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defaultThemeVersion="166925"/>
  <mc:AlternateContent xmlns:mc="http://schemas.openxmlformats.org/markup-compatibility/2006">
    <mc:Choice Requires="x15">
      <x15ac:absPath xmlns:x15ac="http://schemas.microsoft.com/office/spreadsheetml/2010/11/ac" url="\\192.168.100.105\Control Interno1\90. Informes\72. Inf de evaluacion interna\08. Inf (i) Seg Riesgos\2022\R- corrupción _I Cuatrimestre\"/>
    </mc:Choice>
  </mc:AlternateContent>
  <xr:revisionPtr revIDLastSave="0" documentId="13_ncr:1_{9D2CE058-B6FF-42AD-B3E3-0F7CA97AFB10}" xr6:coauthVersionLast="47" xr6:coauthVersionMax="47" xr10:uidLastSave="{00000000-0000-0000-0000-000000000000}"/>
  <bookViews>
    <workbookView xWindow="-120" yWindow="-120" windowWidth="20730" windowHeight="11160" tabRatio="572" firstSheet="3" activeTab="3" xr2:uid="{00000000-000D-0000-FFFF-FFFF00000000}"/>
  </bookViews>
  <sheets>
    <sheet name="Control de cambios" sheetId="7" state="hidden" r:id="rId1"/>
    <sheet name="Priorización trámites" sheetId="8" state="hidden" r:id="rId2"/>
    <sheet name="Anexo 2 (trámites)" sheetId="9" state="hidden" r:id="rId3"/>
    <sheet name="Monitoreo 1er cuatrimestre 2022" sheetId="1" r:id="rId4"/>
    <sheet name="1.CONTEXTO" sheetId="3" state="hidden" r:id="rId5"/>
    <sheet name="2. IDENTIFICACIÓN" sheetId="4" state="hidden" r:id="rId6"/>
    <sheet name="3 RIESGO INHERENTE" sheetId="5" state="hidden" r:id="rId7"/>
    <sheet name="3.1 MAPA DE CALOR" sheetId="2" state="hidden" r:id="rId8"/>
    <sheet name="4. EVALUACIÓN DEL CONTROL" sheetId="6" state="hidden" r:id="rId9"/>
  </sheets>
  <externalReferences>
    <externalReference r:id="rId10"/>
  </externalReferences>
  <definedNames>
    <definedName name="_xlnm._FilterDatabase" localSheetId="3" hidden="1">'Monitoreo 1er cuatrimestre 2022'!$A$6:$ET$103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T96" i="6" l="1"/>
  <c r="AV96" i="6" s="1"/>
  <c r="AT95" i="6"/>
  <c r="AV95" i="6" s="1"/>
  <c r="AR95" i="6"/>
  <c r="AR94" i="6"/>
  <c r="AT94" i="6" s="1"/>
  <c r="AV94" i="6" s="1"/>
  <c r="AT93" i="6"/>
  <c r="AV93" i="6" s="1"/>
  <c r="AR93" i="6"/>
  <c r="AR92" i="6"/>
  <c r="AT92" i="6" s="1"/>
  <c r="AV92" i="6" s="1"/>
  <c r="AT91" i="6"/>
  <c r="AV91" i="6" s="1"/>
  <c r="AR91" i="6"/>
  <c r="AR90" i="6"/>
  <c r="AT90" i="6" s="1"/>
  <c r="AT89" i="6"/>
  <c r="AV89" i="6" s="1"/>
  <c r="AR89" i="6"/>
  <c r="AR88" i="6"/>
  <c r="AT88" i="6" s="1"/>
  <c r="AT87" i="6"/>
  <c r="AV87" i="6" s="1"/>
  <c r="AR87" i="6"/>
  <c r="AR86" i="6"/>
  <c r="AT86" i="6" s="1"/>
  <c r="AT85" i="6"/>
  <c r="AV85" i="6" s="1"/>
  <c r="AR85" i="6"/>
  <c r="AR84" i="6"/>
  <c r="AT84" i="6" s="1"/>
  <c r="AT83" i="6"/>
  <c r="AV83" i="6" s="1"/>
  <c r="AR83" i="6"/>
  <c r="AR82" i="6"/>
  <c r="AT82" i="6" s="1"/>
  <c r="AT81" i="6"/>
  <c r="AV81" i="6" s="1"/>
  <c r="AR81" i="6"/>
  <c r="AR80" i="6"/>
  <c r="AT80" i="6" s="1"/>
  <c r="AT79" i="6"/>
  <c r="AV79" i="6" s="1"/>
  <c r="AR79" i="6"/>
  <c r="M79" i="6"/>
  <c r="AT78" i="6"/>
  <c r="AX84" i="6" s="1"/>
  <c r="AZ84" i="6" s="1"/>
  <c r="AR78" i="6"/>
  <c r="AR77" i="6"/>
  <c r="AT77" i="6" s="1"/>
  <c r="M77" i="6"/>
  <c r="AR76" i="6"/>
  <c r="AT76" i="6" s="1"/>
  <c r="AT75" i="6"/>
  <c r="AV75" i="6" s="1"/>
  <c r="AR75" i="6"/>
  <c r="AR74" i="6"/>
  <c r="AT74" i="6" s="1"/>
  <c r="AT73" i="6"/>
  <c r="AV73" i="6" s="1"/>
  <c r="AR73" i="6"/>
  <c r="AR72" i="6"/>
  <c r="AT72" i="6" s="1"/>
  <c r="AT71" i="6"/>
  <c r="AR71" i="6"/>
  <c r="AR70" i="6"/>
  <c r="AT70" i="6" s="1"/>
  <c r="AT69" i="6"/>
  <c r="AV69" i="6" s="1"/>
  <c r="AR69" i="6"/>
  <c r="AR68" i="6"/>
  <c r="AT68" i="6" s="1"/>
  <c r="AT67" i="6"/>
  <c r="AV67" i="6" s="1"/>
  <c r="AR67" i="6"/>
  <c r="AR66" i="6"/>
  <c r="AT66" i="6" s="1"/>
  <c r="AT65" i="6"/>
  <c r="AV65" i="6" s="1"/>
  <c r="AR65" i="6"/>
  <c r="AR64" i="6"/>
  <c r="AT64" i="6" s="1"/>
  <c r="AV64" i="6" s="1"/>
  <c r="AT63" i="6"/>
  <c r="AR63" i="6"/>
  <c r="AR62" i="6"/>
  <c r="AT62" i="6" s="1"/>
  <c r="AT61" i="6"/>
  <c r="AX68" i="6" s="1"/>
  <c r="AZ68" i="6" s="1"/>
  <c r="AR61" i="6"/>
  <c r="AR60" i="6"/>
  <c r="AT60" i="6" s="1"/>
  <c r="AT59" i="6"/>
  <c r="AR59" i="6"/>
  <c r="AR58" i="6"/>
  <c r="AT58" i="6" s="1"/>
  <c r="AT57" i="6"/>
  <c r="AX64" i="6" s="1"/>
  <c r="AZ64" i="6" s="1"/>
  <c r="AR57" i="6"/>
  <c r="AR56" i="6"/>
  <c r="AT56" i="6" s="1"/>
  <c r="AT55" i="6"/>
  <c r="AV55" i="6" s="1"/>
  <c r="AR55" i="6"/>
  <c r="AR54" i="6"/>
  <c r="AT54" i="6" s="1"/>
  <c r="AT53" i="6"/>
  <c r="AV53" i="6" s="1"/>
  <c r="AR53" i="6"/>
  <c r="AR52" i="6"/>
  <c r="AT52" i="6" s="1"/>
  <c r="AT51" i="6"/>
  <c r="AV51" i="6" s="1"/>
  <c r="AR51" i="6"/>
  <c r="AR50" i="6"/>
  <c r="AT50" i="6" s="1"/>
  <c r="AT49" i="6"/>
  <c r="AV49" i="6" s="1"/>
  <c r="AR49" i="6"/>
  <c r="AR48" i="6"/>
  <c r="AT48" i="6" s="1"/>
  <c r="AT47" i="6"/>
  <c r="AX53" i="6" s="1"/>
  <c r="AZ53" i="6" s="1"/>
  <c r="AR47" i="6"/>
  <c r="AR46" i="6"/>
  <c r="AT46" i="6" s="1"/>
  <c r="AT45" i="6"/>
  <c r="AR45" i="6"/>
  <c r="AR44" i="6"/>
  <c r="AT44" i="6" s="1"/>
  <c r="AT43" i="6"/>
  <c r="AX49" i="6" s="1"/>
  <c r="AZ49" i="6" s="1"/>
  <c r="AR43" i="6"/>
  <c r="AR42" i="6"/>
  <c r="AT42" i="6" s="1"/>
  <c r="AT41" i="6"/>
  <c r="AV41" i="6" s="1"/>
  <c r="AR41" i="6"/>
  <c r="AR40" i="6"/>
  <c r="AT40" i="6" s="1"/>
  <c r="AV40" i="6" s="1"/>
  <c r="AT39" i="6"/>
  <c r="AX47" i="6" s="1"/>
  <c r="AZ47" i="6" s="1"/>
  <c r="AR39" i="6"/>
  <c r="AR38" i="6"/>
  <c r="AT38" i="6" s="1"/>
  <c r="AT37" i="6"/>
  <c r="AR37" i="6"/>
  <c r="AR36" i="6"/>
  <c r="AT36" i="6" s="1"/>
  <c r="AT35" i="6"/>
  <c r="AX43" i="6" s="1"/>
  <c r="AZ43" i="6" s="1"/>
  <c r="AR35" i="6"/>
  <c r="AR34" i="6"/>
  <c r="AT34" i="6" s="1"/>
  <c r="AT33" i="6"/>
  <c r="AR33" i="6"/>
  <c r="AR32" i="6"/>
  <c r="AT32" i="6" s="1"/>
  <c r="AR31" i="6"/>
  <c r="AT31" i="6" s="1"/>
  <c r="L49" i="5"/>
  <c r="K49" i="5"/>
  <c r="AA99" i="1"/>
  <c r="N99" i="1"/>
  <c r="AA95" i="1"/>
  <c r="N95" i="1"/>
  <c r="AA93" i="1"/>
  <c r="N93" i="1"/>
  <c r="AA90" i="1"/>
  <c r="N90" i="1"/>
  <c r="AA86" i="1"/>
  <c r="N86" i="1"/>
  <c r="AA82" i="1"/>
  <c r="N82" i="1"/>
  <c r="AA78" i="1"/>
  <c r="N78" i="1"/>
  <c r="AA74" i="1"/>
  <c r="N74" i="1"/>
  <c r="AA68" i="1"/>
  <c r="N68" i="1"/>
  <c r="AA64" i="1"/>
  <c r="N64" i="1"/>
  <c r="AA60" i="1"/>
  <c r="N60" i="1"/>
  <c r="AA56" i="1"/>
  <c r="N56" i="1"/>
  <c r="AA51" i="1"/>
  <c r="N51" i="1"/>
  <c r="AA48" i="1"/>
  <c r="N48" i="1"/>
  <c r="AA44" i="1"/>
  <c r="N44" i="1"/>
  <c r="AA40" i="1"/>
  <c r="N40" i="1"/>
  <c r="AA36" i="1"/>
  <c r="N36" i="1"/>
  <c r="AA32" i="1"/>
  <c r="N32" i="1"/>
  <c r="AA30" i="1"/>
  <c r="N30" i="1"/>
  <c r="AA28" i="1"/>
  <c r="N28" i="1"/>
  <c r="AA26" i="1"/>
  <c r="N26" i="1"/>
  <c r="AA23" i="1"/>
  <c r="N23" i="1"/>
  <c r="AA21" i="1"/>
  <c r="N21" i="1"/>
  <c r="AA19" i="1"/>
  <c r="N19" i="1"/>
  <c r="AA16" i="1"/>
  <c r="N16" i="1"/>
  <c r="AA13" i="1"/>
  <c r="N13" i="1"/>
  <c r="AA10" i="1"/>
  <c r="N10" i="1"/>
  <c r="AA7" i="1"/>
  <c r="N7" i="1"/>
  <c r="K23" i="8"/>
  <c r="J23" i="8"/>
  <c r="AX37" i="6" l="1"/>
  <c r="AZ37" i="6" s="1"/>
  <c r="AX35" i="6"/>
  <c r="AZ35" i="6" s="1"/>
  <c r="AX33" i="6"/>
  <c r="AZ33" i="6" s="1"/>
  <c r="AV31" i="6"/>
  <c r="AX36" i="6"/>
  <c r="AZ36" i="6" s="1"/>
  <c r="AX34" i="6"/>
  <c r="AZ34" i="6" s="1"/>
  <c r="AX32" i="6"/>
  <c r="AZ32" i="6" s="1"/>
  <c r="AX31" i="6"/>
  <c r="AV38" i="6"/>
  <c r="AX46" i="6"/>
  <c r="AZ46" i="6" s="1"/>
  <c r="AV42" i="6"/>
  <c r="AX48" i="6"/>
  <c r="AZ48" i="6" s="1"/>
  <c r="AV46" i="6"/>
  <c r="AX52" i="6"/>
  <c r="AZ52" i="6" s="1"/>
  <c r="AX56" i="6"/>
  <c r="AZ56" i="6" s="1"/>
  <c r="AV50" i="6"/>
  <c r="AX60" i="6"/>
  <c r="AZ60" i="6" s="1"/>
  <c r="AV54" i="6"/>
  <c r="AV34" i="6"/>
  <c r="AX42" i="6"/>
  <c r="AZ42" i="6" s="1"/>
  <c r="AX40" i="6"/>
  <c r="AZ40" i="6" s="1"/>
  <c r="AV32" i="6"/>
  <c r="AX38" i="6"/>
  <c r="AZ38" i="6" s="1"/>
  <c r="AX39" i="6"/>
  <c r="AZ39" i="6" s="1"/>
  <c r="AV36" i="6"/>
  <c r="AX44" i="6"/>
  <c r="AZ44" i="6" s="1"/>
  <c r="AX45" i="6"/>
  <c r="AZ45" i="6" s="1"/>
  <c r="AV44" i="6"/>
  <c r="AX50" i="6"/>
  <c r="AZ50" i="6" s="1"/>
  <c r="AX51" i="6"/>
  <c r="AZ51" i="6" s="1"/>
  <c r="AX54" i="6"/>
  <c r="AZ54" i="6" s="1"/>
  <c r="AV48" i="6"/>
  <c r="AX58" i="6"/>
  <c r="AZ58" i="6" s="1"/>
  <c r="AV52" i="6"/>
  <c r="AV33" i="6"/>
  <c r="AV35" i="6"/>
  <c r="AV37" i="6"/>
  <c r="AV39" i="6"/>
  <c r="AV43" i="6"/>
  <c r="AV45" i="6"/>
  <c r="AV47" i="6"/>
  <c r="AX65" i="6"/>
  <c r="AZ65" i="6" s="1"/>
  <c r="AV58" i="6"/>
  <c r="AX66" i="6"/>
  <c r="AZ66" i="6" s="1"/>
  <c r="AX69" i="6"/>
  <c r="AZ69" i="6" s="1"/>
  <c r="AV62" i="6"/>
  <c r="AX70" i="6"/>
  <c r="AZ70" i="6" s="1"/>
  <c r="AX72" i="6"/>
  <c r="AZ72" i="6" s="1"/>
  <c r="AV66" i="6"/>
  <c r="AX76" i="6"/>
  <c r="AZ76" i="6" s="1"/>
  <c r="AV70" i="6"/>
  <c r="AX77" i="6"/>
  <c r="AZ77" i="6" s="1"/>
  <c r="AX80" i="6"/>
  <c r="AZ80" i="6" s="1"/>
  <c r="AV74" i="6"/>
  <c r="AX88" i="6"/>
  <c r="AZ88" i="6" s="1"/>
  <c r="AV82" i="6"/>
  <c r="AX92" i="6"/>
  <c r="AZ92" i="6" s="1"/>
  <c r="AV86" i="6"/>
  <c r="AX96" i="6"/>
  <c r="AZ96" i="6" s="1"/>
  <c r="AV90" i="6"/>
  <c r="AX41" i="6"/>
  <c r="AZ41" i="6" s="1"/>
  <c r="AX55" i="6"/>
  <c r="AZ55" i="6" s="1"/>
  <c r="AX57" i="6"/>
  <c r="AZ57" i="6" s="1"/>
  <c r="AX59" i="6"/>
  <c r="AZ59" i="6" s="1"/>
  <c r="AX62" i="6"/>
  <c r="AZ62" i="6" s="1"/>
  <c r="AV56" i="6"/>
  <c r="AX67" i="6"/>
  <c r="AZ67" i="6" s="1"/>
  <c r="AV60" i="6"/>
  <c r="AX74" i="6"/>
  <c r="AZ74" i="6" s="1"/>
  <c r="AV68" i="6"/>
  <c r="AX78" i="6"/>
  <c r="AZ78" i="6" s="1"/>
  <c r="AV72" i="6"/>
  <c r="AX82" i="6"/>
  <c r="AZ82" i="6" s="1"/>
  <c r="AV76" i="6"/>
  <c r="AX83" i="6"/>
  <c r="AZ83" i="6" s="1"/>
  <c r="AV77" i="6"/>
  <c r="AX86" i="6"/>
  <c r="AZ86" i="6" s="1"/>
  <c r="AV80" i="6"/>
  <c r="AX90" i="6"/>
  <c r="AZ90" i="6" s="1"/>
  <c r="AV84" i="6"/>
  <c r="AX94" i="6"/>
  <c r="AZ94" i="6" s="1"/>
  <c r="AV88" i="6"/>
  <c r="AX61" i="6"/>
  <c r="AZ61" i="6" s="1"/>
  <c r="AX63" i="6"/>
  <c r="AZ63" i="6" s="1"/>
  <c r="AX71" i="6"/>
  <c r="AZ71" i="6" s="1"/>
  <c r="AX73" i="6"/>
  <c r="AZ73" i="6" s="1"/>
  <c r="AX75" i="6"/>
  <c r="AZ75" i="6" s="1"/>
  <c r="AX79" i="6"/>
  <c r="AZ79" i="6" s="1"/>
  <c r="AX81" i="6"/>
  <c r="AZ81" i="6" s="1"/>
  <c r="AX85" i="6"/>
  <c r="AZ85" i="6" s="1"/>
  <c r="AX87" i="6"/>
  <c r="AZ87" i="6" s="1"/>
  <c r="AX89" i="6"/>
  <c r="AZ89" i="6" s="1"/>
  <c r="AX91" i="6"/>
  <c r="AZ91" i="6" s="1"/>
  <c r="AX93" i="6"/>
  <c r="AZ93" i="6" s="1"/>
  <c r="AX95" i="6"/>
  <c r="AZ95" i="6" s="1"/>
  <c r="AV57" i="6"/>
  <c r="AV59" i="6"/>
  <c r="AV61" i="6"/>
  <c r="AV63" i="6"/>
  <c r="AV71" i="6"/>
  <c r="AV7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syste</author>
  </authors>
  <commentList>
    <comment ref="AC5" authorId="0" shapeId="0" xr:uid="{00000000-0006-0000-0300-000001000000}">
      <text>
        <r>
          <rPr>
            <b/>
            <sz val="9"/>
            <color indexed="81"/>
            <rFont val="Tahoma"/>
            <family val="2"/>
          </rPr>
          <t>syste:</t>
        </r>
        <r>
          <rPr>
            <sz val="9"/>
            <color indexed="81"/>
            <rFont val="Tahoma"/>
            <family val="2"/>
          </rPr>
          <t xml:space="preserve">
ACEPTAR EL RIESGO: No se adopta ninguna medida que afecte la probabilidad o el impacto
del riesgo. (Ningún riesgo decorrupción podrá ser aceptado).
REDUCIR EL RIESGO: Se adoptan medidas para reducir la probabilidad o el impacto del riesgo,
o ambos; por lo general conlleva a la implementación de controles.
EVITAR EL RIESGO: Se abandonan las actividades que dan lugar al riesgo, es decir, no iniciar o no continuar con la actividad que lo provoca. 
COMPARTIR EL RIESGO: Se reduce la probabilidad o el impacto del riesgo transfiriendo o
compartiendo una parte de este. Los riesgos de corrupción se pueden compartir pero no se puede transferir su responsabilidad.</t>
        </r>
      </text>
    </comment>
    <comment ref="P6" authorId="0" shapeId="0" xr:uid="{00000000-0006-0000-0300-000002000000}">
      <text>
        <r>
          <rPr>
            <b/>
            <sz val="9"/>
            <color indexed="81"/>
            <rFont val="Tahoma"/>
            <family val="2"/>
          </rPr>
          <t>syste:</t>
        </r>
        <r>
          <rPr>
            <sz val="9"/>
            <color indexed="81"/>
            <rFont val="Tahoma"/>
            <family val="2"/>
          </rPr>
          <t xml:space="preserve">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List>
</comments>
</file>

<file path=xl/sharedStrings.xml><?xml version="1.0" encoding="utf-8"?>
<sst xmlns="http://schemas.openxmlformats.org/spreadsheetml/2006/main" count="2196" uniqueCount="951">
  <si>
    <t>item</t>
  </si>
  <si>
    <t>FACTORES INTERNOS</t>
  </si>
  <si>
    <t>FACTORES EXTERNOS</t>
  </si>
  <si>
    <t>IDENTIFICACIÓN DEL RIESGO</t>
  </si>
  <si>
    <t>CAUSA</t>
  </si>
  <si>
    <t>EVENTO POTENCIAL</t>
  </si>
  <si>
    <t>CONSECUENCIA</t>
  </si>
  <si>
    <t>CLASIFICACIÓN</t>
  </si>
  <si>
    <t>EVALUACIÓN DEL RIESGO INHERENTE</t>
  </si>
  <si>
    <t>PROBABILIDAD</t>
  </si>
  <si>
    <t>IMPACTO</t>
  </si>
  <si>
    <t>P</t>
  </si>
  <si>
    <t>I</t>
  </si>
  <si>
    <t>P*I</t>
  </si>
  <si>
    <t>ZONA</t>
  </si>
  <si>
    <t>PROCESO</t>
  </si>
  <si>
    <t>CONTROL EXISTENTE</t>
  </si>
  <si>
    <t>EVALUACIÓN DEL RIESGO RESIDUAL</t>
  </si>
  <si>
    <t>ACCIONES DE CONTINGENCIA (EN CASO DE MATERIZALIZACIÓN)</t>
  </si>
  <si>
    <t>DIRECCIONAMIENTO ESTRATÉGICO</t>
  </si>
  <si>
    <t>COMUNICACIONES Y CULTURA PARA LA MOVILIDAD</t>
  </si>
  <si>
    <t>SEGURIDAD VIAL</t>
  </si>
  <si>
    <t>INTELIGENCIA PARA LA MOVILIDAD</t>
  </si>
  <si>
    <t>PLANEACIÓN DE TRANSPORTE E INFRAESTRUCTURA</t>
  </si>
  <si>
    <t>INGENIERÍA DE TRÁNSITO</t>
  </si>
  <si>
    <t>GESTIÓN DE TRÁNSITO Y CONTROL DE TRÁNSITO Y TRANSPORTE</t>
  </si>
  <si>
    <t>GESTIÓN CONTRAVENCIONAL Y TRANSPORTE PÚBLICO</t>
  </si>
  <si>
    <t>GESTIÓN DE TRÁMITES Y SERVICIOS PARA LA CIUDADANIA</t>
  </si>
  <si>
    <t>GESTIÓN SOCIAL</t>
  </si>
  <si>
    <t xml:space="preserve">CONTROL DISCIPLINARIO </t>
  </si>
  <si>
    <t>CONTROL Y EVALUACIÓN A LA GESTIÓN</t>
  </si>
  <si>
    <t>GESTIÓN ADMINISTRATIVA</t>
  </si>
  <si>
    <t>GESTIÓN JURÍDICA</t>
  </si>
  <si>
    <t>GESTIÓN DEL TALENTO HUMANO</t>
  </si>
  <si>
    <t>GESTIÓN FINANCIERA</t>
  </si>
  <si>
    <t>GESTIÓN DE TICS</t>
  </si>
  <si>
    <t>FINANCIEROS</t>
  </si>
  <si>
    <t>PERSONAL</t>
  </si>
  <si>
    <t>PROCESOS</t>
  </si>
  <si>
    <t>TECNOLOGÍA</t>
  </si>
  <si>
    <t>ESTRATÉGICOS</t>
  </si>
  <si>
    <t>COMUNICACIÓN INTERNA</t>
  </si>
  <si>
    <t>POLÍTICOS</t>
  </si>
  <si>
    <t>ECÓNOMICOS Y FINANCIEROS</t>
  </si>
  <si>
    <t>SOCIALES Y CULTURALES</t>
  </si>
  <si>
    <t>TECNOLÓGICOS</t>
  </si>
  <si>
    <t>AMBIENTALES</t>
  </si>
  <si>
    <t>LEGALES Y REGLAMENTARIOS</t>
  </si>
  <si>
    <t>DISEÑO DEL PROCESO</t>
  </si>
  <si>
    <t>INTERACCION CON OTROS PROCESOS</t>
  </si>
  <si>
    <t>TRANSVERSALIDAD</t>
  </si>
  <si>
    <t>PROCEDIMIENTOS ASOCIADOS</t>
  </si>
  <si>
    <t>RESPONSABLES DEL PROCESO</t>
  </si>
  <si>
    <t>COMUNICACIÓN ENTRE LOS PROCESOS</t>
  </si>
  <si>
    <t>ACTIVOS DE SEGURIDAD DIGITAL DEL PROCESO</t>
  </si>
  <si>
    <t>Reducir las víctimas fatales en siniestros de tránsito a través de la implementación de acciones integrales con criterios de seguridad vial.</t>
  </si>
  <si>
    <t>Formular e implementar estrategias de movilidad que reverdezcan a Bogotá y mejoren la experiencia de viaje de la ciudadanía y visitantes de Bogotá Región, en los aspectos de tiempo, calidad y costo, a través de la tecnología y la innovación.</t>
  </si>
  <si>
    <t>Generar e implementar políticas de movilidad basadas en el análisis de datos fomentando la productividad, eficiencia y bienestar de la ciudad.</t>
  </si>
  <si>
    <t>Desarrollar estrategias de cultura y respeto en la ciudadanía para el sistema de movilidad, protegiendo en especial a los actores vulnerables y promoviendo los modos activos, con enfoque incluyente diferencial, de género y territorial</t>
  </si>
  <si>
    <t>Prestar trámites y servicios eficientes, oportunos y de calidad, con una gestión ambiental adecuada, soportados en tecnologías de la información y las comunicaciones.</t>
  </si>
  <si>
    <t>Fortalecer el bienestar de los (las) colaboradores (as), con un equipo humano altamente calificado, comprometido e íntegro, encaminado al logro de los objetivos de la Entidad</t>
  </si>
  <si>
    <t>Garantizar transparencia, oportunidad, inclusión y equidad de género en los procesos de la entidad, que promuevan la legalidad, participación, control social y rendición de cuentas.</t>
  </si>
  <si>
    <t>GERENCIALES</t>
  </si>
  <si>
    <t>OPERATIVOS</t>
  </si>
  <si>
    <t>CUMPLIMIENTO</t>
  </si>
  <si>
    <t>IMAGEN O REPUTACIONAL</t>
  </si>
  <si>
    <t>SEGURIDAD DIGITAL</t>
  </si>
  <si>
    <t>CORRUPCIÓN - INSTITUCIONALIDAD</t>
  </si>
  <si>
    <t>CORRUPCIÓN - VISIBILIDAD</t>
  </si>
  <si>
    <t>CORRUPCIÓN- DELITOS DE LA ADMON PÚBLICA</t>
  </si>
  <si>
    <t>N/A</t>
  </si>
  <si>
    <t>GESTIÓN</t>
  </si>
  <si>
    <t>(1) Rara vez</t>
  </si>
  <si>
    <t>(2) Improbable</t>
  </si>
  <si>
    <t>(3) Posible</t>
  </si>
  <si>
    <t>(4) Probable</t>
  </si>
  <si>
    <t>(5) Casi seguro</t>
  </si>
  <si>
    <t>BAJO</t>
  </si>
  <si>
    <t>MODERADO</t>
  </si>
  <si>
    <t>ALTO</t>
  </si>
  <si>
    <t>EXTREMO</t>
  </si>
  <si>
    <t>CONTROL ASOCIADO</t>
  </si>
  <si>
    <t>PERIODICIDAD</t>
  </si>
  <si>
    <t>EVIDENCIA EL CONTROL</t>
  </si>
  <si>
    <t>ESTADO DEL CONTROL</t>
  </si>
  <si>
    <t>FECHA DE EJECUCIÓN</t>
  </si>
  <si>
    <t>REPORTE DE AVANCE</t>
  </si>
  <si>
    <t>CUMPLIDO</t>
  </si>
  <si>
    <t>INCUMPLIDO</t>
  </si>
  <si>
    <t>EN PROCESO</t>
  </si>
  <si>
    <t>AVANCE</t>
  </si>
  <si>
    <t>EFICAZ?</t>
  </si>
  <si>
    <t>EVIDENCIA</t>
  </si>
  <si>
    <t>SI</t>
  </si>
  <si>
    <t>NO</t>
  </si>
  <si>
    <t>ATRIBUTO</t>
  </si>
  <si>
    <t>C O N T E X T O
EXTERNO</t>
  </si>
  <si>
    <r>
      <rPr>
        <b/>
        <sz val="11"/>
        <color theme="1"/>
        <rFont val="Calibri"/>
        <family val="2"/>
        <scheme val="minor"/>
      </rPr>
      <t>POLÍTICOS</t>
    </r>
    <r>
      <rPr>
        <sz val="11"/>
        <color theme="1"/>
        <rFont val="Calibri"/>
        <family val="2"/>
        <scheme val="minor"/>
      </rPr>
      <t>: cambios de gobierno, legislación, políticas públicas, regulación.</t>
    </r>
  </si>
  <si>
    <r>
      <rPr>
        <b/>
        <sz val="11"/>
        <color theme="1"/>
        <rFont val="Calibri"/>
        <family val="2"/>
        <scheme val="minor"/>
      </rPr>
      <t>ECONÓMICOS Y FINANCIEROS</t>
    </r>
    <r>
      <rPr>
        <sz val="11"/>
        <color theme="1"/>
        <rFont val="Calibri"/>
        <family val="2"/>
        <scheme val="minor"/>
      </rPr>
      <t>: disponibilidad de capital, liquidez, mercados financieros, desempleo, competencia.</t>
    </r>
  </si>
  <si>
    <r>
      <rPr>
        <b/>
        <sz val="11"/>
        <color theme="1"/>
        <rFont val="Calibri"/>
        <family val="2"/>
        <scheme val="minor"/>
      </rPr>
      <t>SOCIALES Y CULTURALES</t>
    </r>
    <r>
      <rPr>
        <sz val="11"/>
        <color theme="1"/>
        <rFont val="Calibri"/>
        <family val="2"/>
        <scheme val="minor"/>
      </rPr>
      <t>: demografía, responsabilidad social, orden público.</t>
    </r>
  </si>
  <si>
    <r>
      <rPr>
        <b/>
        <sz val="11"/>
        <color theme="1"/>
        <rFont val="Calibri"/>
        <family val="2"/>
        <scheme val="minor"/>
      </rPr>
      <t>TECNOLÓGICOS</t>
    </r>
    <r>
      <rPr>
        <sz val="11"/>
        <color theme="1"/>
        <rFont val="Calibri"/>
        <family val="2"/>
        <scheme val="minor"/>
      </rPr>
      <t>: avances en tecnología, acceso a sistemas de información externos, gobierno en línea.</t>
    </r>
  </si>
  <si>
    <r>
      <rPr>
        <b/>
        <sz val="11"/>
        <color theme="1"/>
        <rFont val="Calibri"/>
        <family val="2"/>
        <scheme val="minor"/>
      </rPr>
      <t>AMBIENTALES</t>
    </r>
    <r>
      <rPr>
        <sz val="11"/>
        <color theme="1"/>
        <rFont val="Calibri"/>
        <family val="2"/>
        <scheme val="minor"/>
      </rPr>
      <t>: emisiones y residuos, energía, catástrofes naturales, desarrollo sostenible.</t>
    </r>
  </si>
  <si>
    <r>
      <rPr>
        <b/>
        <sz val="11"/>
        <color theme="1"/>
        <rFont val="Calibri"/>
        <family val="2"/>
        <scheme val="minor"/>
      </rPr>
      <t>LEGALES Y REGLAMENTARIOS</t>
    </r>
    <r>
      <rPr>
        <sz val="11"/>
        <color theme="1"/>
        <rFont val="Calibri"/>
        <family val="2"/>
        <scheme val="minor"/>
      </rPr>
      <t>: Normatividad externa (leyes, decretos, ordenanzas y acuerdos).</t>
    </r>
  </si>
  <si>
    <t>C O N T E X T O
INTERNO</t>
  </si>
  <si>
    <r>
      <rPr>
        <b/>
        <sz val="11"/>
        <color theme="1"/>
        <rFont val="Calibri"/>
        <family val="2"/>
        <scheme val="minor"/>
      </rPr>
      <t>FINANCIEROS</t>
    </r>
    <r>
      <rPr>
        <sz val="11"/>
        <color theme="1"/>
        <rFont val="Calibri"/>
        <family val="2"/>
        <scheme val="minor"/>
      </rPr>
      <t>: presupuesto de funcionamiento, recursos de inversión,
infraestructura, capacidad instalada.</t>
    </r>
  </si>
  <si>
    <r>
      <rPr>
        <b/>
        <sz val="11"/>
        <color theme="1"/>
        <rFont val="Calibri"/>
        <family val="2"/>
        <scheme val="minor"/>
      </rPr>
      <t>PERSONAL</t>
    </r>
    <r>
      <rPr>
        <sz val="11"/>
        <color theme="1"/>
        <rFont val="Calibri"/>
        <family val="2"/>
        <scheme val="minor"/>
      </rPr>
      <t>: competencia del personal, disponibilidad del personal, seguridad
y salud ocupacional.</t>
    </r>
  </si>
  <si>
    <r>
      <rPr>
        <b/>
        <sz val="11"/>
        <color theme="1"/>
        <rFont val="Calibri"/>
        <family val="2"/>
        <scheme val="minor"/>
      </rPr>
      <t>PROCESOS</t>
    </r>
    <r>
      <rPr>
        <sz val="11"/>
        <color theme="1"/>
        <rFont val="Calibri"/>
        <family val="2"/>
        <scheme val="minor"/>
      </rPr>
      <t>: capacidad, diseño, ejecución, proveedores, entradas, salidas,
gestión del conocimiento.</t>
    </r>
  </si>
  <si>
    <r>
      <rPr>
        <b/>
        <sz val="11"/>
        <color theme="1"/>
        <rFont val="Calibri"/>
        <family val="2"/>
        <scheme val="minor"/>
      </rPr>
      <t>TECNOLOGÍA</t>
    </r>
    <r>
      <rPr>
        <sz val="11"/>
        <color theme="1"/>
        <rFont val="Calibri"/>
        <family val="2"/>
        <scheme val="minor"/>
      </rPr>
      <t>: integridad de datos, disponibilidad de datos y sistemas,
desarrollo, producción, mantenimiento de sistemas de información</t>
    </r>
  </si>
  <si>
    <r>
      <rPr>
        <b/>
        <sz val="11"/>
        <color theme="1"/>
        <rFont val="Calibri"/>
        <family val="2"/>
        <scheme val="minor"/>
      </rPr>
      <t>ESTRATÉGICOS</t>
    </r>
    <r>
      <rPr>
        <sz val="11"/>
        <color theme="1"/>
        <rFont val="Calibri"/>
        <family val="2"/>
        <scheme val="minor"/>
      </rPr>
      <t>: direccionamiento estratégico, planeación institucional,
liderazgo, trabajo en equipo</t>
    </r>
  </si>
  <si>
    <r>
      <rPr>
        <b/>
        <sz val="11"/>
        <color theme="1"/>
        <rFont val="Calibri"/>
        <family val="2"/>
        <scheme val="minor"/>
      </rPr>
      <t>COMUNICACIÓN INTERN</t>
    </r>
    <r>
      <rPr>
        <sz val="11"/>
        <color theme="1"/>
        <rFont val="Calibri"/>
        <family val="2"/>
        <scheme val="minor"/>
      </rPr>
      <t>A: canales utilizados y su efectividad, flujo de la
información necesaria para el desarrollo de las operaciones.</t>
    </r>
  </si>
  <si>
    <t>Fortalecer la prestación de los servicios de la Secretaría Distrital de Movilidad que responda a la gestión de riesgos y oportunidades, la mejora continua, los recursos y los  requisitos aplicables, con el fin de dar cumplimiento a la planeación estratégica y</t>
  </si>
  <si>
    <t>Fortalecer el bienestar de los (las) colaboradores (as), con un equipo humano altamente calificado, comprometido e íntegro, encaminado al logro de los objetivos de la Entidad.</t>
  </si>
  <si>
    <t>Identificar peligros y evaluar, valorar los riesgos y determinar controles para su eliminación o mitigación.</t>
  </si>
  <si>
    <t xml:space="preserve">Cumplir la normatividad nacional vigente en materia de riesgos laborales. </t>
  </si>
  <si>
    <t xml:space="preserve">Promover el autocuidado y la autogestión para la prevención de lesiones y enfermedades laborales. </t>
  </si>
  <si>
    <t>Definir un plan de acción que dé cumplimiento a las diferentes políticas, lineamientos y estrategias institucionales en materia ambiental.</t>
  </si>
  <si>
    <t>Ejecutar las diferentes actividades de los programas de Gestión Ambiental, definidas en el plan de acción acorde a la normatividad vigente.</t>
  </si>
  <si>
    <t>Realizar seguimientos al cumplimiento de las diferentes actividades del plan de acción a través del equipo técnico de Gestión Ambiental, informes de seguimiento a la Secretaría Distrital de Ambiente, auditorías internas y externas y mecanismo de autocontrol.</t>
  </si>
  <si>
    <t>Fortalecer el reporte de las denuncias presentadas por presuntos actos de soborno, asegurando la protección de la identidad del denunciante en buena fe y bajo una sospecha razonable, y evitar represalias a este.</t>
  </si>
  <si>
    <t>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</si>
  <si>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OBJETIVOS ESTRATEGICOS</t>
  </si>
  <si>
    <t>OBJETIVOS ESTRATÉGICOS</t>
  </si>
  <si>
    <t xml:space="preserve"> Desarrollar estrategias de cultura y respeto en la ciudadanía para el sistema de movilidad, protegiendo en especial a los actores vulnerables y promoviendo los modos activos, con enfoque incluyente diferencial, de género y territorial</t>
  </si>
  <si>
    <t xml:space="preserve"> Generar e implementar políticas de movilidad basadas en el análisis de datos fomentando la productividad, eficiencia y bienestar de la ciudad.</t>
  </si>
  <si>
    <t xml:space="preserve"> Desarrollar estrategias de cultura y respeto en la ciudadanía para el sistema de
movilidad, protegiendo en especial a los actores vulnerables y promoviendo los
modos activos, con enfoque incluyente diferencial, de género y territorial</t>
  </si>
  <si>
    <t>Garantizar transparencia, oportunidad, inclusión y equidad de género en los procesos de la entidad, que promuevan la legalidad, participación, control social
y rendición de cuentas.</t>
  </si>
  <si>
    <t>FACTORES DE RIESGO</t>
  </si>
  <si>
    <t>Ejemplo para algunos posibles riesgos de corrupción:</t>
  </si>
  <si>
    <t>Direccionamiento estratégico</t>
  </si>
  <si>
    <t>* Concentración de autoridad o exceso de poder.</t>
  </si>
  <si>
    <t>* Extralimitación de funciones.</t>
  </si>
  <si>
    <t>* Ausencia de canales de comunicación.</t>
  </si>
  <si>
    <t>* Amiguismo y clientelismo</t>
  </si>
  <si>
    <t>Financiero</t>
  </si>
  <si>
    <t>* Inclusión de gastos no autorizados.</t>
  </si>
  <si>
    <t>* Inversiones de dineros públicos en entidades de dudosa solidez financiera, a cambio de beneficios indebidos para servidores públicos encargados de su administración.</t>
  </si>
  <si>
    <t>* Inexistencia de registros auxiliares que permitan identificar y controlar los rubros de inversión.</t>
  </si>
  <si>
    <t>* Inexistencia de archivos contables.</t>
  </si>
  <si>
    <t>* Afectar rubros que no corresponden con el objeto del gasto en beneficio propio o a cambio de una retribución económica.</t>
  </si>
  <si>
    <t>De contratación</t>
  </si>
  <si>
    <t>* Estudios previos o de factibilidad deficientes.</t>
  </si>
  <si>
    <t>* Estudios previos o de factibilidad manipulados por personal interesado en el futuro proceso de contratación. (Estableciendo necesidades inexistentes o aspectos que benefician a una firma en particular).</t>
  </si>
  <si>
    <t>* Disposiciones establecidas en los pliegos de condiciones que dirigen los procesos hacia un grupo en particular. (Ej. media geométrica).</t>
  </si>
  <si>
    <t>* Visitas obligatorias establecidas en el pliego de condiciones que restringen la participación.</t>
  </si>
  <si>
    <t>* Adendas que cambian condiciones generales del proceso para favorecer a grupos determinados.</t>
  </si>
  <si>
    <t>* Urgencia manifiesta inexistente.</t>
  </si>
  <si>
    <t>* Otorgar labores de supervisión a personal sin conocimiento para ello.</t>
  </si>
  <si>
    <t>* Concentrar las labores de supervisión en poco personal.</t>
  </si>
  <si>
    <t>* Contratar con compañías de papel que no cuentan con experiencia.</t>
  </si>
  <si>
    <t>De información y documentación</t>
  </si>
  <si>
    <t>* Ausencia o debilidad de medidas y/o políticas de conflictos de interés.</t>
  </si>
  <si>
    <t>* Concentración de información de determinadas actividades o procesos en una persona. * Ausencia de sistemas de información.</t>
  </si>
  <si>
    <t>* Ocultar la información considerada pública para los usuarios.</t>
  </si>
  <si>
    <t>* Ausencia o debilidad de canales de comunicación * Incumplimiento de la Ley 1712 de 2014</t>
  </si>
  <si>
    <t>De investigación y sanción</t>
  </si>
  <si>
    <t>* Ausencia o debilidad de canales de comunicación.</t>
  </si>
  <si>
    <t>* Dilatar el proceso para lograr el vencimiento de términos o la prescripción del mismo.</t>
  </si>
  <si>
    <t>* Desconocimiento de la ley, mediante interpretaciones subjetivas de las normas vigentes para evitar o postergar su aplicación.</t>
  </si>
  <si>
    <t>* Exceder las facultades legales en los fallos.</t>
  </si>
  <si>
    <t>De trámites y/o servicios internos y externos</t>
  </si>
  <si>
    <t>* Cobros asociados al trámite.</t>
  </si>
  <si>
    <t>* Influencia de tramitadores</t>
  </si>
  <si>
    <t>* Tráfico de influencias: (amiguismo, persona influyente).</t>
  </si>
  <si>
    <t>* Demorar su realización.</t>
  </si>
  <si>
    <t>IMPACTO RIESGOS DE CORRUPCIÓN</t>
  </si>
  <si>
    <t>No</t>
  </si>
  <si>
    <t>¿Pregunta Si el riesgo se materializa podría?</t>
  </si>
  <si>
    <t>¿Afectar al grupo de funcionarios del proceso?</t>
  </si>
  <si>
    <t>¿Afectar el cumplimiento de metas y objetivos de la dependencia?</t>
  </si>
  <si>
    <t>¿Afectar el cumplimiento de misión de la Entidad?</t>
  </si>
  <si>
    <t>¿Afectar el cumplimiento de misión del sector al cual pertenece la Entidad?</t>
  </si>
  <si>
    <t>¿Generar pérdida de confianza de la Entidad, afectando su reputación?</t>
  </si>
  <si>
    <t>¿Generar perdida de recursos económicos?</t>
  </si>
  <si>
    <t>¿Afectar la generación de los productos o la prestación de servicios?</t>
  </si>
  <si>
    <t>¿Dar lugar al detrimento de calidad de vida de la comunidad por la pérdida del bien o servicios o los recursos públicos?</t>
  </si>
  <si>
    <t>¿Generar perdida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</si>
  <si>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</si>
  <si>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</si>
  <si>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</si>
  <si>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</si>
  <si>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</si>
  <si>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</si>
  <si>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</si>
  <si>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</si>
  <si>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</si>
  <si>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</si>
  <si>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1. DISEÑO DEL CONTROL</t>
  </si>
  <si>
    <t>PASO 1.</t>
  </si>
  <si>
    <t>PASO 2</t>
  </si>
  <si>
    <t>PASO 3</t>
  </si>
  <si>
    <t>PASO 4</t>
  </si>
  <si>
    <t>PASO 5</t>
  </si>
  <si>
    <t>PASO 6</t>
  </si>
  <si>
    <t>EVALUACIÓN DEL CONTROL</t>
  </si>
  <si>
    <t>RIESGO</t>
  </si>
  <si>
    <t>TIPO DE CONTROL</t>
  </si>
  <si>
    <r>
      <t xml:space="preserve">¿Las actividades que se desarrollan en el control realmente buscan por si solas prevenir o detectar las causas que pueden dar origen al riesgo, ejemplo Verificar, Validar Cotejar, Comparar, Revisar, etc.?
</t>
    </r>
    <r>
      <rPr>
        <sz val="11"/>
        <color rgb="FFC00000"/>
        <rFont val="Calibri"/>
        <family val="2"/>
        <scheme val="minor"/>
      </rPr>
      <t>califique 15 si previene, 10 si detecta o 0 si no es un control</t>
    </r>
  </si>
  <si>
    <r>
      <t xml:space="preserve">¿La fuente de información que  se utiliza en el desarrollo del control es información confiable que permite mitigar el riesgo?
</t>
    </r>
    <r>
      <rPr>
        <sz val="11"/>
        <color rgb="FFC00000"/>
        <rFont val="Calibri"/>
        <family val="2"/>
        <scheme val="minor"/>
      </rPr>
      <t>califique 15 si es confiable</t>
    </r>
  </si>
  <si>
    <r>
      <t xml:space="preserve">¿Las observaciones, desviaciones o diferencias identificadas como resultados de la ejecución del control son investigadas y resueltas de manera oportuna?
</t>
    </r>
    <r>
      <rPr>
        <sz val="11"/>
        <color rgb="FFC00000"/>
        <rFont val="Calibri"/>
        <family val="2"/>
        <scheme val="minor"/>
      </rPr>
      <t>califique 15 si se investigan y resuelven oportunamente</t>
    </r>
  </si>
  <si>
    <r>
      <t xml:space="preserve">¿Se deja evidencia o rastro de la ejecución del control, que permita a cualquier tercero con la evidencia, llegar a la misma conclusión?
</t>
    </r>
    <r>
      <rPr>
        <sz val="11"/>
        <color rgb="FFC00000"/>
        <rFont val="Calibri"/>
        <family val="2"/>
        <scheme val="minor"/>
      </rPr>
      <t>califique 10 si es completa, 5 si es incompleta o 0 si no existe</t>
    </r>
  </si>
  <si>
    <r>
      <t xml:space="preserve">Evaluación de la ejecución de cada control:
</t>
    </r>
    <r>
      <rPr>
        <sz val="9"/>
        <color rgb="FF00B050"/>
        <rFont val="Calibri"/>
        <family val="2"/>
        <scheme val="minor"/>
      </rPr>
      <t>Fuerte: El control se ejecuta por parte del responsable</t>
    </r>
    <r>
      <rPr>
        <sz val="9"/>
        <color theme="1"/>
        <rFont val="Calibri"/>
        <family val="2"/>
        <scheme val="minor"/>
      </rPr>
      <t xml:space="preserve">;
</t>
    </r>
    <r>
      <rPr>
        <sz val="9"/>
        <color theme="7"/>
        <rFont val="Calibri"/>
        <family val="2"/>
        <scheme val="minor"/>
      </rPr>
      <t>Moderada: El control se ejecuta algunas veces por parte del responsable</t>
    </r>
    <r>
      <rPr>
        <sz val="9"/>
        <color theme="1"/>
        <rFont val="Calibri"/>
        <family val="2"/>
        <scheme val="minor"/>
      </rPr>
      <t xml:space="preserve">;
</t>
    </r>
    <r>
      <rPr>
        <b/>
        <sz val="9"/>
        <color rgb="FFFF0000"/>
        <rFont val="Calibri"/>
        <family val="2"/>
        <scheme val="minor"/>
      </rPr>
      <t>Débil</t>
    </r>
    <r>
      <rPr>
        <sz val="9"/>
        <color rgb="FFFF0000"/>
        <rFont val="Calibri"/>
        <family val="2"/>
        <scheme val="minor"/>
      </rPr>
      <t>: El control no se ejecuta por parte del responsable
Inicialmente el responsable del control en primera línea de defensa autoevalúa, luego la tercera línea evalúa y confirma</t>
    </r>
  </si>
  <si>
    <t>FUERTE</t>
  </si>
  <si>
    <t>MODERADA</t>
  </si>
  <si>
    <t>DEBIL</t>
  </si>
  <si>
    <t>PREVENTIVO</t>
  </si>
  <si>
    <t>CORRUPCIÓN</t>
  </si>
  <si>
    <r>
      <t xml:space="preserve">% de cumplimiento del diseño del control
</t>
    </r>
    <r>
      <rPr>
        <u/>
        <sz val="11"/>
        <color rgb="FFFF0000"/>
        <rFont val="Calibri"/>
        <family val="2"/>
        <scheme val="minor"/>
      </rPr>
      <t>Teniendo en cuenta que 90 puntos al ser el máximo puntaje equivale a 100% de cumplimiento</t>
    </r>
  </si>
  <si>
    <r>
      <t xml:space="preserve">Evaluación del diseño del control
</t>
    </r>
    <r>
      <rPr>
        <sz val="11"/>
        <color rgb="FFFF0000"/>
        <rFont val="Calibri"/>
        <family val="2"/>
        <scheme val="minor"/>
      </rPr>
      <t>Fuerte: 96 a 100%;
Moderado: 86 a 95%;
Débil: Menor a 86%</t>
    </r>
  </si>
  <si>
    <r>
      <t xml:space="preserve">Promedio calificación del diseño de controles 
</t>
    </r>
    <r>
      <rPr>
        <sz val="11"/>
        <color rgb="FFFF0000"/>
        <rFont val="Calibri"/>
        <family val="2"/>
        <scheme val="minor"/>
      </rPr>
      <t xml:space="preserve">Para cada riesgo </t>
    </r>
    <r>
      <rPr>
        <sz val="11"/>
        <color theme="1"/>
        <rFont val="Calibri"/>
        <family val="2"/>
        <scheme val="minor"/>
      </rPr>
      <t xml:space="preserve">
</t>
    </r>
  </si>
  <si>
    <r>
      <t xml:space="preserve">Solidez del diseño del conjunto de controles 
</t>
    </r>
    <r>
      <rPr>
        <sz val="11"/>
        <color rgb="FFFF0000"/>
        <rFont val="Calibri"/>
        <family val="2"/>
        <scheme val="minor"/>
      </rPr>
      <t>El promedio debe estar por encima de 96%, sino se requieren planes de acción</t>
    </r>
  </si>
  <si>
    <r>
      <t xml:space="preserve">Conclusión sobre el diseño de controles
</t>
    </r>
    <r>
      <rPr>
        <sz val="11"/>
        <color rgb="FFFF0000"/>
        <rFont val="Calibri"/>
        <family val="2"/>
        <scheme val="minor"/>
      </rPr>
      <t>Los controles que no aporten al promedio pueden considerarse para su modificación, eliminación o fusión con otros</t>
    </r>
  </si>
  <si>
    <r>
      <rPr>
        <sz val="11"/>
        <color rgb="FFFFC000"/>
        <rFont val="Calibri"/>
        <family val="2"/>
        <scheme val="minor"/>
      </rPr>
      <t xml:space="preserve">Moderada
</t>
    </r>
    <r>
      <rPr>
        <sz val="11"/>
        <color rgb="FF00B050"/>
        <rFont val="Calibri"/>
        <family val="2"/>
        <scheme val="minor"/>
      </rPr>
      <t xml:space="preserve">Diseño fuerte </t>
    </r>
    <r>
      <rPr>
        <sz val="11"/>
        <color rgb="FFFFC000"/>
        <rFont val="Calibri"/>
        <family val="2"/>
        <scheme val="minor"/>
      </rPr>
      <t xml:space="preserve">+ Ejecución moderada;
Diseño moderado + </t>
    </r>
    <r>
      <rPr>
        <sz val="11"/>
        <color rgb="FF00B050"/>
        <rFont val="Calibri"/>
        <family val="2"/>
        <scheme val="minor"/>
      </rPr>
      <t>Ejecución fuerte;</t>
    </r>
    <r>
      <rPr>
        <sz val="11"/>
        <color rgb="FFFFC000"/>
        <rFont val="Calibri"/>
        <family val="2"/>
        <scheme val="minor"/>
      </rPr>
      <t xml:space="preserve">
Diseño moderado + Ejecución moderada</t>
    </r>
    <r>
      <rPr>
        <sz val="11"/>
        <color theme="1"/>
        <rFont val="Calibri"/>
        <family val="2"/>
        <scheme val="minor"/>
      </rPr>
      <t xml:space="preserve">
</t>
    </r>
    <r>
      <rPr>
        <sz val="11"/>
        <color rgb="FFFF0000"/>
        <rFont val="Calibri"/>
        <family val="2"/>
        <scheme val="minor"/>
      </rPr>
      <t>Requiere acciones de fortalecimiento del control</t>
    </r>
  </si>
  <si>
    <r>
      <rPr>
        <sz val="11"/>
        <color rgb="FFFF0000"/>
        <rFont val="Calibri"/>
        <family val="2"/>
        <scheme val="minor"/>
      </rPr>
      <t>Débil</t>
    </r>
    <r>
      <rPr>
        <sz val="11"/>
        <color theme="1"/>
        <rFont val="Calibri"/>
        <family val="2"/>
        <scheme val="minor"/>
      </rPr>
      <t xml:space="preserve">
</t>
    </r>
    <r>
      <rPr>
        <sz val="11"/>
        <color rgb="FF00B050"/>
        <rFont val="Calibri"/>
        <family val="2"/>
        <scheme val="minor"/>
      </rPr>
      <t>Diseño fuerte</t>
    </r>
    <r>
      <rPr>
        <sz val="11"/>
        <color theme="1"/>
        <rFont val="Calibri"/>
        <family val="2"/>
        <scheme val="minor"/>
      </rPr>
      <t xml:space="preserve"> + </t>
    </r>
    <r>
      <rPr>
        <sz val="11"/>
        <color rgb="FFFF0000"/>
        <rFont val="Calibri"/>
        <family val="2"/>
        <scheme val="minor"/>
      </rPr>
      <t>Ejecución Débil</t>
    </r>
    <r>
      <rPr>
        <sz val="11"/>
        <color theme="1"/>
        <rFont val="Calibri"/>
        <family val="2"/>
        <scheme val="minor"/>
      </rPr>
      <t xml:space="preserve">; 
</t>
    </r>
    <r>
      <rPr>
        <sz val="11"/>
        <color rgb="FFFFC000"/>
        <rFont val="Calibri"/>
        <family val="2"/>
        <scheme val="minor"/>
      </rPr>
      <t>Diseño moderado</t>
    </r>
    <r>
      <rPr>
        <sz val="11"/>
        <color theme="1"/>
        <rFont val="Calibri"/>
        <family val="2"/>
        <scheme val="minor"/>
      </rPr>
      <t xml:space="preserve"> + </t>
    </r>
    <r>
      <rPr>
        <sz val="11"/>
        <color rgb="FFFF0000"/>
        <rFont val="Calibri"/>
        <family val="2"/>
        <scheme val="minor"/>
      </rPr>
      <t>Ejecución Débil</t>
    </r>
    <r>
      <rPr>
        <sz val="11"/>
        <color theme="1"/>
        <rFont val="Calibri"/>
        <family val="2"/>
        <scheme val="minor"/>
      </rPr>
      <t xml:space="preserve">;
</t>
    </r>
    <r>
      <rPr>
        <sz val="11"/>
        <color rgb="FFFF0000"/>
        <rFont val="Calibri"/>
        <family val="2"/>
        <scheme val="minor"/>
      </rPr>
      <t>Diseño débil</t>
    </r>
    <r>
      <rPr>
        <sz val="11"/>
        <color theme="1"/>
        <rFont val="Calibri"/>
        <family val="2"/>
        <scheme val="minor"/>
      </rPr>
      <t xml:space="preserve"> +</t>
    </r>
    <r>
      <rPr>
        <sz val="11"/>
        <color rgb="FF00B050"/>
        <rFont val="Calibri"/>
        <family val="2"/>
        <scheme val="minor"/>
      </rPr>
      <t xml:space="preserve"> Ejecución fuerte</t>
    </r>
    <r>
      <rPr>
        <sz val="11"/>
        <color theme="1"/>
        <rFont val="Calibri"/>
        <family val="2"/>
        <scheme val="minor"/>
      </rPr>
      <t xml:space="preserve">;
</t>
    </r>
    <r>
      <rPr>
        <sz val="11"/>
        <color rgb="FFFF0000"/>
        <rFont val="Calibri"/>
        <family val="2"/>
        <scheme val="minor"/>
      </rPr>
      <t>Diseño débil</t>
    </r>
    <r>
      <rPr>
        <sz val="11"/>
        <color theme="1"/>
        <rFont val="Calibri"/>
        <family val="2"/>
        <scheme val="minor"/>
      </rPr>
      <t xml:space="preserve"> + </t>
    </r>
    <r>
      <rPr>
        <sz val="11"/>
        <color rgb="FFFFC000"/>
        <rFont val="Calibri"/>
        <family val="2"/>
        <scheme val="minor"/>
      </rPr>
      <t>Ejecución moderada</t>
    </r>
    <r>
      <rPr>
        <sz val="11"/>
        <color theme="1"/>
        <rFont val="Calibri"/>
        <family val="2"/>
        <scheme val="minor"/>
      </rPr>
      <t xml:space="preserve">;
</t>
    </r>
    <r>
      <rPr>
        <sz val="11"/>
        <color rgb="FFFF0000"/>
        <rFont val="Calibri"/>
        <family val="2"/>
        <scheme val="minor"/>
      </rPr>
      <t>Diseño débil</t>
    </r>
    <r>
      <rPr>
        <sz val="11"/>
        <color theme="1"/>
        <rFont val="Calibri"/>
        <family val="2"/>
        <scheme val="minor"/>
      </rPr>
      <t xml:space="preserve"> + </t>
    </r>
    <r>
      <rPr>
        <sz val="11"/>
        <color rgb="FFFF0000"/>
        <rFont val="Calibri"/>
        <family val="2"/>
        <scheme val="minor"/>
      </rPr>
      <t>Ejecución débil</t>
    </r>
    <r>
      <rPr>
        <sz val="11"/>
        <color theme="1"/>
        <rFont val="Calibri"/>
        <family val="2"/>
        <scheme val="minor"/>
      </rPr>
      <t xml:space="preserve">
</t>
    </r>
    <r>
      <rPr>
        <sz val="11"/>
        <color rgb="FFFF0000"/>
        <rFont val="Calibri"/>
        <family val="2"/>
        <scheme val="minor"/>
      </rPr>
      <t>Requiere acciones de fortalecimiento del control</t>
    </r>
  </si>
  <si>
    <t>CONCLUSIÓN SOBRE EL CONTROL</t>
  </si>
  <si>
    <t>No. de casillas que aporta cada control preventivo según su solidez</t>
  </si>
  <si>
    <t>No. de casillas que aporta cada control detectivo</t>
  </si>
  <si>
    <t>MOVIMIENTOS EN IMPACTO</t>
  </si>
  <si>
    <t>MOVIMIENTOS EN PROBABILIDAD</t>
  </si>
  <si>
    <r>
      <t xml:space="preserve">No. de casillas a mover en el mapa de calor hacia </t>
    </r>
    <r>
      <rPr>
        <sz val="11"/>
        <color rgb="FFFF0000"/>
        <rFont val="Calibri"/>
        <family val="2"/>
        <scheme val="minor"/>
      </rPr>
      <t>ABAJO</t>
    </r>
    <r>
      <rPr>
        <sz val="11"/>
        <color theme="1"/>
        <rFont val="Calibri"/>
        <family val="2"/>
        <scheme val="minor"/>
      </rPr>
      <t>, según
promedio de controles preventivos</t>
    </r>
  </si>
  <si>
    <r>
      <t xml:space="preserve">No. de casillas a mover en la matriz de calificación hacia la </t>
    </r>
    <r>
      <rPr>
        <sz val="11"/>
        <color rgb="FFFF0000"/>
        <rFont val="Calibri"/>
        <family val="2"/>
        <scheme val="minor"/>
      </rPr>
      <t>IZQUIERDA</t>
    </r>
    <r>
      <rPr>
        <sz val="11"/>
        <color theme="1"/>
        <rFont val="Calibri"/>
        <family val="2"/>
        <scheme val="minor"/>
      </rPr>
      <t>, según promedio de controles detectivos</t>
    </r>
  </si>
  <si>
    <t>TRATAMIENTO DEL RIESGO</t>
  </si>
  <si>
    <t>ACEPTAR EL RIESGO</t>
  </si>
  <si>
    <t>REDUCIR EL RIESGO</t>
  </si>
  <si>
    <t>EVITAR EL RIESGO</t>
  </si>
  <si>
    <t>COMPARTIR EL RIESGO</t>
  </si>
  <si>
    <t>SISTEMA INTEGRADO DE GESTIÓN DISTRITAL BAJO EL ESTÁNDAR MIPG</t>
  </si>
  <si>
    <t>PROBABILIDAD RIESGOS DE CORRUPCIÓN</t>
  </si>
  <si>
    <t>(5) Moderado</t>
  </si>
  <si>
    <t>(10) Mayor</t>
  </si>
  <si>
    <t>(20) Catastrófico</t>
  </si>
  <si>
    <t>CASI SEGURO (5)</t>
  </si>
  <si>
    <t>PROBABLE (4)</t>
  </si>
  <si>
    <t>POSIBLE (3)</t>
  </si>
  <si>
    <t>IMPROBABLE (2)</t>
  </si>
  <si>
    <t>RARA VEZ (1)</t>
  </si>
  <si>
    <t>MODERADO (5)</t>
  </si>
  <si>
    <t>MAYOR (10)</t>
  </si>
  <si>
    <t>CATASTROFICO (20)</t>
  </si>
  <si>
    <t>EXTREMO 25</t>
  </si>
  <si>
    <t>ALTO 20</t>
  </si>
  <si>
    <t>ALTO 15</t>
  </si>
  <si>
    <t>MODERADO 10</t>
  </si>
  <si>
    <t>MODERADO 5</t>
  </si>
  <si>
    <t>EXTREMO 50</t>
  </si>
  <si>
    <t>EXTREMO 40</t>
  </si>
  <si>
    <t>EXTREMO 30</t>
  </si>
  <si>
    <t>ALTO 10</t>
  </si>
  <si>
    <t>EXTREMO 20</t>
  </si>
  <si>
    <t>EXTREMO 60</t>
  </si>
  <si>
    <t>EXTREMO 80</t>
  </si>
  <si>
    <t>EXTREMO 100</t>
  </si>
  <si>
    <t>CONTEXTO</t>
  </si>
  <si>
    <t>TOTAL</t>
  </si>
  <si>
    <r>
      <t xml:space="preserve">Calificación del diseño del control
</t>
    </r>
    <r>
      <rPr>
        <u/>
        <sz val="11"/>
        <color rgb="FFFF0000"/>
        <rFont val="Calibri"/>
        <family val="2"/>
        <scheme val="minor"/>
      </rPr>
      <t>Esta casilla suma automáticamente las variables de diseño 1 a 6, sin la 7 de evidencias</t>
    </r>
  </si>
  <si>
    <r>
      <rPr>
        <sz val="11"/>
        <color rgb="FF00B050"/>
        <rFont val="Calibri"/>
        <family val="2"/>
        <scheme val="minor"/>
      </rPr>
      <t>Fuerte
Diseño fuerte + Ejecución fuerte</t>
    </r>
    <r>
      <rPr>
        <sz val="11"/>
        <color theme="1"/>
        <rFont val="Calibri"/>
        <family val="2"/>
        <scheme val="minor"/>
      </rPr>
      <t xml:space="preserve">
</t>
    </r>
    <r>
      <rPr>
        <sz val="11"/>
        <color rgb="FFFF0000"/>
        <rFont val="Calibri"/>
        <family val="2"/>
        <scheme val="minor"/>
      </rPr>
      <t>No requiere acciones para fortalecer el control</t>
    </r>
  </si>
  <si>
    <t xml:space="preserve">ACCIONES ADICIONALES </t>
  </si>
  <si>
    <t>DETECTIVO</t>
  </si>
  <si>
    <r>
      <t xml:space="preserve">¿ La oportunidad  con que se ejecuta el control ayuda a prevenir la mitigación del riesgo o a detectar la materialización del riesgo de manera oportuna?
</t>
    </r>
    <r>
      <rPr>
        <sz val="11"/>
        <color rgb="FFC00000"/>
        <rFont val="Calibri"/>
        <family val="2"/>
        <scheme val="minor"/>
      </rPr>
      <t>califique 15 si es oportuna
0 si no es oportuna</t>
    </r>
  </si>
  <si>
    <r>
      <t xml:space="preserve">¿El responsable tiene la autoridad y adecuada segregación de funciones en la ejecución del control?
</t>
    </r>
    <r>
      <rPr>
        <sz val="11"/>
        <color rgb="FFC00000"/>
        <rFont val="Calibri"/>
        <family val="2"/>
        <scheme val="minor"/>
      </rPr>
      <t>califique 15 si es adecuado
0 si no es adecuado</t>
    </r>
  </si>
  <si>
    <r>
      <t xml:space="preserve">¿Existe un responsable asignado a la ejecución del control?
</t>
    </r>
    <r>
      <rPr>
        <sz val="11"/>
        <color rgb="FFC00000"/>
        <rFont val="Calibri"/>
        <family val="2"/>
        <scheme val="minor"/>
      </rPr>
      <t>califique 15 si está asignado
0 si no está asignado</t>
    </r>
  </si>
  <si>
    <t>Investigaciones por utilización indebida de la información</t>
  </si>
  <si>
    <t>Perdida de imagen</t>
  </si>
  <si>
    <t>Preventivo</t>
  </si>
  <si>
    <t>permanente</t>
  </si>
  <si>
    <t xml:space="preserve"> usuario y contraseña de acceso y formato de confidencialidad para el acceso a sistemas de información</t>
  </si>
  <si>
    <t xml:space="preserve">Reportar a las autoridades competentes </t>
  </si>
  <si>
    <t>Requiere acciones de fortalecimiento</t>
  </si>
  <si>
    <t>Realizar mesas de trabajo con el personal de atención al ciudadano, con el fin de socializar los temas relacionados con delitos de corrupción y procedimientos o lineamientos de atención al ciudadano</t>
  </si>
  <si>
    <t>REDACCIÓN DEL RIESGO</t>
  </si>
  <si>
    <t>Evitar iniciar con palabras negativas como: "No...", "Que no…" o con palabras que denoten un factor de riesgo (causa) tales como: "ausencia de.." "falta de..""Insuficiente…"</t>
  </si>
  <si>
    <r>
      <rPr>
        <b/>
        <sz val="11"/>
        <color theme="8" tint="-0.249977111117893"/>
        <rFont val="Calibri"/>
        <family val="2"/>
        <scheme val="minor"/>
      </rPr>
      <t>Ejemplo:</t>
    </r>
    <r>
      <rPr>
        <sz val="11"/>
        <color theme="8" tint="-0.249977111117893"/>
        <rFont val="Calibri"/>
        <family val="2"/>
        <scheme val="minor"/>
      </rPr>
      <t xml:space="preserve"> Posibilidad de recibir o solicitar cialquier tipo de dádiva o beneficio a nombre propio o de terceros con el fin de celebrar un contrato </t>
    </r>
  </si>
  <si>
    <t>Ofrecimiento o dádiva al servidor público</t>
  </si>
  <si>
    <t>El servidor público ejercer tráfico de influencias</t>
  </si>
  <si>
    <t>Posibilidad de recibir dádivas para exonerar un comparendo para beneficio propio o de un tercero</t>
  </si>
  <si>
    <t>Investigaciones administrativas y disciplinarias</t>
  </si>
  <si>
    <t>Detrimento patrimonial</t>
  </si>
  <si>
    <t>Perdida de confianza y credibilidad</t>
  </si>
  <si>
    <t>El Profesional de la Subdirección de Contravenciones realizará mensualmente la revisión de los expedientes exonerados de embriaguez y aleatoreamente otras infracciones con el fin de verificar que el fallo haya dado cumplimiento a la normatividad vigente, en caso de encontrar irregularidades se informará a través de memorando a la Subdirección y como evidencia se llevará el registro en un archivo en excel con las respectivas observaciones y adicionalmente entregara un informe con la revisión de los mismo.</t>
  </si>
  <si>
    <t>Detectivo</t>
  </si>
  <si>
    <t>mensual</t>
  </si>
  <si>
    <t xml:space="preserve"> Memorando
Registro en un archivo en excel
Informe</t>
  </si>
  <si>
    <t>Reportar a control disciplinario o Procuraduria según corresponda</t>
  </si>
  <si>
    <t>Escalar el caso al oficial de cumplimiento</t>
  </si>
  <si>
    <t>En el reporte al mapa se debe considerar los items que cuentan con cero en su evaluación</t>
  </si>
  <si>
    <t xml:space="preserve">Posibilidad de recibir dádivas por la entrega irregular de vehículos inmovilizados por infracciones a las normas de tránsito y/o de transporte público. </t>
  </si>
  <si>
    <t>El servidor público ejerce tráfico de influencias</t>
  </si>
  <si>
    <t>El profesional de la Subdirección de Contravenciones realizará la socialización semestralmente del código de integridad con el fin de procurar que todas las actividades, operaciones y actuaciones se realicen de acuerdo con las normas constitucionales y legales vigentes a traves de charlas informativas y como evidencia se llevara a cabo el registro de la asistencia</t>
  </si>
  <si>
    <t>Semestral</t>
  </si>
  <si>
    <t>Registro de asistencia</t>
  </si>
  <si>
    <t>Validar la eficiencia de la socialización del Código de Integridad verificando los documentos aportados por el ciudadano para la entrega de vehículos inmovilizados por infracciones a las normas de tránsito y/o de transporte público de manera irregular</t>
  </si>
  <si>
    <t xml:space="preserve">Interponer Denuncia </t>
  </si>
  <si>
    <t>El profesional de la Subdirección de Contravenciones realizará la socialización smestralmente del código de integridad con el fin de procurar que todas las actividades, operaciones y actuaciones se realicen de acuerdo con las normas constitucionales y legales vigentes a traves de charlas informativas y como evidencia se llevara a cabo el registro de la asistencia</t>
  </si>
  <si>
    <t>Debil</t>
  </si>
  <si>
    <t>teniendo en cuenta que la solidez del diseño es debil no se realizan desplazamientos en la matriz de calor</t>
  </si>
  <si>
    <t>Solo se cuenta con un control razón por la cual los movimientos en el mapa es de 1</t>
  </si>
  <si>
    <t xml:space="preserve">Posibilidad de recibir dádivas por la entrega irregular de licencias de conducción suspendidas o canceladas, por parte de un servidor público </t>
  </si>
  <si>
    <t>El Profesional de la Subdirección de Contravenciones realizará la socialización semestralmente del código de integridad con el fin de procurar que todas las actividades, operaciones y actuaciones se realicen de acuerdo con las normas constitucionales y legales vigentes a traves de charlas informativas y como evidencia se llevara a cabo el registro de la asistencia</t>
  </si>
  <si>
    <t>El Profesional realizará semestralmente un Taller de Casos relacionados al riesgo, entrega de licencias de conducción con el fin de que todas las actuaciones se realicen de acuerdo a las normas establecidas en el código de integridad y como evidencias se llevara a cabo el registro de asistencia y un informe del resultado del Taller</t>
  </si>
  <si>
    <t>Registro de asistencia / informe del resultado del Taller</t>
  </si>
  <si>
    <t>Validar la eficiencia del taller retroalimentando a los participantes teniendo en cuenta los resultados obtenidos</t>
  </si>
  <si>
    <t>El Profesional realizará semestralmente un Taller de Casos relacionados al riesgo, Entrega de Vehículos Inmovilizados con el fin de que todas las actuaciones se realicen de acuerdo a las normas establecidas en el código de integridad y como evidencias se llevara a cabo el registro de asistencia y un informe del resultado del Taller</t>
  </si>
  <si>
    <t>El prmedio de ambos controles permite mover 2 casillas en probabilidad</t>
  </si>
  <si>
    <t xml:space="preserve">Posibilidad de recibir dádivas  favoreciendo la ocurrencia del fenómeno jurídico de la caducidad de los procesos contravencionales e investigaciones administrativas por violación a las normas de tránsito y transporte </t>
  </si>
  <si>
    <t>El Profesional responsable verifica mensualmente las bases de datos y/o informes de SICON para realizar el seguimiento de los procesos y asi evitar la caducidad dejando evidencia en la base de datos</t>
  </si>
  <si>
    <t>El Auxliar Administrativo verifica mensualmente que las actuaciones y actos administrativos esten cargadas en el SICON Vs. el expediente físico entregado por el Profesional Unviersitario dejando evidencia en la base de datos sobre los expedientes rechazados que no fueron cargados en SICON</t>
  </si>
  <si>
    <t>Mensualmente</t>
  </si>
  <si>
    <t>Base de Datos
Informes de SICON</t>
  </si>
  <si>
    <t>Entregar el reparto de las actuaciones y actos administrativos de acuerdo a los términos procesales</t>
  </si>
  <si>
    <t>Se realizara seguimiento a la base de datos de las actuaciones y actos administrativos con el fin de evitar la caducidad</t>
  </si>
  <si>
    <t>Interponer Denuncia (cuando haya pérdida del expediente)</t>
  </si>
  <si>
    <t>En el reporte al mapa se debe considerar los items que cuentan con valor intermedio en su evaluación</t>
  </si>
  <si>
    <t>Posibilidad de recibir dádivas para agilizar el trámite de desvinculación y su decisión (conceder o negar la desvinculación)</t>
  </si>
  <si>
    <t>El Profesional de la Subdirección de Control e Investigaciones al Transporte Público realizará la socialización semestralmente del código de integridad con el fin de procurar que todas las actividades, operaciones y actuaciones se realicen de acuerdo con las normas constitucionales y legales vigentes a traves de charlas informativas y como evidencia se llevara a cabo el registro de la asistencia</t>
  </si>
  <si>
    <t>El Profesional de la Subdirección de Control e Investigaciones al Transporte Público realiza permanentemente el seguimiento en la base de datos de las desvinculaciones allegas a la Dependencia Vs. lo asignado por el Gestor Documental Orfeo y el registro de trámites en línea dejando como evidencia la Base de Datos y los reportes de Orfeo y los trámites en línea.</t>
  </si>
  <si>
    <t>Permanente</t>
  </si>
  <si>
    <t>Base de Datos
Reportes de Orfeo
Trámites en línea</t>
  </si>
  <si>
    <t>Validar la eficiencia de la socialización del Código de Integridad verificando la cantidad de quejas referentes a las solicitudes de desvinculación administrativa</t>
  </si>
  <si>
    <t>El Profesional que realiza la actividad de revisor de la Dirección de Investigaciones Administrativas de Tránsito y Transporte verifica permanentemente que los actos administrativos sean fallados dando cumplimiento a la normatividad vigente con el fin de verificar que el fallo haya dado cumplimiento a la normatividad vigente, en caso de encontrar irregularidades se informará a través de memorando al Director y como evidencia el memorando con el hallazgo</t>
  </si>
  <si>
    <t>Permanentemente</t>
  </si>
  <si>
    <t>Memorando</t>
  </si>
  <si>
    <t xml:space="preserve">Socializar al equipo de trabajo de la Dirección de Investigaciones Administrativas de Tránsito y Transporte sobre la importancia de dar cumplimiento al código de integridad </t>
  </si>
  <si>
    <t>El Profesional de la Subdirección de Control e Investigaciones al Transporte Público realiza permanentemente el seguimiento en la base de datos de las desvinculaciones allegas a la Dependencia con el fin de validar la cantidad de solictudes Vs. las decisiones enviadas a la Empresa y al Usuario y como evidencia las solicitudes asignadas por el Gestor Documental Orfeo</t>
  </si>
  <si>
    <t>mantener el control y su eficacia</t>
  </si>
  <si>
    <t>No requiere acciones de fortalecimiento</t>
  </si>
  <si>
    <t>El promedio permite 3 movimientos en el mapa de calor</t>
  </si>
  <si>
    <t xml:space="preserve"> Carencia de  valores y principios éticos.en el desempaño de las funciones por parte de los funcinarios</t>
  </si>
  <si>
    <t xml:space="preserve"> Bajos niveles de denuncia de actos de corrupción.</t>
  </si>
  <si>
    <t>Aumento en las reclamaciones, quejas, demandas, tutelas y demás acciones jurídicas, que ingresan a la Entidad</t>
  </si>
  <si>
    <t>Desgaste administrativo por reprocesos</t>
  </si>
  <si>
    <t xml:space="preserve">El propfesional encargado de hacer las devoluciones en la Subdireccion Financiera verifica que la informacion plasmada en el formulario este acorde con la informacion consignada en SICON,y en Bogdata esta informacio  se consigna en  la  carpeta compartida Storage ADMIN.dejando como evidencia  los soportes aportados por el solicitante y los registros en SICON y BogData.             </t>
  </si>
  <si>
    <t xml:space="preserve"> Pantallazos  SICON, la orden de devolución en BogData y la respuesta en Orfeo. A los ciudadanos.
</t>
  </si>
  <si>
    <t>Realizar 2  socializaciones  al personal encargado de efectuar las devoluciones  del codigo de Integridad, de la SDM.</t>
  </si>
  <si>
    <t>En caso de encontrarse posibles casos de corrupcion en las devoluciones  por pago de dineros por concepto de acuerdos de pago y comparendos-Retención en la fuente por trámite de enajenación de activo no exitoso en la Concesión SIM  ,la Subdireccion Financiera pone en conocimiento de las instancias de control de la Entidad la  situacion presentada para su correspondiente investigacion</t>
  </si>
  <si>
    <t>Falta de celeridad y contundencia en la aplicación de acciones disciplinarias contra actos de corrupción.</t>
  </si>
  <si>
    <t>Carencia de  valores y principios éticos.en el desempaño de las funciones por parte de los funcinarios</t>
  </si>
  <si>
    <t xml:space="preserve"> Investigaciones disciplinarias, administrativas, penales y fiscales.</t>
  </si>
  <si>
    <t xml:space="preserve"> Pérdida de imagen institucional</t>
  </si>
  <si>
    <t>El profesional encargado de hacer los asientos contables  en la Subdireccion Financiera raliza  permanentemente la revision inicial y posterior de los  diferentes formatos   verificando  que la informacion cargada este acorde con la informacion suministrada por contratista,proveedores de SDM. informacion que es cargada en  el  aplicativos, LIMAY -de SICAPITAL</t>
  </si>
  <si>
    <t>Formato de causacion  generados por el aplicativo  LIMAY- de  SICAPITAL-</t>
  </si>
  <si>
    <t>Realizar  2socializaciones  al personal  encargado de efectuar los asientos contables   del codigo de Integridad, de la SDM.</t>
  </si>
  <si>
    <t>En caso de encontrarse posibles casos de corrupcion en los asientos  contables  ,la Subdireccion Financiera pone en conocimiento de las instancias de control de la Entidad la  situacion presentada para su correspondiente investigacion</t>
  </si>
  <si>
    <t>Posibilidad de obtener un beneficio económico por el uso inadecuado de la informacion oficial privilegiada por parte de los funcionarios que realizan la defensa Judicial y extrajudicial  de la entidad para beneficio propio o de un tercero.</t>
  </si>
  <si>
    <t>Inoportuna actuación etica y profesional por parte del abogado responsable del proceso.</t>
  </si>
  <si>
    <t xml:space="preserve">Manipulación inadecuada de información </t>
  </si>
  <si>
    <t xml:space="preserve">Inadecuado uso de los controles establecidos para el desarrollo de los proceso judiciales y extrajudiciales. </t>
  </si>
  <si>
    <t>Condenas y sanciones en contra de la entidad</t>
  </si>
  <si>
    <t xml:space="preserve">Perdida de la imagen institucional credibilidad y confianza
</t>
  </si>
  <si>
    <t xml:space="preserve">El jefe del proceso realiza seguimiento mensual a los procesos judiciales, con el proposito de verificar la actualizacion y cargue de la informacion de los procesos, a traves del Siprojweb.en caso de presentarse una irregularidad con un proceso se verificara el abogado encargado del desarrollo de dicho proceso y se realizara la respectiva investigacion. </t>
  </si>
  <si>
    <t xml:space="preserve">mensual </t>
  </si>
  <si>
    <t>Actas, informes, de los seguimientos realizado a los procesos en Siproj.</t>
  </si>
  <si>
    <t>verificar la materializacion del riesgo y proceder a informar a las autoridades competentes.</t>
  </si>
  <si>
    <t>Inadecuada implementacion de controles en donde se haga seguimiento a los procesos que lleva la entidad.</t>
  </si>
  <si>
    <t xml:space="preserve">Manipulacion inadecuada de la informacion </t>
  </si>
  <si>
    <t>Perdidas economicas</t>
  </si>
  <si>
    <t xml:space="preserve">El profesional del  la Dirección De representacion Judicial debera presentar al comite de conciliacion los procesos a  cargo  para verificar la pertinencia de los productos entregados. En caso de requerir ajustes se realizara mediante la ficha que se carga en siproj la cual sera verificada y aprobada por el director de la DRJ. </t>
  </si>
  <si>
    <t>Los profesionales de la Direccion de Normatividad permanentemente aplican durante las expedicion de normas, la normativa vigente relacionada con el sector movilidad. En caso de desviaciones en el cumplimiento de requisitos normativos, se generan alertas. Se evidencia su control mediante el correos electronicos y expedicion del acto administrativo.</t>
  </si>
  <si>
    <t>Fichas de los procesos presentados al comité.</t>
  </si>
  <si>
    <t xml:space="preserve">Actas de seguimiento </t>
  </si>
  <si>
    <t>Correos electronicos y actos administrativos expedidos</t>
  </si>
  <si>
    <t>El jefe de area realiza seguimiento mensual a las fortalezas y debilidades encontrada en la defensa mediante el analisis de fallos perdidos, con el proposito de identificar riesgos de corrupcion, en caso de presentarse una irregularidad se iniciara la respectiva investigacion.</t>
  </si>
  <si>
    <t>El promedio permite realizar 2 movimientos en el mapa de calor</t>
  </si>
  <si>
    <t>Posbilidad de obtener un beneficio economico por la Celebración Indebida de Contratos para beneficio propio o un tercero.</t>
  </si>
  <si>
    <t>Manipulación de información.</t>
  </si>
  <si>
    <t xml:space="preserve">Inadecuado control a los Estudios Previosy/o Pliegos de condiciones sin el cumplimiento de los requisitos legales  .
</t>
  </si>
  <si>
    <t>Falla en el cumplimiento de la normatividad por omision para beneficiar a un oferente.</t>
  </si>
  <si>
    <t xml:space="preserve">Inadecuada identificación de necesidades de información y de fuentes de generación </t>
  </si>
  <si>
    <t>Desgaste administrativo</t>
  </si>
  <si>
    <t>Ineficiencia operativa y administrativa</t>
  </si>
  <si>
    <t>El pofesional de la Direccion de Contratacion realiza revisión  de los estudios y documentos previos que se presentan
para el tramite de procesos de contratación, con el proposito de impedir que los mismos no cumplan con los requisitos normativos, a traves de los procedimientos y formatos establecidos por la Direccion de contrataciòn para tal fin.</t>
  </si>
  <si>
    <t>El pofesional de la Direccion de Contratacion realiza revisión  de los estudios y documentos previos que se presentan
para el tramite de procesos de contratación, con el proposito de impedir que los mismos no cumplan con los requisitos normativos, a traves de los procedimientos y formatos establecidos por la Direccion de contrataciòn para tal fin,  en caso de desviación se generan alertas y recomendaciones previas s evidencia su control mediante los correo o memorandos remitidos a las areas.</t>
  </si>
  <si>
    <t>Estudios previos en el formato establecido por la Direccion.</t>
  </si>
  <si>
    <t>Inadecuada conducta etica y profesional por parte del contratista de la DGC responsable de la atencion al ciudadano.</t>
  </si>
  <si>
    <t>Indebido manejo de información sin tener presente que la  gestion se rige con confidencial, bajo la Ley 1518 de 2012 de proteccion de datos</t>
  </si>
  <si>
    <t xml:space="preserve">Inapropiado manejo de los controles y canales de informacion establecidos para el desarrollo de la gestion de cobro.  </t>
  </si>
  <si>
    <t>Presencia de delitos de cohecho en el suministro de la informacion de la gestion</t>
  </si>
  <si>
    <t>Investigaciones administrativas, fiscales, penales y judiciales por utilización indebida de la información</t>
  </si>
  <si>
    <t>Condenas y sanciones en contra de la Entidad y en contra del colaborador</t>
  </si>
  <si>
    <t>Perdida de la imagen institucional credibilidad y confianza</t>
  </si>
  <si>
    <t>La líder del grupo de facilidades de pago junto con el supervisor de contrato define y asigna permanentemente usuarios para consulta y registro de la información en  los aplicativos de acuerdo con el tipo de gestión que utilice la DGC, con el propósito de impedir un manejo indebido de los aplicativos por parte de un funcionario o un tercero, en caso de encontrar accesos indebidos se informara al administrador del sistema de operación una vez demostrado el hecho, como evidencia se genera, solicitud de creación de usuario, contraseña de acceso y formato de confidencialidad para el acceso a sistemas de información.</t>
  </si>
  <si>
    <t>La lider del grupo de facilidades de pago realiza seguimiento de forma trimestral a los perfiles asignados al grupo en mencion, con el fin de verificar el correcto uso por parte de los contratistas y funcionarios  de los aplicativos a los que se les asignaron los permisos y alcances, en caso de encontrar inconsistencias en el uso de los mismos se informara al supervisor del contrato, como evidencia se dejara actas de los seguimientos realizados.</t>
  </si>
  <si>
    <t>solicitud de creación de usuario, contraseña de acceso y formato de confidencialidad para el acceso a sistemas de información</t>
  </si>
  <si>
    <t>verificar la materializacion del riesgo y Solicitar el cambio inmediato de la contraseña o en caso extremo la inhabilitación de la contraseña.</t>
  </si>
  <si>
    <t>Por promedio se permite realizar 2 movimientos en el mapa de calor</t>
  </si>
  <si>
    <t xml:space="preserve">Posibilidad de obtener un beneficio económico por  realizar la autorización de un tramite o un servicio de semaforización o señalización fuera  de los requisitos establecidos para el beneficio de un tercero.           </t>
  </si>
  <si>
    <t xml:space="preserve">Baja cultura de control en los colaboradores de la Entidad frente a la implementación del manual de funciones, manual de trámites y servicios y código de integridad y  tipologías de actos de corrupción.
</t>
  </si>
  <si>
    <t>falla en el cumplimiento de los procedimientos y políticas establecidas para la gestión de tramites y servicios.</t>
  </si>
  <si>
    <t>Perdida de imagen Institucional</t>
  </si>
  <si>
    <t>Investigaciones judiciales correspondientes a los delitos  consagrados en el titulo XV de la ley 599 del 2000 Código Penal.</t>
  </si>
  <si>
    <t>El profesional de la Subdirección de Señalización revisa permanentemente los diseños de señalización presentados, que cumplan con los requisitos establecidos tanto en las fases de propuesta de diseño, como en la de implementación, con el fin de mitigar desviaciones del control que favorezcan a un tercero; en el caso de presentarse una inconsistencia se solicitará al profesional aclarar dicha inconsistencia dejando como registro el acta de compromiso.</t>
  </si>
  <si>
    <t xml:space="preserve">El profesional de la Subdirección de Señalización revisa permanentemente que la señalización entregada en almacén y dada de baja cumpla a cabalidad con los requisitos establecidos y  que  su retiro de campo corresponda a una acción que mejore las condiciones de seguridad vial sector y en el caso que no cumpla dicho requerimiento se solicitará información sobre lo referente. Se deja como registro el acta de recibo de señales retiradas. </t>
  </si>
  <si>
    <t>El profesional de la Subdirección de Señalización revisa permanentemente que la señalización horizontal implementada a través de los contratos integrales, cumpla con las condiciones de durabilidad de acuerdo con el tiempo de garantía transcurrido, con el fin de garantizar que no se encuentre en un incumplimiento contractual. Se deja como registro el formato Informe de visita y comunicaciones oficiales.</t>
  </si>
  <si>
    <t>El profesional de la Subdirección de Semaforización evalúa permanentemente las condiciones técnicas mínimas para priorizar y semaforizar las intersecciones solicitadas, con el fin de fin de mitigar desviaciones del control que favorezcan a un tercero, dejando como registro formatos de verificación de condiciones para semaforizar.</t>
  </si>
  <si>
    <t>Cada vez que llegue una solicitud</t>
  </si>
  <si>
    <t>Se evidencia en el formato  PM03-PR03-F03 Acta de Compromiso</t>
  </si>
  <si>
    <t>Se evidencia en el formato - Acta de recibo de señales retiradas en vía PM02-PR09-F01</t>
  </si>
  <si>
    <t>Se evidencia en el formato - Informe de visita PM02-PR06-F01, al igual que los diferentes requerimientos a los contratistas cuando se tienen observaciones, mediante el formato PA01-PM01-MD01 (Orfeo PA01-PD15-MD01)</t>
  </si>
  <si>
    <t>Formato de Verificación Condiciones para Semaforizar, establecido en el procedimiento (PM03-PR09-F02), actas de reunión, oficios, memorandos y soporte documental.</t>
  </si>
  <si>
    <t>Realizar una sensibilización en el primer semestre por dependencia sobre el Código de  Integridad y las políticas antisoborno dejando como evidencia una presentación y un registro de asistencia de los participantes.</t>
  </si>
  <si>
    <t>Informar la situación evidenciada al superior jerárquico  para que se realicen las investigaciones y se tomen las medidas necesarias.</t>
  </si>
  <si>
    <t>Se promedia los movimientos para el cual se permiten 4 movimientos en el mapa de calor</t>
  </si>
  <si>
    <t xml:space="preserve">Posibilidad de obtener un beneficio economico por  realizar la autorización de un tramite o un servicio de Planes de Manejo de Tránsito, Control de Tránsito y Transporte y Gestión en Vía  fuera  de los requisitos establecidos para el beneficio de un tercero.            </t>
  </si>
  <si>
    <t>El profesional de la Subdirección de PMT verifica permanentemente que se cumpla con los requisitos descritos en la Guía de Trámites y Servicios y SUIT, con el fin de evitar exigencia de requisitos que beneficien a un tercero. Se deja como registro los formatos tramitados por la Subdirección de PMT.</t>
  </si>
  <si>
    <t>El profesional de la Subdirección de PMT verifica permanentemente que se cumpla con los lineamientos establecidos en los puntos de control de los procedimientos PM02-PR01 y PM02-PR02, con el fin de evitar exigencia de requisitos que beneficien a un tercero. Se deja como registro los formatos tramitados por la Subdirección de PMT.</t>
  </si>
  <si>
    <t>El auxiliar administrativo de la Subdirección de Control de Tránsito y Transporte verifica permanentemente los requisitos para solicitud de Copia de IPAT´s de acuerdo con lo establecido en la guía de tramites y servicios para el suministro de copia de informes de accidentes, conforme a la solicitud allegada y sin beneficiar a ninguna de las partes, dejando como registro la aprobación de la solicitud de Copia de IPAT´s.</t>
  </si>
  <si>
    <t>Los directores y subdirectores remitirán mensualmente el certificado de confiabilidad de los tramites y servicios dispuestos en la Guía de Tramites y Servicios, con el fin de garantizar la actualización de los requerimientos. Se deja como registro el certificado de confiabilidad de la información.</t>
  </si>
  <si>
    <t>Archivo de los formatos tramitados por la Subdirección de PMT.</t>
  </si>
  <si>
    <t>Archivo de los formatos de los procedimientos PM02-PR01 y PM02-PR02 tramitados por la Subdirección de PMT.</t>
  </si>
  <si>
    <t>Solicitudes de Copia de IPAT´s Aprobadas</t>
  </si>
  <si>
    <t>certificado de confiabilidad de la información.</t>
  </si>
  <si>
    <t>Realizar verificación aleatoria del cumplimiento de requisitos establecidos para el suministro de copia de informe de accidentes de tránsito.</t>
  </si>
  <si>
    <t>Bajos niveles de denuncia de actos de corrupción.</t>
  </si>
  <si>
    <t>El Director de GTCTT o la Subdirectora de CTT permanentemente solicitan y reciben las solicitudes de cotización de los bienes o servicios a contratar, con el fin de evitar una relación directa ente estructuradores y los proveedores que conlleve a el beneficio de estos. Se deja como evidencia las solicitudes de cotización y respuestas de los proveedores.</t>
  </si>
  <si>
    <t>El equipo estructurador (jurídico, técnico y financiero) realiza permanentemente la revisión de estudios de sector y estudios previos conforme a la normatividad vigente, con el fin de evitar que se ajusten requisitos en favor de un tercero. Se deja como evidencia la lista de chequeo aplicable al proceso contractual.</t>
  </si>
  <si>
    <t>Se promedia y se deja 2 movimientos para el mapa de calor</t>
  </si>
  <si>
    <t xml:space="preserve">Incumplimiento en la normas del regimen disciplinario </t>
  </si>
  <si>
    <t xml:space="preserve">Vulneración al acuerdo de confidencialidad </t>
  </si>
  <si>
    <t>falta a la moral y a las buenas costumbres</t>
  </si>
  <si>
    <t>Vulneración al Código Penal y demás normas concordantes</t>
  </si>
  <si>
    <t>Pérdida de imagen Institucional</t>
  </si>
  <si>
    <t>Intervención de los organos de control</t>
  </si>
  <si>
    <t xml:space="preserve">Perdida de credibilidad
</t>
  </si>
  <si>
    <t>Realizar charlas enfocadas en el impacto que se generaría, frente vulneración de la clausulas de confidencialidad una vez al año, para los colaboradores de la OCD</t>
  </si>
  <si>
    <t xml:space="preserve">Para un control se realiza un solo movimiento </t>
  </si>
  <si>
    <t xml:space="preserve">La OCD cuenta con una base de datos dentro de la cual se deberá indicar el estado del proceso que tiene asignado cada abogado, obligación de todos los colaboradores  de la OCD de mantenerla  actualizada  de manera permanente. </t>
  </si>
  <si>
    <t xml:space="preserve">Posibilidad de obtener un beneficio económico por el uso inadecuado de la información disponible y confiable por parte de los colobaradores que brindan atención al ciudadano en la entidad  </t>
  </si>
  <si>
    <t>falla en el complimiento de los procedimientos y politicas establecidas para la seguridad de la información.</t>
  </si>
  <si>
    <t>Insufiencia en los controles de acceso a los diferentes aplicativos de consulta, registro y gestión que soportan la atención y oferta de trámites de la entidad.</t>
  </si>
  <si>
    <t>El jefe del proceso define y asigna permanentemente  perfiles y usuarios de consulta para los aplicativos  de acuerdo con el tipo de gestión , con el propósito de  impedir su uso por parte de personal no autorizado, a través del aplicativo dispuesto por la entidad, en caso de encontrar accesos indebido se informará a las autoridades competentes una vez demostrado el hecho, como evidencia se genera usuario y contraseña de acceso y formato de confidencialidad para el acceso a sistemas de información</t>
  </si>
  <si>
    <t>El profesional de la DAC lider de la politica de Racionalización de  trámites,  crea y/o actualiza mensualmente la información en la guía de trámites y servicios y el sistema único de información de trámites (SUIT), con el fin de Generar  certificado de confiabilidad por cada una de las Direcciones y Subdirecciones que cuentan con información publicada en la guía de trámites y servicios y el sistema único de información de trámites (SUIT), dejando como registro certificados de confiabilidad.</t>
  </si>
  <si>
    <t>Certificados de Confiabilidad</t>
  </si>
  <si>
    <t>Realizar mesas de trabajo con los colaboradores de atención al ciudadano, con el fin de socializar los temas relacionados con delitos de corrupción y procedimientos o lineamientos de atención al ciudadano</t>
  </si>
  <si>
    <t>Se realizan en total dos movimientos en el mapa de calor</t>
  </si>
  <si>
    <t>Posibilidad de obtener un beneficio económico por la prestación inadecuada de trámites y/o servicios a la ciudadanía, con el propósito de conseguir una rentabilidad propia o para un tercero.</t>
  </si>
  <si>
    <t xml:space="preserve">Insuficiencia en la metodología para divulgar las politica pública distrital de servicio a la ciudadanía, trámites y servicios y canales de comunicación con la ciudadanía.
</t>
  </si>
  <si>
    <t>Falla en la racionalización y simplificación de los procedimientos en las diferentes etapas de los procesos misionales y de prestación de los servicios.</t>
  </si>
  <si>
    <t xml:space="preserve">Debilidad en la concertación de alianzas estratégicas y de articulación interinstitucional para combatir la corrupción. </t>
  </si>
  <si>
    <t>Debilidad en los puntos de control y mecanismos de seguimiento y medición de la eficacia y eficiencia del proceso contractual.</t>
  </si>
  <si>
    <t>Investigaciones disciplinarias, administrativas, penales y fiscales.</t>
  </si>
  <si>
    <t>Perdida de imagen institucional</t>
  </si>
  <si>
    <t>El profesional de la DAC lider de los puntos de atención, verifica bimestralmente  las denuncias por actos de corrupcción, con el fin de dar tratamiento a los posibles hechos de corrupción  de los colobarodores de atención al ciudadano, a través de un memorando remitido a la Oficina de Control Disciplinario.</t>
  </si>
  <si>
    <t>El profesional de la DAC lider de la politica de Racionalización de  trámites,   verifica bimestralmente la implementación de la Estrategia de Racionalización de Trámites y/o Servicios publicada en el SUIT y en el PAAC, con el fin de mejorar los trámites u OPA,s a través de disminución de tiempos, costos y requisitos, así como definición de estrategias para que el ciudadano  pueda realizar los trámites directamente en la Entidad sin acceder a  intermediarios y/o Tramitadores que afectan la prestación de servicios de la entidad, dejando como registro acta de reunión.</t>
  </si>
  <si>
    <t>El Orientador de servicios / Profesional Universitario / Rol instructor Profesional y Rol Instructor Técnico DAC, verifica  constantemente que el ciudadano que va a ingresar al curso sea el infractor registrado, con el fin de validar su identidad a través de la comparación visual del rostro del asistente con la fotografía del documento respectivo, dejando como registro el listado de validación de identidad.</t>
  </si>
  <si>
    <t>El profesional de la DAC lider de cursos pedagógicos,   verifica trimestralmente el cumplimiento del procedimiento de Cursos  Pedagógicos, con el fin de  Implementar los mecanismos de medición con respecto a la satisfacciónde los cursos pedagogicos, dejando como registro los formatos anexos al procedimiento PM04-PR01-Cursos Pedagógicos.</t>
  </si>
  <si>
    <t xml:space="preserve">El profesional de la DAC lider de presupuesto y contratación, verifica mensualmente cada una de las etapas del proceso precontractual y contractual en las áreas involucradas por cada uno de los contratos, así como los  contratos de interventoría asignados a la DAC,  con el fin garantizar la implementación de  los lineamientos dispuestos en los  manuales de supervisón e interventoría, dejando como registro los informes de supervisión de las interventorías y la base de seguimiento de la ejecución presupuestal. 
</t>
  </si>
  <si>
    <t xml:space="preserve">El Profesional lider de exceptuados  de la Dirección de Atención al Ciudadano, Verifica mensualmente los documentos adjuntos a la solicitud para el para Trámite de Excepción Vehicular, en concordancia con los requisitos legales  conforme al tipo de excepción, dejando como registro la lista de chequeo correspondiente. </t>
  </si>
  <si>
    <t>memorando remitido a la Oficina de Control Disciplinario.</t>
  </si>
  <si>
    <t>Actas de seguimiento</t>
  </si>
  <si>
    <t>listado de validación de identidad.</t>
  </si>
  <si>
    <t>Resultados implementación mecanismos de medición</t>
  </si>
  <si>
    <t>informes de supervisión de las interventorías y la base de seguimiento de la ejecución presupuestal.</t>
  </si>
  <si>
    <t>Listas de Chequeo:
PM04-PR06-F01
PM04-PR06-F02</t>
  </si>
  <si>
    <t>Realizar mesas de trabajo con los colaboradores de atención al ciudadano, con el fin de socializar trimestralmente los temas relacionados con la politica de racionalización de trámites, así como los lineamientos del Manual de Contratación, interventoría  y código de Integridad de la Entidad, dejando como registro las actas de asistencia a la socialización.</t>
  </si>
  <si>
    <t xml:space="preserve">El profesional de la DAC lider de presupuesto y contratación, verifica mensualmente cada una de las etapas del proceso precontractual y contractual en las áreas involucradas por cada uno de los contratos, así como los  contratos de interventoría asignados a la DAC,  con el fin garantizar la implementación de  los lineamientos dispuestos en los  manuales de supervisón e interventoría, dejando como registro los informes de supervisión de las interventorías y la base de seguimiento de la ejecución presupuestal. </t>
  </si>
  <si>
    <t>Se promedia y se dezsplazan 3 movimiento en la matriz de calor</t>
  </si>
  <si>
    <t>Posibilidad de obtener un beneficio económico por el uso inadecuado de la informacion confidencial de la ciudadania por parte de los funcionarios y contratistas que realizan la atencion al publico de la DGC  de la Entidad para beneficio propio o de un tercero.</t>
  </si>
  <si>
    <t>El servidor público solicitar dádiva a un tercero</t>
  </si>
  <si>
    <t>Falta de  valores y principios éticos en el desempaño de las funciones por parte de los funcinarios</t>
  </si>
  <si>
    <t>Desconocimiento del procedimiento y la normatividad</t>
  </si>
  <si>
    <t>Reprocesos en la realizacion de las actividades</t>
  </si>
  <si>
    <t>Ofrecimiento o dádiva al servidor público para agilizar la entrega de la licencia de conducción</t>
  </si>
  <si>
    <t>Falta de controles en la custodia de los documentos</t>
  </si>
  <si>
    <t>Incremento de denuncia por parte del ciudadano</t>
  </si>
  <si>
    <t>Falta de conocimiento de la normatividad y cumplimiento de los terminos procesales</t>
  </si>
  <si>
    <t>Falta de controles dentro de los procedimientos implementados en el Proceso</t>
  </si>
  <si>
    <t xml:space="preserve">Desconocimiento de la normatividad aplicable </t>
  </si>
  <si>
    <t>Ofrecimiento de dadivas de un tercero al servidor público para agilizar el trámite de desvinculación</t>
  </si>
  <si>
    <t>Tomar de manera erronea la decisión de desvinculación</t>
  </si>
  <si>
    <t xml:space="preserve">Aumento de denuncias por parte del ciudadano por no realizar el debido proceso </t>
  </si>
  <si>
    <t>Falta principios éticos en el desempaño de las actividades por parte de los funcinarios</t>
  </si>
  <si>
    <t>Posibilidad de recibir dádivas de parte de un tercero debido a la pérdida total o parcial de expedientes de los Procesos Contravencionales ocasionando el entorpecimiento del proceso administrativo generando la nulidad y/o caducidad del mismo.</t>
  </si>
  <si>
    <t>Aumento de denuncias por la perdida de expedientes por parte de la Entidad</t>
  </si>
  <si>
    <t xml:space="preserve">Falta de principios éticos en la realización de las actividades </t>
  </si>
  <si>
    <t>Falta de control en la custodia de los expedientes por parte de los Profesionales</t>
  </si>
  <si>
    <t>Falta de control en la custodia de los expedientes en el archivo de la Dependencia</t>
  </si>
  <si>
    <t>El Profesional Especializado del Grupo de la Secretaria Común realiza semanalmente seguimiento a la Base de Datos verificando el estado del reparto de expedientes a las Autoridades de Tránsito de los procesos contravencionales dejando como evidencia el correo electrónico con los hallazgos del seguimiento.</t>
  </si>
  <si>
    <t>La Autoridad de Tránsito realiza máximo dentro de los tres (3) días siguientes la entrega de los expedientes de los procesos gestionados al Grupo de la Secretaria Común, dejando como evidencia el Formato Entrega de expedientes - Abogados (Continuaciones) o el Formato Entrega de Expedientes Salidas y Audiencias (Apertura)</t>
  </si>
  <si>
    <t>Semanalmente</t>
  </si>
  <si>
    <t>Correo electrónico con los hallazgos del seguimiento.</t>
  </si>
  <si>
    <t>Formato Entrega de expedientes - Abogados (Continuaciones) o el Formato Entrega de Expedientes Salidas y Audiencias (Apertura)</t>
  </si>
  <si>
    <t>Se realizara el reparto de los expedientes a las Autoridades de Tránsito por medio del Formato Entrega de expedientes - Abogados con el fin de evitar  la pérdida de los expedientes, tener la trazabilidad de los documentos y realizar el seguimiento continuo de los mismos.</t>
  </si>
  <si>
    <t>Se realizara el registro en la base de datos de los expedientes entregados por las Autoridades de Tránsito con el fin de evitar la pérdida de los expedientes, tener la trazabilidad de los documentos y realizar el seguimiento continuo de los mismos</t>
  </si>
  <si>
    <t>Realizar la denuncia por la pérdida del expediente</t>
  </si>
  <si>
    <t>Reconstrucción del expediente</t>
  </si>
  <si>
    <t>Posibilidad de recibir dádivas de parte de un tercero para revocar una resolución o investigación en segunda instancia</t>
  </si>
  <si>
    <t xml:space="preserve">Debilidad en el cumplimiento de los controles para la aprobación de los estudios de tránsito
</t>
  </si>
  <si>
    <t>Investigaciones disciplinarias, administrativas por tráfico de influencias</t>
  </si>
  <si>
    <t>Reprocesos</t>
  </si>
  <si>
    <t>El (la) Coordinador(a) del grupo de los estudios de tránsito de la subdirección de infraestructura, verifica de forma permanente los conceptos de estudios de tránsito allegados por el profesional con el fin de verificar que cumplan de requisitos establecidos a través de la lista de chequeo y el estudio presentado. En caso de presentar alguna observación se solicitará realizar los ajustes por parte del profesional, en caso de concepto de aprobación de un estudio sin cumplir los requisitos, se investigará la procedencia del incumplimiento y se reportará al ente competente, dejando como evidencia el concepto de aprobación del estudio y la lista de chequeo correspondiente.</t>
  </si>
  <si>
    <t>Concepto aprobado del estudio, lista de chequeo</t>
  </si>
  <si>
    <t>Realiza un movimiento</t>
  </si>
  <si>
    <t>Realizar dos socializaciones a los responsables de las actividades asociadas a estudios de tránsito en temas relacionados con valores individuales y colectivos, principios y directrices. Dejando como evidencia la presentación y el listado de asistencia</t>
  </si>
  <si>
    <t>Debilidad en la implementación  de las políticas de seguridad de la información</t>
  </si>
  <si>
    <t xml:space="preserve">Investigaciones disciplinarias, administrativas </t>
  </si>
  <si>
    <t xml:space="preserve">El profesional de la OTIC verifica de manera permanente que la solictud de creación de usuario cumpla con los requisitos establecidos para asignacion de cuentas, con el fin de no otorgar permisos indebidos para la ingreso a los sistemas de información, en caso de no cumplir se devuelve al jefe de area solicitante, dejando como registro el ticket de verfificación y seguimiento de la solicitud. </t>
  </si>
  <si>
    <t xml:space="preserve">Registro el ticket de verfificación y seguimiento de la solicitud. </t>
  </si>
  <si>
    <t xml:space="preserve">El gestor de integridad de la OTIC, realiza semestramelnte socialización al codigo de integridad dejando como evidencia acta y listados de asistencia </t>
  </si>
  <si>
    <t>Ausencia de seguimientos al debida utlización de los sistemas de información de la entidad</t>
  </si>
  <si>
    <t>Falta a la moral y a las buenas costumbres</t>
  </si>
  <si>
    <t>El Jefe de la OTIC verifica y asigna de  manera permanente las solicitudes de Concepto Técnico a los ingenieros Especializados  para que se dé una respuesta que permita a los proyectos con componente TIC adelantados en la entidad estén alineados con las políticas institucionales y la optimización de recursos , con el fin de no aprobar y asesorar cualquier tipo de inversión en Hardware y Software que pueda afectar la plataforma tecnológica de la entidad, todas las respuestas se  devuelven al área solicitante, dejando como registro el correo electrónico de respuesta o con memorando.</t>
  </si>
  <si>
    <t>Correo electrónico de respuesta o con memorando.</t>
  </si>
  <si>
    <t xml:space="preserve">Se realizará seguimiento a las respuestas emitidas </t>
  </si>
  <si>
    <t xml:space="preserve">MAPA  DE RIESGOS DE CORRUPCIÓN </t>
  </si>
  <si>
    <t>Posibilidad de recibir dádivas en favor propio o  de un tercero   por la manipulación de los requisitos establecidos para la realización de la devolucion de dineros por concepto de acuerdos de pago y comparendos-Retención en la fuente por trámite de enajenación de activo no exitoso en la Concesión SIM.</t>
  </si>
  <si>
    <t>Posibilidad de recibir dádivas en favor propio  de un tercero   mediante la manipulación de los  requisitos establecidos para la realización de los asientos contables</t>
  </si>
  <si>
    <t>Posibilidad de obtener una dádiva o beneficio económico  por la aprobación de un estudio de tránsito  con el propósito de conseguir una rentabilidad propia o para un tercero.</t>
  </si>
  <si>
    <t>Posibilidad de obtener una dádiva o beneficio económico  por emitir un concepto tecnico de para adquisición de insfraestructura tecnologica (hardware y software) para  favorecer a un tercero.</t>
  </si>
  <si>
    <t>Posibilidad de obtener una dádiva o beneficio económico  para adulterar o usar de manera inadecuada los sistemas de información y la información allí depositada de la entidad con el fin  favorecer a un tercero.</t>
  </si>
  <si>
    <t xml:space="preserve">El propfesional encargado de hacer las devoluciones en la Subdireccion Financiera verifica que la informacion plasmada en el formulario este acorde con la informacion consignada en SICON,y en Bogdata esta informacio  se consigna en  la  carpeta compartida Storage ADMIN.dejando como evidencia  los soportes aportados por el solicitante y los registros en SICON y BogData.  </t>
  </si>
  <si>
    <t>Posibilidad de recibir dadivas por la manipulación inadecuada de  expedientes relacionados con multas o gestión de cobro por violación a las normas de transito y transporte  para favorecer a un tercero</t>
  </si>
  <si>
    <t>Posibilidad de recibir dádivas por la manipulación inadecuada de la información de la base de datos alojada en el Gestor Documental para el beneficio propio o de un tercero</t>
  </si>
  <si>
    <t>Posibilidad de obtener una dádiva o beneficio económico por la mala práctica en el desarrollo de la supervisión de contratos a cargo de la Subdirección Administrativa (combustible, papelería, transporte, mantenimiento de vehículos y locativo entre otros) con el fin de beneficiar a un tercero.</t>
  </si>
  <si>
    <t xml:space="preserve">Falta de controles dentro de los procedimientos implementados en el Proceso y desconocimiento de los procedimientos por parte de los servidores públicos. </t>
  </si>
  <si>
    <t xml:space="preserve">Desconocimiento de la normatividad y la legislación por parte de los servidores públicos. </t>
  </si>
  <si>
    <t>El Profesional líder de gestión documental de la Subdirección Administrativa, adelantará con la Dirección de Gestión del cobro, reuniones mensuales para verificar el avance de la organización de los expedientes de cobro coactivo y transporte publico,  dejando como registro las memorias de los seguimientos junto a la presentación en power point</t>
  </si>
  <si>
    <t>Mensual</t>
  </si>
  <si>
    <t xml:space="preserve">Memorias de los seguimientos junto a la presentación en power point </t>
  </si>
  <si>
    <t>Diario</t>
  </si>
  <si>
    <t xml:space="preserve">bitácoras </t>
  </si>
  <si>
    <t>El Profesional líder de gestión documental de la Subdirección Administrativa realizará seguimiento semestral sobre la organización de archivos en toda la entidad bajo la responsabilidad de la Subdirección Administrativa el cual se registrara en un informe de actividades.</t>
  </si>
  <si>
    <t>Reportando a las autoridades competentes.</t>
  </si>
  <si>
    <t xml:space="preserve">Desconocimiento de la normatividad y la legislación relacionada con seguridad de la información por parte de los servidores públicos 
</t>
  </si>
  <si>
    <t xml:space="preserve">Insuficiencia en los controles de acceso al gestor documental s de consulta, registro y gestión que soportan la atención y oferta de trámites de la entidad.  </t>
  </si>
  <si>
    <t xml:space="preserve">Perdida de confianza y credibilidad </t>
  </si>
  <si>
    <t>La  subdirectora administrativa solicitará de manera mensual a la Oficina de Tecnologías de la Información un reporte de todos los cambios y accesos que realizaron los usuarios administradores del Gestor Documental por debajo de la base de datos, con el fin de detectar anomalías en los accesos de los usuarios.</t>
  </si>
  <si>
    <t>La empresa de seguridad realizará una revisión diaria  de maletas y elementos externos del personal que acceda a la zona donde se encuentran los expedientes, con el fin de evitar que la documentación sea sustraída del área de intervención por parte de los funcionarios. dejando las novedades reportadas en las bitácoras de cada sede</t>
  </si>
  <si>
    <t xml:space="preserve">Informe </t>
  </si>
  <si>
    <t>El Profesional líder de gestión documental de la Subdirección Administrativa realizará realiza capacitaciones a los funcionarios cuyos permisos en Orfeo sea de administradores , con relación a temas de anticorrupción, el cual se registrara en un listado de asistencia y ata de reunión.</t>
  </si>
  <si>
    <t xml:space="preserve">Desconocimiento de la normatividad aplicable, procedimientos, así como las consecuencias que conllevan estas malas prácticas  </t>
  </si>
  <si>
    <t>Falta de controles suficientes por parte del supervisor en materia anticorrupción</t>
  </si>
  <si>
    <t>Desconocimiento del código de integridad  en el desempeño de las actividades por parte del supervisor o apoyo a la supervisión</t>
  </si>
  <si>
    <t>Intervención de los órganos de control</t>
  </si>
  <si>
    <t>La Subdirectora Administrativa o quien ésta designe para el efecto, gestionará anualmente una socialización de la normativa anticorrupción aplicable dirigida a los funcionarios y colaboradores del la dependencia, para fortalecer los conocimientos en materia anticorrupción, minimizando la posibilidad de ocurrencia de hechos relacionados con corrupción, dejando como evidencia el listado de asistencia y la respectiva presentación.</t>
  </si>
  <si>
    <t xml:space="preserve">El supervisor y el apoyo a la supervisión de la Subdirección Administrativa, realizará una reunión previa a la suscripción del acta de inicio de cada contrato de adquisición de bienes y servicios, con el fin de recordar las obligaciones en materia anticorrupción disminuyendo así el riesgo de que estas se materialicen, dejando como evidencia un acta de reunión. </t>
  </si>
  <si>
    <t>La Subdirectora Administrativa o quien ésta designe para el efecto, sin excepción, deberá participar de las reuniones virtuales o presenciales que se llevan acabo con los contratistas, con el fin de realizar seguimiento a las obligaciones contractuales evitando la desviación del contrato, relacionados con actos de corrupción, levantando acta de dichas reuniones.</t>
  </si>
  <si>
    <t>La Subdirectora Administrativa o quien ésta designe para el efecto, gestionará semestralmente una socialización del Código de Integridad dirigida a los funcionarios y colaboradores del la dependencia, para fortalecer los valores y principios, disminuyendo de esta manera la posibilidad de ocurrencia de hechos relacionados con corrupción, dejando como evidencia el listado de asistencia y la respectiva presentación.</t>
  </si>
  <si>
    <t>Anualmente</t>
  </si>
  <si>
    <t xml:space="preserve">Listado de asistencia 
Presentación </t>
  </si>
  <si>
    <t xml:space="preserve">Permanente </t>
  </si>
  <si>
    <t xml:space="preserve">Acta de reunión </t>
  </si>
  <si>
    <t>Semestralmente</t>
  </si>
  <si>
    <t>Realizar capacitaciones a los funcionarios y colaboradores de la Subdirección Administrativa, con relación a temas de anticorrupción.</t>
  </si>
  <si>
    <t xml:space="preserve">Reportar a control disciplinario o Procuraduria según corresponda.
</t>
  </si>
  <si>
    <t>Escalar el caso al oficial de cumplimiento (Subsecretaria de Gestión Corporativa)</t>
  </si>
  <si>
    <t xml:space="preserve">La empresa de seguridad realizará una revision de maletas y elementos externos del personal que acceda a la zona donde se encuentran los expedientes dejando las novedades reportadas en las bitacoras de cada sede. </t>
  </si>
  <si>
    <t>Realiza 2  movimiento</t>
  </si>
  <si>
    <t>Realiza 3 movimientos</t>
  </si>
  <si>
    <t>Posibilidad de recibir dadivas por manipulación en la estructuración de requisitos habilitantes y/o evaluación, en procesos de selección y /o perfiles de contratistas en contratos de prestación de servicios.</t>
  </si>
  <si>
    <t>Posibilidad de recibir dadivas u otros beneficios por la manipulación de procesos administrativos en favor del fenomeno de prescripción en beneficio propio o de terceros</t>
  </si>
  <si>
    <t>Omisión de la gestión en los procesos persuasivos y coactivos</t>
  </si>
  <si>
    <t xml:space="preserve">Ausencia de apropiación de los valores éticos institucionales </t>
  </si>
  <si>
    <t>Posibles hallazgos con incidencia disciplinaria y fiscal por prescripción de las obligaciones de la ciudadania</t>
  </si>
  <si>
    <t>Dificultad de lograr la meta de recaudo programada</t>
  </si>
  <si>
    <t>El grupo GMI minería de información de la Dirección de Gestión de Cobro a través del requerimiento mensual generado por el provedor tecnologico ETB contratado por la entidad presenta las alertas para las obligaciones proximas a prescribir con el fin de que la DGC, realice la gestión a fin de evitar la materialización de la prescripción de las obligaciones de la ciudadania, dejando como registro el requerimiento (correo electronico), el correo de respuesta por parte de la ETB (No se registra la información presentada por la ETB teniendo en cuenta la información sensible y confidencial en cuanto a la cartera de la entidad)</t>
  </si>
  <si>
    <t xml:space="preserve">Preventivo </t>
  </si>
  <si>
    <t>requerimiento (correo electronico), el correo de respuesta por parte de la ETB (No se registra la información presentada por la ETB teniendo en cuenta la información sensible y confidencial en cuanto a la cartera de la entidad)</t>
  </si>
  <si>
    <t>Los profesionales de la DGC, realizan mensualmente con el insumo presentado por la ETB la alimentación de la base de actos administrativos de prescripción, la cual es remitida a la Subdirección financiera para efectos de conciliación contable, con el fin  de manejar la misma información en cuanto a la cartera de la entidad y evitar manejos inadecuados en cifras o generar alertas, dejando como registro la base de datos y los correos remitidos a financiera.</t>
  </si>
  <si>
    <t xml:space="preserve">Reportar a la Oficina de Control Disciplinario </t>
  </si>
  <si>
    <t>Realizar socialización semestral al equipo de gestión de cobro, sobre temas relacionados con el código de integridad, dejando las listas de asistencia como registro de ejecución</t>
  </si>
  <si>
    <t xml:space="preserve">Posibilidad de recibir dadivas en favor propio  o de un tercero   por el direccinamiento  de los indicadores de capcacidad financiera e indicadores de capacidad organizacional a favor de una empresa determinada
</t>
  </si>
  <si>
    <t>Pérdida de imagen institucional</t>
  </si>
  <si>
    <t>El profesional encargado de hacer la evaluación financiera en la Subdireccion Financiera realiza la verificación de los requisitos habilitantes financieros con base en la información reportada por los proponentes en el Registro Unico de Proponentes RUP, dejando como registro el PA03-IN13-F01 FORMATO VERIFICACION DE REQUISITOS FINANCIEROS HABILITANTES Y PA03-IN13-F02 FORMATO CONSOLIDADO INFORME DE REQUISITOS  FINANCIEROS HABILITANTES, firmados por el evaludor financiero y el Subdirector Financiero</t>
  </si>
  <si>
    <t xml:space="preserve">preventivo </t>
  </si>
  <si>
    <t>Memorando remitido por ORFEO</t>
  </si>
  <si>
    <t>PA03-IN13-F01 FORMATO VERIFICACION DE REQUISITOS FINANCIEROS HABILITANTES Y PA03-IN13-F02  FORMATO CONSOLIDADO INFORME DE REQUISITOS  FINANCIEROS HABILITANTES</t>
  </si>
  <si>
    <t>Realizar  2 socializaciones del codigo de Integridad de la SDM  al personal  encargado de efectuar el analisis de estructuración y evaluación financiera   .</t>
  </si>
  <si>
    <t>En caso de encontrarse posibles casos de corrupcion en las estructuraciones  ,la Subdireccion Financiera pone en conocimiento de las instancias de control de la Entidad la  situacion presentada para su correspondiente investigacion</t>
  </si>
  <si>
    <t xml:space="preserve">El subdirector financiero realiza permanentemente la asignación del profesional para la realización de la estructuración financiera, con el fin de validar y efectuar  la solicitud presentada, dejando como registro memorando de asignación firmado por el Subdirector Financiera </t>
  </si>
  <si>
    <t>Desconocimiento del codigo de integridad de la entidad</t>
  </si>
  <si>
    <t>No se solicitan el acompañamiento por parte del dirección de contratación para la estructuración del proceso contractual.</t>
  </si>
  <si>
    <t>Presentación de hallazgos en procesos de auditoría</t>
  </si>
  <si>
    <t>Posibles investigaciones de tipo administrativo, fiscal, sancionatorios o penales</t>
  </si>
  <si>
    <t>PERMANENTE</t>
  </si>
  <si>
    <t>correo electronico con la retroalimentación de las observaciones encontradas.</t>
  </si>
  <si>
    <t xml:space="preserve"> estudio previo donde se determina la aplicación de los documentos tipo cuando se requiera. </t>
  </si>
  <si>
    <t>estudios previos aprobados por el ordenador del gasto</t>
  </si>
  <si>
    <t>actas de reunión y/o correos electronicos con las observaciones presentadas</t>
  </si>
  <si>
    <t>cargue del proceso en el aplicativo secop ii como primera aprobación</t>
  </si>
  <si>
    <t>Informar al ente regulador competente</t>
  </si>
  <si>
    <t>El equipo estructurador garantiza permanentemente que para procesos de selección se utilicen los pliegos tipo entregados por Colombia Compra Eficiente, esto con el fin de garantizar  los requisitos habilitantes, dejando como evidencia el estudio previo donde se determina la aplicación de los documentos tipo cuando se requiera. (Todos los procesos)</t>
  </si>
  <si>
    <t>Verificación permanente  del cumplimiento de requisitos minimos por parte del ordenador del gasto con su equipo estructurador, con el fin de prevenir posibles desviaciones en los requisitos habilitantes, dejando como evidencia los estudios previos aprobados por el ordenador del gasto (Todos los procesos)</t>
  </si>
  <si>
    <t>El equipo evaluador en conjunto con el abogado designado evaluaran las propuestas presentadas con el fin de verificar que cumplan con los requisitos habilitantes y las normatividad aplicable para el procesos de selección, dejando como registro actas de reunión y/o correos electronicos con las observaciones presentadas (Todos los procesos)</t>
  </si>
  <si>
    <t>El coordinador designado evalua los documentos de evaluación que allegue el equipo evaluador y el abogado desigando con el fin  de verificar que cumplan con los requisitos habilitantes y las normatividad aplicable para el procesos de selección, dejando como registro el cargue del proceso en el aplicativo secop ii como primera aprobación  (Gestión Jurídica)</t>
  </si>
  <si>
    <t>El profesional abogado de procesos de selección en conjunto con el coordinador de procesos de selección  revisan permenentemente que  la completitud de los documentos de los estudios previos esten conformes con los requisitos establecidos en la normatividad vigente y los lineamientos internos,  con el fin de prevenir procesos de selección sin el cumplimiento de los requisitos, en caso de no cumplir se regresan al área para sus respectivos ajustes, dejando como evidencia del control un correo electronico con la retroalimentación de las observaciones encontradas. (Gestión Jurídica)</t>
  </si>
  <si>
    <t xml:space="preserve">Versión </t>
  </si>
  <si>
    <t>fecha</t>
  </si>
  <si>
    <t>Control de cambio</t>
  </si>
  <si>
    <t>3 mayo de 2021</t>
  </si>
  <si>
    <t>Adopción mapa de riesgos de corrupción por procesos</t>
  </si>
  <si>
    <t>16 Junio de 2021</t>
  </si>
  <si>
    <t>Inclusión de riesgos asociados al proceso de gestión administrativa / Gestión Financiera y se genero un riesgo transversal para todos los procesos.
Riesgos 24 al 29</t>
  </si>
  <si>
    <t>TODOS LOS PROCESOS</t>
  </si>
  <si>
    <t>4.0</t>
  </si>
  <si>
    <t>3.0</t>
  </si>
  <si>
    <t>28 enero de 2021</t>
  </si>
  <si>
    <t xml:space="preserve">Mapa de riesgos institucional </t>
  </si>
  <si>
    <t xml:space="preserve">5.0 </t>
  </si>
  <si>
    <t>Trámites y OPA inscritos en el SUIT</t>
  </si>
  <si>
    <t xml:space="preserve">Normatividad que los sustenta </t>
  </si>
  <si>
    <t>Costo del servicio con su normatividad asociada</t>
  </si>
  <si>
    <t>Canales dispuestos para su realización</t>
  </si>
  <si>
    <t>Derechos fundamentales que garantizan</t>
  </si>
  <si>
    <t>Caracterización de los grupos de valor</t>
  </si>
  <si>
    <t>Que sea prioritario en el Plan Distrital de Desarrollo</t>
  </si>
  <si>
    <t>Que el trámite u OPA afecte de forma directa, la garantía de derechos fundamentales y/o población en condición de vulnerabilidad (salud, educación, víctimas, condición de discapacidad, entre otras)</t>
  </si>
  <si>
    <t>Si es susceptible de riesgo de corrupción o se percibe como de alto riesgo de corrupción</t>
  </si>
  <si>
    <t>Si es un trámite u OPA con alto costo para la entidad</t>
  </si>
  <si>
    <t>Si es un trámite u OPA con alto costo para la ciudadanía.</t>
  </si>
  <si>
    <t>Sí es un trámite u OPA identificado por mejorar como resultado de los diferentes espacios de participación ciudadana</t>
  </si>
  <si>
    <t>Si la ciudadanía, los usuarios o grupos de valor alguna vez lo priorizaron en ejercicios de caracterización.</t>
  </si>
  <si>
    <t>Si el trámite u OPA cuenta con el sustento normativo adecuado</t>
  </si>
  <si>
    <t>Si es el trámite u OPA con mayor solicitud por parte de la ciudadanía</t>
  </si>
  <si>
    <t>Si es el trámite u OPA insignia de la entidad</t>
  </si>
  <si>
    <t>Si el trámite cumple por lo menos con 5 criterios de los 10 se prioriza</t>
  </si>
  <si>
    <t>Total</t>
  </si>
  <si>
    <t>Analisis de causas</t>
  </si>
  <si>
    <r>
      <rPr>
        <b/>
        <sz val="11"/>
        <color theme="1"/>
        <rFont val="Calibri"/>
        <family val="2"/>
        <scheme val="minor"/>
      </rPr>
      <t>Afuera:</t>
    </r>
    <r>
      <rPr>
        <sz val="11"/>
        <color theme="1"/>
        <rFont val="Calibri"/>
        <family val="2"/>
        <scheme val="minor"/>
      </rPr>
      <t xml:space="preserve">  En los momentos del proceso del trámite o servicio en que interactúan los grupos de interés (grupos de valor como los representantes del sector empresarial, víctimas, mujeres, entre otros) o intermediarios y el servidor de la entidad o particular que ejerce funciones públicas o presta servicios
públicos.</t>
    </r>
  </si>
  <si>
    <r>
      <rPr>
        <b/>
        <sz val="11"/>
        <color theme="1"/>
        <rFont val="Calibri"/>
        <family val="2"/>
        <scheme val="minor"/>
      </rPr>
      <t>Hacia dentro</t>
    </r>
    <r>
      <rPr>
        <sz val="11"/>
        <color theme="1"/>
        <rFont val="Calibri"/>
        <family val="2"/>
        <scheme val="minor"/>
      </rPr>
      <t>: al momento de ejecutar los procedimientos requeridos al interior de la entidad para dar
cumplimiento al trámite o servicio solicitado</t>
    </r>
  </si>
  <si>
    <t>Espacios de discrecionalidad, fallas en
el diseño de los procesos, normatividad
compleja, excesivos costos administrativos,
débiles sistemas de información, inadecuada
selección de personal, ausencia de manuales,
tecnología obsoleta o carente de controles.</t>
  </si>
  <si>
    <t xml:space="preserve"> Intervención de carteles de contratistas,
organizaciones delictivas, grupos armados,
participación y control social débiles,
fragilidad en el control externo, recursos
públicos no regulados efectivamente. </t>
  </si>
  <si>
    <t>Conseuencias</t>
  </si>
  <si>
    <t>¿Qué pasaría si se materializa el riesgo?</t>
  </si>
  <si>
    <t>Con la ocurrencia del hecho, ¿cómo se afecta la garantía del derecho o la entrega del producto asociada
al trámite?</t>
  </si>
  <si>
    <t>¿Se están generando costos adicionales para la ciudadanía o para la entidad o
pérdidas de recursos públicos?</t>
  </si>
  <si>
    <t>¿Ocasiona lesiones físicas o pérdida de vidas humanas?</t>
  </si>
  <si>
    <t>¿La materialización del riesgo está afectando la competitividad de la entidad o del sector?</t>
  </si>
  <si>
    <t>¿La ocurrencia del riesgo puede dar lugar a intervención de órganos de control o apertura de procesos sancionatorios (de orden disciplinario, fiscal o penal)?</t>
  </si>
  <si>
    <t>¿Afecta al grupo de funcionarios que adelanta el trámite?</t>
  </si>
  <si>
    <t>¿La materialización del riesgo puede generar pérdida de confianza de la Entidad, afectando su reputación?</t>
  </si>
  <si>
    <t>¿Qué datos puedo usar para identificar el impacto o las consecuencias de la materialización del riesgo? Por ejemplo, encuestas de percepción o confianza del DANE, Organismos internacionales o propias de la entidad)</t>
  </si>
  <si>
    <t>Nombre del trámite u OPA</t>
  </si>
  <si>
    <t>Etapa del
Proceso</t>
  </si>
  <si>
    <t xml:space="preserve">Preguntas sugeridas </t>
  </si>
  <si>
    <t>Posibles escenarios
de corrupción</t>
  </si>
  <si>
    <t>Al interior de la entidad ¿Qué permite
que esa condición
se presente?
¿Por qué se puede
materializar el RC*?
¿Qué no se está
haciendo de forma
correcta?</t>
  </si>
  <si>
    <t>¿Qué pasa si se materializa?</t>
  </si>
  <si>
    <r>
      <t>4. ¿</t>
    </r>
    <r>
      <rPr>
        <b/>
        <sz val="11"/>
        <color theme="1"/>
        <rFont val="Calibri"/>
        <family val="2"/>
        <scheme val="minor"/>
      </rPr>
      <t>Es posible manipular la información</t>
    </r>
    <r>
      <rPr>
        <sz val="11"/>
        <color theme="1"/>
        <rFont val="Calibri"/>
        <family val="2"/>
        <scheme val="minor"/>
      </rPr>
      <t>?
Ej: por la dispersión de la información es posible que terceros (tramitadores) den información errónea, en beneficio propio y
o de un tercero</t>
    </r>
  </si>
  <si>
    <t>Información a la ciudadanía</t>
  </si>
  <si>
    <t>6.0</t>
  </si>
  <si>
    <t>28 de septiembre 2021</t>
  </si>
  <si>
    <t>Analisis del contexto para identificación de riesgos de corrupción en trámites y OPA</t>
  </si>
  <si>
    <t xml:space="preserve">Evaluación de Priorización </t>
  </si>
  <si>
    <t>Trámites y OPA priorizados</t>
  </si>
  <si>
    <t>Portafolio de trámites y OPAS</t>
  </si>
  <si>
    <t>x</t>
  </si>
  <si>
    <t>Se encuentra en implementación el analisis de costos</t>
  </si>
  <si>
    <t xml:space="preserve">Categoria de virtualización </t>
  </si>
  <si>
    <t>cursos pedagógicos por infracción a las normas de
tránsito</t>
  </si>
  <si>
    <t>inscripción en la base de datos de vehículos exceptuados de la restricción de circulación vehicular en el Distrito Capital</t>
  </si>
  <si>
    <t>Facilidadesde pago  para deudores de obligaciones no tributarias</t>
  </si>
  <si>
    <t>Orden de entrega de vehiculos inmovilizados</t>
  </si>
  <si>
    <t>Fallas en la identificación normativa asociadas a los trámites u OPAS</t>
  </si>
  <si>
    <t>Falta de apropición de la política de integridad de la entidad por parte de los colaboradores que hacen presencia en los puntos de atención a la ciudadania de la SDM</t>
  </si>
  <si>
    <t>La oferta institucional de trámites u OPAS, no se encuentran virtualizados en su totalidad</t>
  </si>
  <si>
    <t>Perdida de la imagen insttucional</t>
  </si>
  <si>
    <t>Aumento en las reclamaciones, demandas, tutelas y demás acciones jurídicas, que ingresan a la Entidad</t>
  </si>
  <si>
    <t xml:space="preserve">El profesional de la DAC líder de racionalización de trámites, identifica constantemente la necesidad de actualizar y dinamizar la oferta de trámites u OPAS de la SDM,  mediate la solicitud de creación y/o eliminación de los mismos en  el Sistema Único de Información de Trámites (SUIT),  acorde con los lineamientos establecidos en la circular conjunta 006 de 2021 y el Decreto 189 de 2020, dejando como evidencia la solictud  remitida al DAFP y/o acta de reunión interna.  </t>
  </si>
  <si>
    <t xml:space="preserve">solictud  remitida al DAFP y/o acta de reunión interna.  </t>
  </si>
  <si>
    <t>El profesional de la DAC líder de racionalización de trámites, desarrolla permanentemente estrategias de análisis de variables internas y externas, e implementa estrategias tecnologías de simplificación, estandarización, eliminación y automatización de los servicios prestados por la entidad para mejorar la percepción y experiencia de los ciudadanos frente a los trámites y/o servicios prestados por la Entidad, dejando como evidencia actas de reunión y/o estrategia de racionalización cargada en el SUIT.</t>
  </si>
  <si>
    <t>actas de reunión y/o estrategia de racionalización cargada en el SUIT.</t>
  </si>
  <si>
    <t>El profesional lider de cursos pedagogicos, verificar constantemente el número de usuarios registrados en el PM04-PR01-F01 contra el número de usuarios ingresados en SICON, teniendo en cuenta los lienamientos establecidos en el PM04-PR01 Procedimiento de cursos pedagogicos, dejando como evidencia el formato PM04-PR01-F03 FORMATO DE CONTROL DIARIO REGISTRO CURSO SICON</t>
  </si>
  <si>
    <t>PM04-PR01-F03 FORMATO DE CONTROL DIARIO REGISTRO CURSO SICON</t>
  </si>
  <si>
    <t>El lider de exceptuados revisa constantemente que el comunicado de respuesta sea coherente con los documentos radicados por el ciudadano, en los casos de las solicitudes gestionadas por ORFEO y valida que la respuesta a la solicitud cumpla con los requisitos legales y el tipo de excepción, en los casos de las solicitudes gestionadas por SIMUR, teniendo en cuenta los lineamientos establecidos en el PM04-PR06, dejando como evidencia las listas de chequeo  PM04-PR06-F01; PM04-PR06-F02</t>
  </si>
  <si>
    <t>listas de chequeo  PM04-PR06-F01; PM04-PR06-F02</t>
  </si>
  <si>
    <t xml:space="preserve">Posibilidad de recibir dadivas o beneficio economico por   omitir los lineamientos y/o politicas de operación para la realización de tramites u OPAS priorizados según la circular 006 de 2021, relacionados en la pestaña "priorización trámites", en beneficio de un tercero
</t>
  </si>
  <si>
    <t>Inclusión lineamientos circular conjunta 006 de 2021 para la identificación de riesgos en trámites y OPA</t>
  </si>
  <si>
    <t>Los profesionales de la DAC que hacen parte del componente de sensibilzación realizaran socialización semestral sobre el codigo de integridad y política de transparencia, dirigida a los colaboradores que hacen presencia en los puntos de atención a la ciudadania</t>
  </si>
  <si>
    <t>Informar al ente regulador competente (oficina de control disciplinario)</t>
  </si>
  <si>
    <r>
      <t>1. ¿</t>
    </r>
    <r>
      <rPr>
        <b/>
        <sz val="11"/>
        <color theme="1"/>
        <rFont val="Calibri"/>
        <family val="2"/>
        <scheme val="minor"/>
      </rPr>
      <t>Cuáles son los actores internos y externos que intervienen en la gestión del
trámite</t>
    </r>
    <r>
      <rPr>
        <sz val="11"/>
        <color theme="1"/>
        <rFont val="Calibri"/>
        <family val="2"/>
        <scheme val="minor"/>
      </rPr>
      <t xml:space="preserve">? Ciudadania
</t>
    </r>
  </si>
  <si>
    <t>Asignación de turnos</t>
  </si>
  <si>
    <t xml:space="preserve">Ausencia de procesos de virtualización, bajos estadares eticos </t>
  </si>
  <si>
    <t>Aumento de requierimientos de la ciudadania</t>
  </si>
  <si>
    <r>
      <t>2. ¿</t>
    </r>
    <r>
      <rPr>
        <b/>
        <sz val="11"/>
        <color theme="1"/>
        <rFont val="Calibri"/>
        <family val="2"/>
        <scheme val="minor"/>
      </rPr>
      <t>Hay suficiente información del trámite</t>
    </r>
    <r>
      <rPr>
        <sz val="11"/>
        <color theme="1"/>
        <rFont val="Calibri"/>
        <family val="2"/>
        <scheme val="minor"/>
      </rPr>
      <t>?
Guía de Trámites y servicios</t>
    </r>
  </si>
  <si>
    <t>Mala información sumistrada por externos</t>
  </si>
  <si>
    <t>La información es suficiente pero la ciudadania en muchas ocaciones acude a información informal</t>
  </si>
  <si>
    <t>Puede presentarse una demanda en contra de la entidad</t>
  </si>
  <si>
    <r>
      <t>3. ¿</t>
    </r>
    <r>
      <rPr>
        <b/>
        <sz val="11"/>
        <color theme="1"/>
        <rFont val="Calibri"/>
        <family val="2"/>
        <scheme val="minor"/>
      </rPr>
      <t>La información sobre el trámite es clara para la ciudadanía y de acceso público</t>
    </r>
    <r>
      <rPr>
        <sz val="11"/>
        <color theme="1"/>
        <rFont val="Calibri"/>
        <family val="2"/>
        <scheme val="minor"/>
      </rPr>
      <t>?
¿</t>
    </r>
    <r>
      <rPr>
        <b/>
        <sz val="11"/>
        <color theme="1"/>
        <rFont val="Calibri"/>
        <family val="2"/>
        <scheme val="minor"/>
      </rPr>
      <t>Es el proceso tan complejo que puede
desbordar la comprensión del usuario</t>
    </r>
    <r>
      <rPr>
        <sz val="11"/>
        <color theme="1"/>
        <rFont val="Calibri"/>
        <family val="2"/>
        <scheme val="minor"/>
      </rPr>
      <t xml:space="preserve">?
Los ciudadanos tienen acceso a información de los trámites y servicios que se presta a través de la Red CADE a través de distintas plataformas. Sin embargo, muchas veces la información de la página web, SUIT y Guía de trámites no es la
misma. </t>
    </r>
  </si>
  <si>
    <t>Presencia de tramitadores</t>
  </si>
  <si>
    <t>Desactualización de la información que reposa en los diferentes canales</t>
  </si>
  <si>
    <t xml:space="preserve">El jefe de la Dirección de Representación Judicial en conjunto con el profesional designado de la Dirección, realizan seguimiento mensual a los procesos judiciales, con el propósito de verificar las actuaciónes desarrolladas por los apoderado, a través de la plataforma Siproj web. En caso de presentarse una irregularidad con un proceso, se verificará con el abogado encargado de su desarrollo y se realizará la respectiva investigación.  
 . </t>
  </si>
  <si>
    <t xml:space="preserve">El profesional designado por la Dirección de Representación Judicial, programará en el III trimestre socialización sobre temas del codigo de integridad y ley de transparencia , con el fin mitigar los posibles hechos de corrupcion, dejando como evidencia las listas de asistencia y evaluación de la socialización. </t>
  </si>
  <si>
    <t xml:space="preserve">El profesional designado por la Dirección de Representación Judicial, realizará socialización  de forma trimestral al equipo de trabajo de la Dirección, sobre el estado de los procesos judiciales en la plataforma Siproj web. Dejando como evidencia los listados de asistencia. </t>
  </si>
  <si>
    <t xml:space="preserve">Los profesionales de la Dirección de Normatividad y Conceptos cada vez que se ponga en consideración la revisión de un acto administrativo, verificarán que las normas que soportan los mismos se encuentren vigentes, en el regimen legal de la Alcaldia Mayor de Bogotá y otras de igual confibilalidad. En caso de encontrarse normatividad no vigente, se  dejará la observación a traves de correos electronicos y/o en los documentos compartidos en drive. </t>
  </si>
  <si>
    <t xml:space="preserve">El profesional de la Dirección de Normatividad y Conceptos  encargado de la actualización de la matriz de cumplimiento legal,  cada vez que se conozca una norma, solicitará a las dependencia de la entidad, a traves de los enlaces de calidad y/o colaboradores designados, diligenciar una matriz en la cual se indique: proceso competente, disposiciónes que le aplique a  las funciones de la entidad, sistema de gestión y las actividades a traves de las cuales se cumple con la disposicion normativa, requerimiento que se realizará mediante de correo electrónico. </t>
  </si>
  <si>
    <t>El jefe del area de la Direccion de Representación Judicial en conjunto con el profesional designado por la Dirección, realizan seguimiento mensual a las fortalezas y debilidades encontradas en la defensa, mediante el analisis de fallos perdidos, con el proposito de identificar posibles actos de corrupción. En caso de presentarse una irregularidad se iniciara la respectiva investigacion, dejando como registro para el presente control las actas de las reuniones de seguimiento.</t>
  </si>
  <si>
    <t xml:space="preserve">Correos electronicos </t>
  </si>
  <si>
    <t xml:space="preserve">El profesional designado de la Dirección de Normatividad y Conceptos adelantará una mesa de trabajo con los colaboradores de la dependencia de forma semestral, sobre el Codigo de Integridad y Politica Antisoborno y demas normas concordantes, dejando como registro la presentación, memorando- citación, listados de asistencia y evaluación de la socialización. </t>
  </si>
  <si>
    <t xml:space="preserve">El profesional de la Direccion de Contratacion realiza revisión permanentemente de los estudios y documentos previos que se presentan para el tramite de procesos de contratación, con el proposito de impedir que los mismos no cumplan con los requisitos normativos, a traves de los procedimientos y formatos establecidos por la Direccion de Contrataciòn para tal fin. En caso de desviación se generarán alertas y recomendaciones previas,  dejando como evidencia el control mediante correos electronicos y/o memorandos remitidos a las areas. </t>
  </si>
  <si>
    <t xml:space="preserve">El profesional de la Dirección de Contratación realizará socialización semestral sobre los lineamientos del Codigo de Integridad y Politica Antisoborno y, de los documentos contractuales (cada vez que sean actualizados) dejando como registro la presentación, memorando- citación, listados de asistencia y evaluación de la socialización. </t>
  </si>
  <si>
    <t>El (la) líder del grupo de facilidades de pago junto con el supervisor de los contratistas que adelantan esta gestion, con el diligenciamiento de solicitud de creación de usuario y formato de confidencialidad para el acceso a sistemas de información, solicitarán los usuarios  para realizar la consulta y registro de la información en  los aplicativos de acuerdo con el perfil asignado, con el propósito de impedir un manejo indebido de los mismos; en caso de encontrar accesos y/o gestiones indebidas o de ser reportadas así por el administrador de la información, se procederá con las gestiones de bloqueo de aplicativo y seguimiento de perfil inmediato.</t>
  </si>
  <si>
    <t xml:space="preserve"> El profesional designado por la Dirección de Gestión de Cobro, realiza a los profesionales de la Dirección de forma semestralmente  socializaciones sobre el Protocolo de Actos Administrativos de Prescripción y sobre el Código de Integridad, con el fin mitigar posibles hechos de corrupción. Dejando como registro el listado de asistencia y tips informativos vía correo electrónico.</t>
  </si>
  <si>
    <t xml:space="preserve">El profesional de la Dirección de Gestión de Cobro realizará una socialización semestralmente del Código de Integridad, con el fin de procurar que todas las actividades, operaciones y actuaciones se realicen de acuerdo con las normas constitucionales y legales vigentes, las mismas se desarrollarán a través de charlas informativas. Dejando como registro listados asistencia. </t>
  </si>
  <si>
    <t xml:space="preserve">El profesional abogado encargado del proceso de selección, con el revisor del proceso de selección de la Dirección de Contratación,  revisan permanentemente que  la completitud de los documentos de los estudios previos esten conformes con los requisitos establecidos en la normatividad vigente y con los lineamientos internos,  todo esto, con el fin de prevenir procesos de selección sin el cumplimiento de los requisitos. En caso de no cumplir se regresarán al área para sus respectivos ajustes, dejando como evidencia del control un correo electronico con la retroalimentación de las observaciones encontradas. (Gestión Jurídica). </t>
  </si>
  <si>
    <t xml:space="preserve">El abogado designado por la Dirección de Contratación,  verifica los documentos de la evaluación juridica que allegue el equipo evaluador, con el fin, de verificar que se cumplan con los requisitos y la normatividad aplicable para el proceso de selección, dejando como evidencia la evalución del proceso contractual que se cargue en la plataforma SECOP II (Gestión Jurídica). </t>
  </si>
  <si>
    <t xml:space="preserve">La Dirección de Contratación elaborará un memorando dirigido a los ordenadores del gasto, en el que se daran directricez con respecto a la necesidad de incluir aspectos relacionados con el codigo de ética, en los memorandos de asignación del equipo estructurador y evaluador. El mismo, se socializara una vez al año. </t>
  </si>
  <si>
    <t xml:space="preserve">El grupo GMI minería de información de la Dirección de Gestión de Cobro a través del requerimiento mensual generado por el provedor tecnologico contratado por la entidad presenta las alertas para las obligaciones proximas a prescribir, con el fin de que la DGC realice la gestión a fin de evitar la materialización de la prescripción de las obligaciones de la  ciudadania, dejando como registro el requerimiento (correo electronico) y el correo de respuesta por parte del proveedor tecnologico que maneja la entidad.   </t>
  </si>
  <si>
    <t xml:space="preserve">7.0 </t>
  </si>
  <si>
    <t>28 de diciembre de 2021</t>
  </si>
  <si>
    <t>Actualización controles y acciones de los riesgos asociados al proceso de gestión jurídica</t>
  </si>
  <si>
    <t>Posibilidad que puede tener un servidor y/o coloborador al recibir, dar o prometer utilidad indebida de cualquier valor (de naturalizar financiera o no financiera) a cambio de: retardar u omitir un acto propio de su cargo, o ejecutar uno contrario a sus deberes oficiales; suministrar informaciòn confidencial y/o de reserva; ocasionar la pérdida de documentos publicos y/o de expedientes disciplinarios para el  beneficio propio o de un tercero.</t>
  </si>
  <si>
    <t>Cada vez que ingrese un nuevo funcionario y/o colaborador a la OCD</t>
  </si>
  <si>
    <t xml:space="preserve">Se debe contar con el acuerdo de confidencialidad firmado y digitalizado </t>
  </si>
  <si>
    <t>Actas de Comité Primario, pantallazo de pestaña unificado del cuadro compartido en Google Drive de la OCD</t>
  </si>
  <si>
    <t>Actas de Comité Primario, pantallazo de pestaña quejas del cuadro compartido en Google Drive de la OCD</t>
  </si>
  <si>
    <t>Acta de Comité Primario</t>
  </si>
  <si>
    <t>El profesional y/o colaborador debe suscribir acuerdo de confidencialidad dejando como evidencia el documento digitalizado</t>
  </si>
  <si>
    <t>Los auxiliares administrativos en el comité primario mensual reportarán el resultado de la revisión respecto de la existencia y permanencia de las carpetas físicas de los procesos comparando el registro con la información de la base de datos (cuadro compartido)</t>
  </si>
  <si>
    <t xml:space="preserve">Los auxiliares administrativos a cargo del manejo de la información registrada en la pestaña de quejas de la base de datos (cuadro compartido) informarán en el comité primario mensual que las mismas se encuentren gestionadas por parte de los abogados comisionados.  En caso de evidenciar la falta de gestión de alguna de las quejas, el abogado comisionado deberá informar el trámite actual.  </t>
  </si>
  <si>
    <t>La Jefe de la OCD, mediante comité primario mensual, realizará sensibilizaciones orientadas a la prevención de actos por corrupción al equipo de trabajo</t>
  </si>
  <si>
    <t>La Jefe de la OCD, mediante comité primario mensual, realizará sensibilizaciones orientadas a la prevención de actos por corrupción al equipo de trabajo.</t>
  </si>
  <si>
    <t>Se realizarán sensibiizaciones y/o charlas, relacionadas en los temas de corrupcion para los miembros del equipo de la OCD.</t>
  </si>
  <si>
    <t>Se dará a inicio de actuación disciplinaria por parte de la OCD  y se Reportara a las autoridades competentes , Procuraduria General de la Nacion, Personería de Bogotá D.C , Fiscalía Genral de la Nación y Contraloría Distrital de Bogotá D.C</t>
  </si>
  <si>
    <t xml:space="preserve">8.0 </t>
  </si>
  <si>
    <t>16 de marzo de 2022</t>
  </si>
  <si>
    <t>Se ajustan los riesgos del proceso de control disciplinario unificando los 3 anteriores en uno solo</t>
  </si>
  <si>
    <t>VERSIÓN 2.0</t>
  </si>
  <si>
    <t>Versión:2.0</t>
  </si>
  <si>
    <t>SEGUIMIENTO A CONTROL PERIODO DE REPORTE CORTE ABRIL</t>
  </si>
  <si>
    <t>REPORTE ACCIONES ADICIONALES (EFICACIA DEL PERIODO ABRIL)</t>
  </si>
  <si>
    <t>enero, febrero, marzo y abril 2022</t>
  </si>
  <si>
    <t xml:space="preserve">Durante el período se realiza la activación de usuarios a colaboradores de la Dirección de Atención al Ciudadano. 
Por tanto se anexa la Trazabilidad de correos de la activación de usuarios, así como la 
Base activación usuarios Enero - Abril 2022 
</t>
  </si>
  <si>
    <t>Durante el período reportado, se actualizó mensualmente  la información publicada en la Guía de Trámites y Servicios, el Sistema Único de Información de Trámites, por tanto se cuenta con los certificados de confiabilidad de la información de nero a abril 2022.</t>
  </si>
  <si>
    <t>Durante el 1ER CUATRIMESTRE 2022, se realizaron diversas socializaciones en tematicas relacionadas con la cultura de servicio, a todos los colaboradores que hacen presencia en los puntos de atención a al ciudadanía, logrando de esta manera una cualificación en la prestación de trámites y/o servicios.</t>
  </si>
  <si>
    <t>1ER cuatrimestre 2022.</t>
  </si>
  <si>
    <t>Durante el 1er cuatrimestre 2022, se realizaron diversas socializaciones sobre Política de Racionalización de trámites y servicios, a todos los colaboradoresy servidores de la DAC,  logrando de esta manera una cualificación en la prestación de trámites y/o servicios.</t>
  </si>
  <si>
    <t>Durante el período reportado, se analizaron variables internas y externas, por ende, se implementaron estrategias de tecnologías de simplificación, estandarización, eliminación y automatización de los servicios prestados por la entidad, logrando racionalizar el trámite de exceptuados.</t>
  </si>
  <si>
    <t>Para verificar la eficacia de este control, se anexan los listados de registro de asistencia mensual para los puntos de atención donde se presta el trámite de cursos pedagógicos por infracción a las normas de tránsito.</t>
  </si>
  <si>
    <t>Durante el período reportado, se realizaron los informes de satisfacción correspondientes al 1er trimestre 2022. Por tanto, se anexan los Informes de satisfacción 1ER trimestre 2022, así como la Tabulación de resultados.</t>
  </si>
  <si>
    <t xml:space="preserve">Durante el período reportado, se identificó mensualmente, los registro base de datos de solicitudes de requerimientos a grupos protegidos.
Se anexa: 
1. INFORMES - ENERO 2022
2. INFORMES - FEBRERO 2022
3. INFORMES - MARZO 2022
4. INFORMES – ABRIL 2022
</t>
  </si>
  <si>
    <t>Durante los meses de ENERO, FEBRERO, MARZO Y ABRIL 2022, se verificó constantemente que el ciudadano que va a ingresar al curso sea el infractor registrado, con el fin de validar su identidad a través de la comparación visual del rostro del asistente con la fotografía del documento respectivo.</t>
  </si>
  <si>
    <t>Enero, Febrero, Marzo y Abril</t>
  </si>
  <si>
    <t>Se realizaron auditorias y reuniones mensuales de seguimiento a procesos judiciales, verificando la actualización y el registro de información tanto en las bases de datos de la entidad como de la plataforma Siproj Web. Así mismo, se realizó reunión de seguimiento en donde se determiaron aciertos y tareas.</t>
  </si>
  <si>
    <t xml:space="preserve">Puesto que dicha acción esta programada para realizar en el III trimestre de la presente vigencia, a la fecha no se cuenta con evidencias. </t>
  </si>
  <si>
    <t>Acta de reunión de seguimiento.</t>
  </si>
  <si>
    <t>Se convocaron y realizaron 10 sesiones del Comité de conciliación en donde se agendaron 35 fichas técnicas y la decisión de más de 120 casos por aplicación de la Politica de Defensa de no conciliación relacionada con contravenciones D-12, registrando un promedio de 12 días entre el recibido de la solicitud y el estudio del caso.</t>
  </si>
  <si>
    <t>la Directora de la DRJ realizó seguimiento a las Políticas y líneas de defensa – fallos favorables y desfavorables, de las mismas, resultaron las actas de seguimiento  con los abogados del grupo contencioso de reuniónes, es así que se adelantaron reuniones de seguimiento a los fallos favorables y desfavorables que se presentaron durante los meses de enero, febrero y marzo, así mismo ya se encuentra agendada la sesión de revisión correspondiente al mes de abril.</t>
  </si>
  <si>
    <t>Se adjuntan correos electronicos donde se observa la revisión y control de legalidad a los actos administrativos por parte de los profesionales de la Dirección de Normativiad y Conceptos,  con lo cual se mitiga el riesgo de expedir normativa con articulos derogados o equivocados.</t>
  </si>
  <si>
    <t>De forma mensual se remiten correos electrónicos  a los enlaces de calidad de las areas, en donde se solicita la inclusión en la Matriz de cumplimiento legal de las últimas normas expedidas que rigen las actuaciones de la SDM.</t>
  </si>
  <si>
    <t xml:space="preserve">El mes de marzo se convoco y capacito al profesional designado como gestor de intergidad, junto con el se realizará en el mes de junio la mesa de trabajo con el equipo de la Dirección de Normatividad y Conceptos, para socializar temas referentes al Codigo de Integridad y Politica Antisoborno. 
</t>
  </si>
  <si>
    <t xml:space="preserve">Correo electrónico de citacion para capacitar a los gestores de integridad de la SDM. </t>
  </si>
  <si>
    <t>Los profesionales de la Dirección de Contratación asignados a los diferentes procesos contractuales realizaron revisión de estudios y documentos previos presentados por las dependencias para continuar con el trámite de contratación. En los casos en que se encontraron observaciones y necesidades de ajustes, los profesionales remitieron a los delegados los respectivos comentarios. Se anexa como evidencia del control estudios y documentos con observaciones realizadas por parte de los profesionales de la Dirección de Contratación y correos electrónicos remitidos a las áreas solicitando los ajustes</t>
  </si>
  <si>
    <t>Mayo/junio</t>
  </si>
  <si>
    <t xml:space="preserve">La acción se realiza con una periodicidad semestral, por lo cual se tiene programado realizarla en los meses de mayo o junio. </t>
  </si>
  <si>
    <t>Se realizó la solicitud de creación de usuario a todo el personal nuevo que ingresa a la Dirección de Gestión de Cobro, así mismo se realizó entrega del acta con contraseñas de acceso a programas como SICON, no se adjunta estas actas como evidencia porque contienen datos privados, solo los correos de solicitud de creación de usuario.</t>
  </si>
  <si>
    <t>Se realizó la socialización por grupos (para no alterar la prestación del servicio) del código de integridad y  del Protocolo de Actos Administrativos de Prescripción, con el fin de evitar posibles hechos de corrupción.</t>
  </si>
  <si>
    <t>Listado de asistencia a socialización y correos sobre tips informativos</t>
  </si>
  <si>
    <t>Se realizó la socialización por grupos (para no alterar la prestación del servicio) del código de integridad y otros temas pertinentes, con el fin de evitar posibles hechos de corrupción.</t>
  </si>
  <si>
    <t xml:space="preserve">Se realizó requerimientos a ETB mensualmente sobre las prescripciones, así también se generó la proyección (mes de junio) de los comparendos próximos a prescribir, permitiendo así la gestión de la Dirección de Gestión de Cobro para la no materialización de dichas prescripciones. </t>
  </si>
  <si>
    <t>La Dirección de Contratación se encuentra realizando revisión al Manual de Contratación para realizar los ajustes correspondientes.</t>
  </si>
  <si>
    <t>Documento en borrador de la actualización del Manual de Contratación.</t>
  </si>
  <si>
    <t xml:space="preserve">La acción adicional se realiza con una periodicidad anual, por lo que se tiene programado realizar el envío del memorando dirigido a los ordenadores del gasto en los próximos meses. </t>
  </si>
  <si>
    <t xml:space="preserve">El profesional designado por la Dirección de Contratación,  revisará y ajustará el Manual de Contratación PA05 - M02 y los documentos contractuales para que se efectué la suscripción de los documentos y estudios previos, incorporandose el tema del Codigo de Ética, dejandose como evidencia  el manual de contratación y los documentos contractuales ajustados y publicados. </t>
  </si>
  <si>
    <t>I Cuatrimestre de 2022</t>
  </si>
  <si>
    <t>En las evidencias aportadas por el proceso, se puede evidencias que la coordinadora del grupo de Estudios de Tránsito de la Subdirección de Infraestructura ha verificado que los Estudios Técnicos espedidos cumplen con los requisitos establecidos en la listq de chequeo; de esta manera se realiza un adecuado control y se evita que se presente un acto de corrupción</t>
  </si>
  <si>
    <t>15 de marzo de 2020, 12 de enero de 2022, 17 de enero de 2022, 25 de enero de 2022, 1 de febrero de 2022, 1 abril de 2022,</t>
  </si>
  <si>
    <t>Los acuerdos de confidencialidad se suscribieron de conformidadcon lo establecido en mapa de riesgo por corrupcion.</t>
  </si>
  <si>
    <t>24 de enero de 2022, 2 de febrero de 2022, 3 de marzo de 2022, 7 de abril de 2022</t>
  </si>
  <si>
    <t>mensualmente se realiza el reporte frente a la existencia de la carpetas fisicas.</t>
  </si>
  <si>
    <t>mensualmente , durante el comité primerio los auxiliares administrativos informan el tramite impartido a las quejas recepcionadas en la OCD.</t>
  </si>
  <si>
    <t xml:space="preserve">mensualmente, durante el comité primario, la Jefe de la OCD realiza sensibilizaciones </t>
  </si>
  <si>
    <t>21 de febrero de 2022, 22 de febrero de 2022, 23 de febrero de 2022, 10 marzo de 2022, 16 de marzo de 2022, 22 abril 2022</t>
  </si>
  <si>
    <t>mensualmente la OCD, realiza sensibilizaciones a las diferentes areas de la entidad,</t>
  </si>
  <si>
    <t>listado de asistencia a las sensibilizaciones, diapositivas de las sensibilizaciones</t>
  </si>
  <si>
    <t xml:space="preserve">permanentemente </t>
  </si>
  <si>
    <t>pantallazos de la base de datos, pestañas de : quejas y expediente,</t>
  </si>
  <si>
    <t xml:space="preserve">durante los comites primarios, la Jefe de la OCD, realiza charlas anticorrupcion </t>
  </si>
  <si>
    <t>actas de comités primarios</t>
  </si>
  <si>
    <t>Enero, Febrero, Marzo y Abril de 2022</t>
  </si>
  <si>
    <t>Se realizó la verificación de 21.181 PMT en el periodo comprendido entre el 01 de enero y 30 de abril de 2022, para corroborar el cumplimiento de los requisitos establecidos en los procedimientos  y descritos en la GT&amp;S y SUIT, con el fin de mitigar el impacto generado a las condiciones de movilidad por la ejecución de obras.</t>
  </si>
  <si>
    <t>Del 1 de enero de 2022 al 30 de abril de 2022</t>
  </si>
  <si>
    <t>Se presenta el seguimiento a los IPATS realizados desde la Subdirección de control de tránsito y transporte, donde se lleva la trazabilidad de los radicados y las respuestas emitidas. Se presentan 2 informes el primero de los meses de Enero y Febrero y el Segundo de los meses de Marzo y Abril</t>
  </si>
  <si>
    <t>Para los meses de febrero, marzo y abril de 2022, se realiza el reporte a la Oficina de servicio al Ciudadano de los certificados de confiabilidad de la SGV, SCTT y SEMA, garantizando de esta manera el funcionamiento integral de los aplicativos</t>
  </si>
  <si>
    <t>No se presenta evidencia, ya que la actividad no se ha realizado, puesto que está programada para el primer semestre de 2022. La misma  se realizará antes de junio de 2022</t>
  </si>
  <si>
    <t>Al primer cuatrimetsre se tiene un avance de 33,33%</t>
  </si>
  <si>
    <t>Se presentan un total de 20 muestras aleatorias, realizaando un analisis de tamaño de muestra, nivel de confianza y margen de error, para corroborar que las respuestas se den de una manera adecuada.</t>
  </si>
  <si>
    <t>1 cuatrimestre</t>
  </si>
  <si>
    <t xml:space="preserve">Para el 1° cuatrimestre de 2022, se realizó la revisión de los expedientes exonerados de los procesos contravencionales. Por lo que se aporta como evidencia un archivo en excel donde se registra la información de los procesos exonerados validados. </t>
  </si>
  <si>
    <t xml:space="preserve">1 cuatrimestre </t>
  </si>
  <si>
    <t xml:space="preserve">No se han realizado para este periodo actividades de capacitación en temas de corrupción. Sin embargo, por parte del grupo antisoborno se realizó una socialización de temas anticorrupcion y antisoborno a los colcaboradores de este proceso. </t>
  </si>
  <si>
    <t>Listado de asistencia</t>
  </si>
  <si>
    <t xml:space="preserve">Se realizó el 21 de abril en dos jornadas la socializacion temas antisoborno y anticorrupción a todos los colaboradores del Proceso GEstión Contravencional y al Transporte Público. </t>
  </si>
  <si>
    <t xml:space="preserve">Se realizó al finalizar la socializacion una evaluación con el fin de conocer la efectividad de la socialización realizada. </t>
  </si>
  <si>
    <t>Evaluación de la socialización</t>
  </si>
  <si>
    <t>Se realizó el 21 de abril en dos jornadas la socializacion temas antisoborno y anticorrupción a todos los colaboradores del Proceso GEstión Contravencional y al Transporte Público. Al finalizar la socialización se realizó una evaluación de los conocimientos adquiridos.</t>
  </si>
  <si>
    <t xml:space="preserve">1. Se realizaron seguimientos semanales a las bases de datos que contienen la información de los procesos contravencionales, lo que generó la remisión de varios correos con el detalle de los expedientes que requerían impulso procesal prioritario por parte de los Profesionales Especializados con el rol de Autoridades de tránsito y abogados contratistas a cargo de la sustanciación de los procesos, con lo cual se logró se diera prioridad a aquellos expedientes con proximidad de vencimiento de términos.
De igual manera, se realizó la revisión de los expedientes del reporte No. 56802 generado por la ETB, revisión que conllevó al saneamiento de varios expedientes en el Sistema de Información Contravencional “SICON”, dado los requerimientos realizados a abogados sustanciadores y autoridades de tránsito para que aquellos expedientes con fallo le fueran generados los pasos de en firme y cierre, para que se pudiera continuar con el proceso de cobro.
2. Para el 1° cuatrimestre de 202  la SCITP realizó la actualizaciòn de la Base de Datos para el control de terminos, se realizó cambio de personal en los meses de enero y febrero por lo tanto en este momento se esta terminando esa actualización por una persona asignada por la Subdirectora; en  Marzo-Abril se lleva una base de datos actualizada con las fechas de caducidades que se tienen en la SCITP.
3. Para el 1° Cuatrimestre 2022 la DIATT logro actualizar la BD de segunda instancia donde por lo menos 1 vez a la semana se genera un reporte con el fin de identificar los procesos que estan próximos a vecer y así evitar la caducidad. </t>
  </si>
  <si>
    <t>Diariamente los Auxiliarles Administrativos que conforman el Grupo de Secretaría Común de la Subdirección de  Contravenciones, verificaron que las actuaciones administrativas de los expedientes que se adelantaran en el Centro de Servicios de Movilidad y que fueran entregados en custodia, cuenten con la totalidad de las actuaciones administrativas GENERADAS, en el Sistema de Información Contravencional “SICON”, dejando como evidencia las anotaciones pertinentes en las planillas del formado F2</t>
  </si>
  <si>
    <t xml:space="preserve">Diariamente los Auxiliares Administrativos que conforman el Grupo de Secretaría Común de la Subdirección de Contravenciones, de acuerdo a la programación de las agendas dada por los Profesionales Especializados, asignan en reparto los expedientes dados en custodia, y teniendo en cuenta las fechas de control de términos registradas en las bases de datos y utilizando los formatos establecidos
En el 1° Cuatrimestre, las Auxiliares Administrativas que se encuentran como apoyo para el reparto sustanciador y revisor, realizaron el reparto de los procesos de segunda instancia los cuales fueron entregados por parte del SC y la SCITP. </t>
  </si>
  <si>
    <t>Planillas de reparto</t>
  </si>
  <si>
    <t>Se realizaron seguimientos semanales a las bases de datos que contienen la información de los procesos contravencionales, lo que generó la remisión de varios correos con el detalle de los expedientes que requerían impulso procesal prioritario por parte de los Profesionales Especializados con el rol de Autoridades de tránsito y abogados contratistas a cargo de la sustanciación de los procesos, con lo cual se logró se diera prioridad a aquellos expedientes con proximidad de vencimiento de términos.
Adicionalmente, se realizaron comunicaciones para control de términos de acuerdo con la información de las bases de datos y los reportes emitidos por la ETB del Sistema de Información Contravencional SICON”.</t>
  </si>
  <si>
    <t>SC - Correo de control de términos</t>
  </si>
  <si>
    <t>Para el 1° cuatrimestre de 2022: Se realizó socialización de la matriz de riesgos de soborno,  temas antisoborno y anticorrupción a todos los colaboradores de la Subdirección, se evidencia con del listado de asistencia, ésta se realizó el 21 de Abril. Al finalizar la socialización se hizo una evaluación de los conocimientos adquiridos.</t>
  </si>
  <si>
    <t>En el 1° cuatrimestre de 2022 se han realizado los reportes de las desvinculaciones en la bases de datos tanto de Datos de Operaciòn como Seguimiento Tableros DAC, de la informaciòn tanto de Orfeo como de tramites en lìnea. Se adjunta en evidencias el archivo.</t>
  </si>
  <si>
    <t>ara el 1° cuatrimestre de 202: Se realizó socialización de la matriz de riesgos de soborno,  temas antisoborno y anticorrupción a todos los colaboradores de la Subdirección, se evidencia con del listado de asistencia, ésta se realizó el 21 de Abril. Al finalizar la socialización se hizo una evaluación de los conocimientos adquiridos.</t>
  </si>
  <si>
    <t>Listado de Asistencia y evaluacion de la socializacion</t>
  </si>
  <si>
    <t xml:space="preserve">Para el 1° cuatrimestre no se reportaron posibles hechos de corrupción ni materialización del mismo en la DIATT, por lo que no se presentan evidencias. </t>
  </si>
  <si>
    <t>La Secretaría Común, mediante el grupo de trabajo de profesionales funcionarios y contratistas, realiza en conjunto con el colaborador encargado de bases de datos el control de los expedientes, verificando el reparto oportuno de los expedientes con el fin de evitar el vencimiento de términos, para lo cual se remiten las comunicaciones correspondientes.</t>
  </si>
  <si>
    <t>Este seguimiento se realiza de acuerdo con los formatos establecidos en el Sistema Integrado de Gestión Distrital conforme con el Modelo Integrado de Planeación y Gestión - MIPG, en el cual participan los profesionales especializados con rol de autoridades de tránsito de la Subdirección de Contravenciones respecto de las actividades de competencia de la dependencia, el grupo de Secretaria Común verifica la entrega de los expedientes, a través de las respectivas planillas de reparto.</t>
  </si>
  <si>
    <t>La Secretaría Común, realiza el reparto mediante el formado definido en el Sistema Integrado de Gestión Distrital conforme con el Modelo Integrado de Planeación y Gestión - MIPG de los expedientes a los profesionales especializados con el rol de autoridades de tránsito y se realiza el seguimiento mediante de base de datos y el control de planillas respectivo.</t>
  </si>
  <si>
    <t>BD Proceso Contravencional
Planillas de reparto</t>
  </si>
  <si>
    <t>El Grupo de Secretaría Común, realiza el seguimiento mediante de base de datos y el control de planillas de acuerdo con los formatos establecidos.</t>
  </si>
  <si>
    <t xml:space="preserve">Se esta evaluando el cambio de acción porque en este momento no se cuenta con el equipo para la socialización propuesta </t>
  </si>
  <si>
    <t xml:space="preserve"> 01 Enero - 30 Abril 2022</t>
  </si>
  <si>
    <t>El proceso aporta los registros contemplados para el control (PM03-PR03-F03 Acta de Compromiso) para proyectos en los meses evaluados con lo cual se evidencia la ejecución del mismo.
Estos registros se presentan completos, claros, identifican en las observaciones a que proyectos y calles aplican, estan firmados por las partes (solicitantes, funcionario y jefe de dependencia), y no presentan comentarios que refieran inconsistencias en el proceso.</t>
  </si>
  <si>
    <t>El proceso aporta los registros contemplados para el control (PM03-PR09-F02, actas y comunicaciones) para los meses evaluados, con lo cual se evidencia la ejecución del mismo.</t>
  </si>
  <si>
    <t>N/A
(Programada para el primer semestre, se encuentra dentro del termino previsto para la ejecución)</t>
  </si>
  <si>
    <t>MENSUAL</t>
  </si>
  <si>
    <t xml:space="preserve">
Durante este periodo la OTIC Realizo seguimiento a las solicitudes de  cancelación y creación de cuentas de usuario, solicitado por los supervisores y jefe de las dependencias de la SDM.
</t>
  </si>
  <si>
    <t>Se realiza reunión de coordinación con todos los integrantes de la OTIC donde se socializo en código de integridad por el personal responsable del tema.</t>
  </si>
  <si>
    <t xml:space="preserve">Acta </t>
  </si>
  <si>
    <t xml:space="preserve">Durante este periodo el Jefe de la OTIC Realizo las asignaciónes de (4) solicitudes de Conceptos Técnicos que fueron solicitados por las dependencias de la SDM, a los cuales se les dio trámite de respuesta. </t>
  </si>
  <si>
    <t>Se realiza reunión de coordinación con todos los integrantes de la OTIC donde se socializo en los conceptos técnicos que se han realizado a la fecha por el personal responsable del tema.</t>
  </si>
  <si>
    <t>ABRIL</t>
  </si>
  <si>
    <t>Se han adelantado reuniones de seguimiento  con la Subsecretaría de Gestión Jurídica los días 15 de marzo y 08 y 29 de abril de 2022 en el que se presentaron los avances en la organización de la información de contratos, Gestión del Cobro y Tutelas.</t>
  </si>
  <si>
    <t>Las Transferencias primarias se  han ejecutado durante los meses de febrero y marzo conforme al Plan que se aprobó en el Comité Interno de Archivo. Lo anterior, permite evidenciar la organización de los archivos de gestión.</t>
  </si>
  <si>
    <t>La empresa de seguridad realizó la revisión de maletas y elementos externos del personal en las sedes de Puente Aranda y casa 21 para los meses de febrero y marzo  de 2022.</t>
  </si>
  <si>
    <t>La capacitación no ha sido necesaria ya que los administradores son las mismos desde el año 2021</t>
  </si>
  <si>
    <t>Esta actividad se realizara en el primer semestre 2022</t>
  </si>
  <si>
    <t xml:space="preserve">para ete periodo se realizaron reuniones de seguimiento a los objetivos contractuales se aporta como evidencia actas </t>
  </si>
  <si>
    <t xml:space="preserve">Esta actividad se realizara en el mes de mayo </t>
  </si>
  <si>
    <t>Diario
El control se efectúa a medida que van llegando las solicitudes de devolución a la subdirección financiera.</t>
  </si>
  <si>
    <t>El profesional de la Subdireccion Financiera encargado de hacer las devoluciones ha verificado que la informacion plasmada en el formulario este acorde con la informacion consignada en SICON y en Bogdata, para proceder con la orden de devolución en BogData y emitir respuesta en Orfeo a los ciudadanos interesados.</t>
  </si>
  <si>
    <t>Diario
El control se efectúa a medida que llegan solicitudes de pago a la subdirección financiera.</t>
  </si>
  <si>
    <t>Se presenta una muestra mes a mes (enero-abril) de las causaciones generadas en el aplicativo LIMAY de SICAPITAL, donde se evidencia que la elaboración de la causación realizada por un profesional de la subdirección financiera es revisada por otro profesional para garantizar que la información esté correcta y acorde con el pago y deducciones a practicar.</t>
  </si>
  <si>
    <t>Primera Socialización - Mayo 2022
Segunda Socialización - Noviembre 2022</t>
  </si>
  <si>
    <t>Se hará la primera socializacion en Mayo 2022</t>
  </si>
  <si>
    <t>Al momento de hacer las socializaciones se dejara el listado de asistencia a la misma como evidencia de la acción. Así mismo se soportará con la citación por Google Meet.</t>
  </si>
  <si>
    <t>El control se realiza de manera permanente a medida que se solicita por parte de la dependencia interesada la designación de los profesionales que conformarán el comité estructurador y evaluador de los procesos de contratación.</t>
  </si>
  <si>
    <t>El subdirector financiero realiza la asignación del profesional para elaborar la estructuración financiera de todos los procesos de contratación requeridos por las dependencias solicitantes.</t>
  </si>
  <si>
    <t>El control se realiza de manera permanente según el calendario de los procesos de contratación publicados en el SECOP II por parte de la SDM.</t>
  </si>
  <si>
    <t>Se presentan evidencias de las evaluaciones financieras presentadas por los profesionales de la subdirección financiera, firmadas por el evaluador y el subdirector financiero.</t>
  </si>
  <si>
    <t>Pendinete de ejecución</t>
  </si>
  <si>
    <t>El proceso estima que la primera socialización se realice en el mes de junio, razón por la cual a la fecha de este reporte no se presentan avances</t>
  </si>
  <si>
    <t>No Aplica</t>
  </si>
  <si>
    <t>marzo -abril </t>
  </si>
  <si>
    <t>Se aporta como evidencia bitácoras de casa 21 y puente aranda de los mese marzo y abril </t>
  </si>
  <si>
    <t>Para este periodo se realzo reunion para dar inicio al contrato 2022-908</t>
  </si>
  <si>
    <t>SEGUIMIENTO TERCERA LINEA DE DEFENSA</t>
  </si>
  <si>
    <t>RECOMENDACIÓN</t>
  </si>
  <si>
    <t>Ejecutar la acción y el control conforme a su diseño y con la periodicidad definida.</t>
  </si>
  <si>
    <t xml:space="preserve">Ejecutar el control conforme a su  diseñado. </t>
  </si>
  <si>
    <t>En cuanto al control se recomienda verificar las evidencias que den cuenta  y sean las pertinentes para demostrar la debida ejecución.</t>
  </si>
  <si>
    <t>Se recomienda verificar las evidencias que dan cuenta de la debida aplicación del control</t>
  </si>
  <si>
    <t>Ejecutar el control y evidenciarlo de acuerdo a su diseño.</t>
  </si>
  <si>
    <t>R26 C1: Los responsables adjuntaron como evidencias, memorandos vía ORFEO de  la Designación de estructurador y evaluador financiero a los diferentes procesos de la entidad: Por lo anterior, se puede evidenciar la efectividad del control,  situación que contribuye a la mitigación del riesgo.
La Acción adicional se tiene previsto ejecutar en los meses de mayo y noviembre respectivamente</t>
  </si>
  <si>
    <t xml:space="preserve">R26 C2: Los responsables de ejecutar el control aportaron evidencia los formatosPA03-IN13-F01 FORMATO VERIFICACION DE REQUISITOS FINANCIEROS HABILITANTES Y PA03-IN13-F02 FORMATO CONSOLIDADO INFORME DE REQUISITOS FINANCIEROS HABILITANTES, debidamente firmados por los evaluadores financieros y el subdirector financiero.  
Por lo anterior, se demostró la efectividad del control; lo que permite una adecuada mitigación del riesgo toda vez que el control es efectivo conforme al diseño.  </t>
  </si>
  <si>
    <t>Se recomienda el diligenciamiento completo de formatos, allegados como evidencia.</t>
  </si>
  <si>
    <t>Se recomienda verificar las evidencias que dan cuenta de la debida aplicación del control.</t>
  </si>
  <si>
    <t>Se recomienda fortalecer las actas mencionando lo establecido en el control.</t>
  </si>
  <si>
    <t xml:space="preserve">Fortalecer las evidencias del control ya que este establece: listado de validación de identidad., el cual se recomienda  evaluar, teniendo en cuenta que el formato utilizado corresponde a: "Registro de Asistencia al curso..."  </t>
  </si>
  <si>
    <t>Remitir el total de las evidencias diseñadas, toda vez que no se subieron los informes de supervisión de las interventorías, por lo cual no pudo verificar la efectividad del control.</t>
  </si>
  <si>
    <t>No se remitieron evidencias diseñadas en el control para verificar la aplicación y efectividad de este, por lo cual se recomienda fortalecer el reporte de estas.</t>
  </si>
  <si>
    <t>No se remitieron evidencias diseñadas en el control, para verificar la aplicación y efectividad de este, por lo cual se recomienda fortalecer el reporte de la evidencia diseñada</t>
  </si>
  <si>
    <t>Fortalecer el reporte de evidencias, toda vez que no se suministró la  corresponde al mes de abril.</t>
  </si>
  <si>
    <t>R21 C1: El control se ejecutó conforme a su diseño, toda vez que, durante el cuatrimestre el Jefe de la OTIC asignó las solicitudes de Conceptos Técnicos, solicitados por Jefes de las dependencias de la SDM a los ingenieros especializados, que para el cuatrimestre correspondió a 4 conceptos a los cuales se les dio trámite. Por lo anterior, se evidencia que el control se ejecutó demostrando su efectividad, lo cual contribuye a una adecuada mitigación del riesgo. 
Para la acción se adjunto acta del 29/03/22 dentro de la cual se socializó los conceptos técnicos emitidos durante este primer trimestre de 2022 por los ingenieros de la OTIC, contribuyendo a una adecuada mitigación del riesgo.</t>
  </si>
  <si>
    <t>Fortalecer el suministro de evidencias, toda vez que no se suministraron soportes de los meses de enero, febrero y marzo para verificar la efectividad del control</t>
  </si>
  <si>
    <t>R24 C1 A la fecha de acuerdo a lo manifestado por los responsables la ejecución del control y la acción se llevará a cabo en el primer semestre 2022</t>
  </si>
  <si>
    <t>R24 C2 Se adjuntó Acta reunión de inicio contrato 2022-908 del 20-12-2021, celebrado entre la SDM y Procesos y 1a Soluciones Gs SAS, en la cual se realizó presentación entre otros temas  obligaciones en materia anticorrupción y transparencia. Por lo anterior, se evidencia la efectividad del control contribuyendo a mitigar eventos potenciales de corrupción.</t>
  </si>
  <si>
    <t>R24 C3 Los responsables suministraron como evidencia de la ejecución del control actas así: Contrato 2021-2614 del 23/04/22, Contrato 2021-2616  del 7/03/22, 14/03/22, 28/03/22, 5/04/2022, 11/042022, 25/04/2022, 22/04/2022. Contrato 2021-2617 7/03/2022, 05/03/2022. Contrato 2568-2021 del 6/04/2022, Así las cosas, se evidencia que el control se ejecutó demostrando su efectividad, lo cual contribuye a una adecuada mitigación del riesgo.</t>
  </si>
  <si>
    <t>R24 C4 A la fecha de acuerdo a lo manifestado por los responsables la ejecución del control se llevará a cabo en el en el mes de mayo 2022.</t>
  </si>
  <si>
    <t>R5 C2: No se adjuntaron soportes que den cuenta de la eficacia y aplicación del control de acuerdo a su diseño</t>
  </si>
  <si>
    <t>R6 C1:  No se aportan evidencias que den cuenta de la aplicación del control, si bien no se presentaron posibles hechos de corrupción de acuerdo a lo reportado por los responsables, el Control se encuentra diseñado como control preventivo " El Profesional que realiza la actividad de revisor de la Dirección de Investigaciones Administrativas de Tránsito y Transporte verifica permanentemente que los actos administrativos sean fallados dando cumplimiento a la normatividad vigente con el fin de verificar que el fallo haya dado cumplimiento a la normatividad vigente", es decir que deben establecer evidencias que den cuenta de las revisiones que se dan para verificar el cumplimiento de la normatividad.
AC1: No se ejecuto de acuerdo a lo expuesto por parte de los responsables, sin embargo estas capacitaciones pueden ser solicitadas a los responsables de este tema en este caso OAPI.</t>
  </si>
  <si>
    <t>R7 C2:  En cuanto a la ejecución del control se soportaron los formatos Entrega de Expedientes Salidas y Audiencias  Código: PM05-PRO2-F01; Entrega de Expedientes - Abogados Código: PM05-PRO2-F02, debidamente diligenciados dando cuenta de su debida aplicación.
AC2: e aporta como soportes de la ejecución de la acción los formatos de Entrega de Expedientes - Abogados Movilidad Código: PM05-PRO2-F02 , para el primer cuatrimestre de 2022 y seguimiento a través de base de datos,  lo cual permite observar cumplimiento de acuerdo a diseño y periodicidad.</t>
  </si>
  <si>
    <t>R11  C2:  Las evidencias aportadas para verificar el control son las siguientes: Acta del 03/03/22 SEGUIMIENTO A POLÍTICAS Y LINEAS DE DEFENSA – FALLOS FAVORABLES Y DESFAVORABLES - FEBRERO DE 2022,  Acta del 3/02/22 ; acta 7/04/22 orden del día Exposición y estudio de los fallos judiciales notificados en el mes de febrero 2022. Se recomienda evidenciar en estas reuniones de seguimiento las  fortalezas y debilidades encontradas en la defensa, conforme al diseño del control</t>
  </si>
  <si>
    <t>R11  C3:  El control se viene ejecutando tal y como se diseño, para lo  cual se adjuntaron los observaciones y control de legalidad  realizado a la derogatoria del Decreto Distrital 837 de 2019. lo anterior evidencia su efectividad.</t>
  </si>
  <si>
    <r>
      <t xml:space="preserve">R27 C3 Se evidenció la efectividad del control, toda vez que los procesos de acuerdo con las evidencias suministradas cumplen con los de requisitos mínimos por parte del ordenador del gasto con su equipo estructurador, no obstante, los estudio previos se encuentran suscritos por el Gerente de Proyecto o jefe de la dependencia que  determinó la necesidad, lo cual contraviene lo establecido en el control que determinó: </t>
    </r>
    <r>
      <rPr>
        <i/>
        <sz val="11"/>
        <color theme="1"/>
        <rFont val="Calibri"/>
        <family val="2"/>
        <scheme val="minor"/>
      </rPr>
      <t>dejando como evidencia los estudios previos aprobados por el ordenador del gasto (Todos los procesos).</t>
    </r>
  </si>
  <si>
    <t>Verificar la pertinencia del control el cual debe ser coherente con lo establecido en el Manual de Contratación- PA05- M02</t>
  </si>
  <si>
    <r>
      <t xml:space="preserve">El subdirector financiero realiza permanentemente la asignación del profesional para la realización de la estructuración financiera, con el fin de validar y efectuar  la solicitud presentada, dejando como registro </t>
    </r>
    <r>
      <rPr>
        <sz val="11"/>
        <rFont val="Calibri"/>
        <family val="2"/>
        <scheme val="minor"/>
      </rPr>
      <t xml:space="preserve">memorando de asignación firmado por el Subdirector Financiera </t>
    </r>
  </si>
  <si>
    <r>
      <t xml:space="preserve">R16 C2 Se adjunto como evidencia las actas de comité 1-2-3 y 4 debidamente suscritas, no obstante, en las mismas no se observó la aplicación del control diseñado el cual corresponde a: </t>
    </r>
    <r>
      <rPr>
        <i/>
        <sz val="11"/>
        <color theme="1"/>
        <rFont val="Calibri"/>
        <family val="2"/>
        <scheme val="minor"/>
      </rPr>
      <t xml:space="preserve">Los auxiliares administrativos en el comité primario mensual reportarán el resultado de la revisión respecto de la existencia y permanencia de las carpetas físicas de los procesos comparando el registro con la información de la base de datos (cuadro compartido). </t>
    </r>
    <r>
      <rPr>
        <sz val="11"/>
        <color theme="1"/>
        <rFont val="Calibri"/>
        <family val="2"/>
        <scheme val="minor"/>
      </rPr>
      <t>Por lo anterior, no se evidenció la efectividad del control toda vez que en las actas no se observó el reporte mensual  de los auxiliares advos del resultado de la revisión de las carpetas físicas, comparadas contra el registro de información de la base de datos. Lo anterior, puede generar una materialización del riesgo si no se ejecuta este conforme fue diseñado.
A2 Los responsables remitieron pantallazos de base de datos pestaña quejas y base de datos, pestaña expedientes en la cual se observó el estado del proceso que tiene asignado cada abogado. Por lo anterior,  la acción se ejecutó de acuerdo con su diseño, contribuyendo a la mitigación del riesgo y evitar la materialización de hechos de corrupción.</t>
    </r>
  </si>
  <si>
    <r>
      <rPr>
        <b/>
        <sz val="11"/>
        <color theme="1"/>
        <rFont val="Calibri"/>
        <family val="2"/>
        <scheme val="minor"/>
      </rPr>
      <t>1. MÓDULO 1</t>
    </r>
    <r>
      <rPr>
        <sz val="11"/>
        <color theme="1"/>
        <rFont val="Calibri"/>
        <family val="2"/>
        <scheme val="minor"/>
      </rPr>
      <t xml:space="preserve"> INTRODUCCIÓN A LO PÚBLICO.
</t>
    </r>
    <r>
      <rPr>
        <b/>
        <sz val="11"/>
        <color theme="1"/>
        <rFont val="Calibri"/>
        <family val="2"/>
        <scheme val="minor"/>
      </rPr>
      <t>2.</t>
    </r>
    <r>
      <rPr>
        <sz val="11"/>
        <color theme="1"/>
        <rFont val="Calibri"/>
        <family val="2"/>
        <scheme val="minor"/>
      </rPr>
      <t xml:space="preserve"> </t>
    </r>
    <r>
      <rPr>
        <b/>
        <sz val="11"/>
        <color theme="1"/>
        <rFont val="Calibri"/>
        <family val="2"/>
        <scheme val="minor"/>
      </rPr>
      <t>MÓDULO 2</t>
    </r>
    <r>
      <rPr>
        <sz val="11"/>
        <color theme="1"/>
        <rFont val="Calibri"/>
        <family val="2"/>
        <scheme val="minor"/>
      </rPr>
      <t xml:space="preserve"> INTRODUCCIÓN AL SERVICIO A LA CIUDADANÍA.</t>
    </r>
  </si>
  <si>
    <r>
      <t xml:space="preserve">Dando cumplimiento al seguimiento del Riego 2 de Actos de Corrupción Control 1, se realiza solicitud mediante correo electrónico del 28 de febrero de 2022 a la Oficina de Control Disciplinario, de un reporte de ingreso por denuncias por actos de corrupción durante los meses de enero y febrero de 2022 para puntos de atención donde la Secretaria Distrital de Movilidad hace presencia.
De acuerdo con el reporte entregado por la Oficina de Control Disciplinario se realiza el informe de denuncias correspondiente a los meses de enero y febrero de 2022.
</t>
    </r>
    <r>
      <rPr>
        <b/>
        <sz val="11"/>
        <color theme="1"/>
        <rFont val="Calibri"/>
        <family val="2"/>
        <scheme val="minor"/>
      </rPr>
      <t>Se anexa:</t>
    </r>
    <r>
      <rPr>
        <sz val="11"/>
        <color theme="1"/>
        <rFont val="Calibri"/>
        <family val="2"/>
        <scheme val="minor"/>
      </rPr>
      <t xml:space="preserve">
● Informe de enero - febrero 2022
● Informe de marzo -abril 2022
</t>
    </r>
  </si>
  <si>
    <r>
      <rPr>
        <b/>
        <sz val="11"/>
        <color theme="1"/>
        <rFont val="Calibri"/>
        <family val="2"/>
        <scheme val="minor"/>
      </rPr>
      <t>1.</t>
    </r>
    <r>
      <rPr>
        <sz val="11"/>
        <color theme="1"/>
        <rFont val="Calibri"/>
        <family val="2"/>
        <scheme val="minor"/>
      </rPr>
      <t xml:space="preserve"> Memoria Racionalización y virtualización.
</t>
    </r>
    <r>
      <rPr>
        <b/>
        <sz val="11"/>
        <color theme="1"/>
        <rFont val="Calibri"/>
        <family val="2"/>
        <scheme val="minor"/>
      </rPr>
      <t>2.</t>
    </r>
    <r>
      <rPr>
        <sz val="11"/>
        <color theme="1"/>
        <rFont val="Calibri"/>
        <family val="2"/>
        <scheme val="minor"/>
      </rPr>
      <t xml:space="preserve"> Socialización Racionalización y virtualización (respuestas)</t>
    </r>
  </si>
  <si>
    <r>
      <t xml:space="preserve">A propósito de verificar cada una de las etapas del proceso precontractual y contractual en las áreas involucradas por cada uno de los contratos. Por consiguiente, se adjuntan los seguimientos relacionados a continuación correspondientes con corte al mes de abril de 2022.
Se anexa: 
</t>
    </r>
    <r>
      <rPr>
        <b/>
        <sz val="11"/>
        <color theme="1"/>
        <rFont val="Calibri"/>
        <family val="2"/>
        <scheme val="minor"/>
      </rPr>
      <t>1.</t>
    </r>
    <r>
      <rPr>
        <sz val="11"/>
        <color theme="1"/>
        <rFont val="Calibri"/>
        <family val="2"/>
        <scheme val="minor"/>
      </rPr>
      <t xml:space="preserve">MEMORANDOS ACTUALIZACIÓN O TRASLADO PRESUPUESTAL
</t>
    </r>
    <r>
      <rPr>
        <b/>
        <sz val="11"/>
        <color theme="1"/>
        <rFont val="Calibri"/>
        <family val="2"/>
        <scheme val="minor"/>
      </rPr>
      <t>2.</t>
    </r>
    <r>
      <rPr>
        <sz val="11"/>
        <color theme="1"/>
        <rFont val="Calibri"/>
        <family val="2"/>
        <scheme val="minor"/>
      </rPr>
      <t>CONTRATOS DE PERSONA NATURAL</t>
    </r>
    <r>
      <rPr>
        <b/>
        <sz val="11"/>
        <color theme="1"/>
        <rFont val="Calibri"/>
        <family val="2"/>
        <scheme val="minor"/>
      </rPr>
      <t xml:space="preserve">
3.</t>
    </r>
    <r>
      <rPr>
        <sz val="11"/>
        <color theme="1"/>
        <rFont val="Calibri"/>
        <family val="2"/>
        <scheme val="minor"/>
      </rPr>
      <t xml:space="preserve">CONTRATOS DE PERSONA JURÍDICA
</t>
    </r>
  </si>
  <si>
    <r>
      <t xml:space="preserve">Durante el período reportado, se identificó mensualmente, los registro base de datos de solicitudes de requerimientos a grupos protegidos.
Se anexa: 
</t>
    </r>
    <r>
      <rPr>
        <b/>
        <sz val="11"/>
        <color theme="1"/>
        <rFont val="Calibri"/>
        <family val="2"/>
        <scheme val="minor"/>
      </rPr>
      <t xml:space="preserve">1. </t>
    </r>
    <r>
      <rPr>
        <sz val="11"/>
        <color theme="1"/>
        <rFont val="Calibri"/>
        <family val="2"/>
        <scheme val="minor"/>
      </rPr>
      <t xml:space="preserve">INFORMES - ENERO 2022
</t>
    </r>
    <r>
      <rPr>
        <b/>
        <sz val="11"/>
        <color theme="1"/>
        <rFont val="Calibri"/>
        <family val="2"/>
        <scheme val="minor"/>
      </rPr>
      <t>2.</t>
    </r>
    <r>
      <rPr>
        <sz val="11"/>
        <color theme="1"/>
        <rFont val="Calibri"/>
        <family val="2"/>
        <scheme val="minor"/>
      </rPr>
      <t xml:space="preserve"> INFORMES - FEBRERO 2022
</t>
    </r>
    <r>
      <rPr>
        <b/>
        <sz val="11"/>
        <color theme="1"/>
        <rFont val="Calibri"/>
        <family val="2"/>
        <scheme val="minor"/>
      </rPr>
      <t xml:space="preserve">3. </t>
    </r>
    <r>
      <rPr>
        <sz val="11"/>
        <color theme="1"/>
        <rFont val="Calibri"/>
        <family val="2"/>
        <scheme val="minor"/>
      </rPr>
      <t xml:space="preserve">INFORMES - MARZO 2022
</t>
    </r>
    <r>
      <rPr>
        <b/>
        <sz val="11"/>
        <color theme="1"/>
        <rFont val="Calibri"/>
        <family val="2"/>
        <scheme val="minor"/>
      </rPr>
      <t>4.</t>
    </r>
    <r>
      <rPr>
        <sz val="11"/>
        <color theme="1"/>
        <rFont val="Calibri"/>
        <family val="2"/>
        <scheme val="minor"/>
      </rPr>
      <t xml:space="preserve"> INFORMES – ABRIL 2022
</t>
    </r>
  </si>
  <si>
    <r>
      <t xml:space="preserve">En el mes de enero, febrero, marzo y abril de 2022, se hizo verificación normativa de los trámites y OPAS inscritos en el SUIT.
</t>
    </r>
    <r>
      <rPr>
        <b/>
        <sz val="11"/>
        <color theme="1"/>
        <rFont val="Calibri"/>
        <family val="2"/>
        <scheme val="minor"/>
      </rPr>
      <t xml:space="preserve">Se adjunta: </t>
    </r>
    <r>
      <rPr>
        <sz val="11"/>
        <color theme="1"/>
        <rFont val="Calibri"/>
        <family val="2"/>
        <scheme val="minor"/>
      </rPr>
      <t xml:space="preserve">
</t>
    </r>
    <r>
      <rPr>
        <b/>
        <sz val="11"/>
        <color theme="1"/>
        <rFont val="Calibri"/>
        <family val="2"/>
        <scheme val="minor"/>
      </rPr>
      <t>1-</t>
    </r>
    <r>
      <rPr>
        <sz val="11"/>
        <color theme="1"/>
        <rFont val="Calibri"/>
        <family val="2"/>
        <scheme val="minor"/>
      </rPr>
      <t xml:space="preserve">MATRIZ NORMATIVA TRÁMITES Y SERVICIOS
</t>
    </r>
  </si>
  <si>
    <r>
      <t xml:space="preserve">Durante el 1ER CUATRIMESTRE 2022, se verificó la implementación de la Estrategia de Racionalización de Trámites y/o Servicios publicada en el SUIT y en el PAAC, con el fin de mejorar los trámites u OPA, s a través de disminución de tiempos, costos y requisitos.
</t>
    </r>
    <r>
      <rPr>
        <b/>
        <sz val="11"/>
        <color theme="1"/>
        <rFont val="Calibri"/>
        <family val="2"/>
        <scheme val="minor"/>
      </rPr>
      <t xml:space="preserve">Se anexa: </t>
    </r>
    <r>
      <rPr>
        <sz val="11"/>
        <color theme="1"/>
        <rFont val="Calibri"/>
        <family val="2"/>
        <scheme val="minor"/>
      </rPr>
      <t xml:space="preserve">
</t>
    </r>
    <r>
      <rPr>
        <b/>
        <sz val="11"/>
        <color theme="1"/>
        <rFont val="Calibri"/>
        <family val="2"/>
        <scheme val="minor"/>
      </rPr>
      <t>1-</t>
    </r>
    <r>
      <rPr>
        <sz val="11"/>
        <color theme="1"/>
        <rFont val="Calibri"/>
        <family val="2"/>
        <scheme val="minor"/>
      </rPr>
      <t xml:space="preserve">Acta bimestral racionalización (28_02_2022)
</t>
    </r>
    <r>
      <rPr>
        <b/>
        <sz val="11"/>
        <color theme="1"/>
        <rFont val="Calibri"/>
        <family val="2"/>
        <scheme val="minor"/>
      </rPr>
      <t>2-</t>
    </r>
    <r>
      <rPr>
        <sz val="11"/>
        <color theme="1"/>
        <rFont val="Calibri"/>
        <family val="2"/>
        <scheme val="minor"/>
      </rPr>
      <t xml:space="preserve">Acta bimestral racionalización (29-04-2022)
</t>
    </r>
  </si>
  <si>
    <r>
      <rPr>
        <b/>
        <sz val="11"/>
        <color theme="1"/>
        <rFont val="Calibri"/>
        <family val="2"/>
        <scheme val="minor"/>
      </rPr>
      <t>Jurídica:</t>
    </r>
    <r>
      <rPr>
        <sz val="11"/>
        <color theme="1"/>
        <rFont val="Calibri"/>
        <family val="2"/>
        <scheme val="minor"/>
      </rPr>
      <t xml:space="preserve"> Los profesionales de la Dirección de Contratación asignados a los diferentes procesos contractuales efectuaron de manera integral revisión de estudios y documentos previos presentados por las dependencias para continuar con el trámite de contratación. En los casos en que se encontraron observaciones y necesidades de ajustes, los profesionales remitieron a los delegados los respectivos comentarios.  Una vez subsanada la situación se hizo el cargue de los documentos  a la plataforma SECOP, esto se manda a los flujos de aprobación, el primer flujo corresponde al abogado revisor quien es filtro del mismo y así de esta manera se logra la optimización del proceso. El reporte de estas acciones queda registrado en la plataforma SECOP II. Se anexa como evidencia del control estudios y documentos con observaciones realizadas por parte de los profesionales de la Dirección de Contratación y correos electrónicos remitidos informando los ajustes que se debían realizar.</t>
    </r>
  </si>
  <si>
    <r>
      <rPr>
        <b/>
        <sz val="11"/>
        <color theme="1"/>
        <rFont val="Calibri"/>
        <family val="2"/>
        <scheme val="minor"/>
      </rPr>
      <t>Talento Humano</t>
    </r>
    <r>
      <rPr>
        <sz val="11"/>
        <color theme="1"/>
        <rFont val="Calibri"/>
        <family val="2"/>
        <scheme val="minor"/>
      </rPr>
      <t xml:space="preserve">: Para los procesos radicados no se utilizan pliegos tipo, dado que su naturaleza no se ajusta a los mismos, ni le son aplicables.
</t>
    </r>
    <r>
      <rPr>
        <b/>
        <sz val="11"/>
        <color theme="1"/>
        <rFont val="Calibri"/>
        <family val="2"/>
        <scheme val="minor"/>
      </rPr>
      <t>Jurídica</t>
    </r>
    <r>
      <rPr>
        <sz val="11"/>
        <color theme="1"/>
        <rFont val="Calibri"/>
        <family val="2"/>
        <scheme val="minor"/>
      </rPr>
      <t xml:space="preserve"> </t>
    </r>
    <r>
      <rPr>
        <b/>
        <sz val="11"/>
        <color theme="1"/>
        <rFont val="Calibri"/>
        <family val="2"/>
        <scheme val="minor"/>
      </rPr>
      <t>Normatividad y Conceptos</t>
    </r>
    <r>
      <rPr>
        <sz val="11"/>
        <color theme="1"/>
        <rFont val="Calibri"/>
        <family val="2"/>
        <scheme val="minor"/>
      </rPr>
      <t xml:space="preserve">: Aunque Colombia Compra Eficiente no tiene consagrado pliegos tipo para la prestación de servicios profesionales o de apoyo a la gestión que son los contratos celebrados en la Dirección de Normatividad y Conceptos, se adjuntan los estudios previos en los cuales se acredita el cumplimiento de los requisitos legales en la etapa precontractual.
</t>
    </r>
    <r>
      <rPr>
        <b/>
        <sz val="11"/>
        <color theme="1"/>
        <rFont val="Calibri"/>
        <family val="2"/>
        <scheme val="minor"/>
      </rPr>
      <t>Representación Judicial</t>
    </r>
    <r>
      <rPr>
        <sz val="11"/>
        <color theme="1"/>
        <rFont val="Calibri"/>
        <family val="2"/>
        <scheme val="minor"/>
      </rPr>
      <t xml:space="preserve">: se verificó los requisitos habilitantes de forma permanentemente para procesos de selección utilizando los pliegos definidos por Colombia Compra Eficiente, aportando como evidencia los estudios previos. 
</t>
    </r>
    <r>
      <rPr>
        <b/>
        <sz val="11"/>
        <color theme="1"/>
        <rFont val="Calibri"/>
        <family val="2"/>
        <scheme val="minor"/>
      </rPr>
      <t>Gestión de Cobro</t>
    </r>
    <r>
      <rPr>
        <sz val="11"/>
        <color theme="1"/>
        <rFont val="Calibri"/>
        <family val="2"/>
        <scheme val="minor"/>
      </rPr>
      <t xml:space="preserve">: En el primer cuatrimestre de la vigencia 2022, no se han realizado procesos de selección asociados a la Dirección de Gestión de Cobro.
</t>
    </r>
    <r>
      <rPr>
        <b/>
        <sz val="11"/>
        <color theme="1"/>
        <rFont val="Calibri"/>
        <family val="2"/>
        <scheme val="minor"/>
      </rPr>
      <t>Inteligencia para la movilidad</t>
    </r>
    <r>
      <rPr>
        <sz val="11"/>
        <color theme="1"/>
        <rFont val="Calibri"/>
        <family val="2"/>
        <scheme val="minor"/>
      </rPr>
      <t xml:space="preserve">: Durante la vigencia de enero a abril de 2022 no se estructuraron  procesos de selección donde se utilizaron pliegos tipo entregados por Colombia Compra Eficiente.
</t>
    </r>
    <r>
      <rPr>
        <b/>
        <sz val="11"/>
        <color theme="1"/>
        <rFont val="Calibri"/>
        <family val="2"/>
        <scheme val="minor"/>
      </rPr>
      <t>Control y evaluación</t>
    </r>
    <r>
      <rPr>
        <sz val="11"/>
        <color theme="1"/>
        <rFont val="Calibri"/>
        <family val="2"/>
        <scheme val="minor"/>
      </rPr>
      <t xml:space="preserve">: No aplica para este reporte
</t>
    </r>
    <r>
      <rPr>
        <b/>
        <sz val="11"/>
        <color theme="1"/>
        <rFont val="Calibri"/>
        <family val="2"/>
        <scheme val="minor"/>
      </rPr>
      <t>Seguridad vial</t>
    </r>
    <r>
      <rPr>
        <sz val="11"/>
        <color theme="1"/>
        <rFont val="Calibri"/>
        <family val="2"/>
        <scheme val="minor"/>
      </rPr>
      <t xml:space="preserve">: Durante el periodo de reporte no se han estructurado procesos de selección que hayan requerido el uso de pliegos tipo, de conformidad a la normatividad y reglamentación aplicable.
</t>
    </r>
    <r>
      <rPr>
        <b/>
        <sz val="11"/>
        <color theme="1"/>
        <rFont val="Calibri"/>
        <family val="2"/>
        <scheme val="minor"/>
      </rPr>
      <t>Gestión social</t>
    </r>
    <r>
      <rPr>
        <sz val="11"/>
        <color theme="1"/>
        <rFont val="Calibri"/>
        <family val="2"/>
        <scheme val="minor"/>
      </rPr>
      <t xml:space="preserve">: No aplica para este periodo
</t>
    </r>
    <r>
      <rPr>
        <b/>
        <sz val="11"/>
        <color theme="1"/>
        <rFont val="Calibri"/>
        <family val="2"/>
        <scheme val="minor"/>
      </rPr>
      <t>Comunicaciones:</t>
    </r>
    <r>
      <rPr>
        <sz val="11"/>
        <color theme="1"/>
        <rFont val="Calibri"/>
        <family val="2"/>
        <scheme val="minor"/>
      </rPr>
      <t xml:space="preserve"> Para el periodo de marzo y abril de 2022,la Oficina Asesora de Comunicaciones y Cultura para la Movilidad  no suscribió nuevos contratos a través de la modalidad de contratación directa en cumplimiento a lo establecido en los lineamientos de Ley de garantías, y no se adjudicaron contratos nuevos en general durante este periodo. Por otra parte, es importante mencionar que la OACCM en la etapa de estructuración de cada uno de los procesos respectivos que se adelanta y en los que participa, establece las condiciones habilitantes técnicas, económicas y de ponderación tomando como punto de referencia de requisitos establecidos en los documentos tipo que le aplican, en el caso de la respectiva contratación, y siguiendo los lineamientos establecidos por Colombia Compra Eficiente mediante las circulares, guías y conceptos proferidos. Lo anterior de conformidad con lo establecido en el parágrafo 7° del artículo 2 de la Ley 1150 de 2007, modificado por el artículo 1 de la Ley 2022 de 2020, los documentos o pliegos tipo son aplicables para los procesos de selección de obras públicas, interventoría para las obras públicas, interventoría para consultoría de estudios y diseños para obras públicas, consultoría en ingeniería para obra. En el escenario en el que el proceso de contratación sea distinto a obras públicas, las Entidades Estatales pueden usar los requisitos incluidos en los Documentos Tipo como buenas prácticas, efectuando los ajustes necesarios de acuerdo con el alcance del objeto a contratar.
Para el periodo de enero de 2022, se suscribieron 25 contratos nuevos de CPS que fueron elaborados teniendo en cuenta los criterios establecidos por la entidad.
</t>
    </r>
    <r>
      <rPr>
        <b/>
        <sz val="11"/>
        <color theme="1"/>
        <rFont val="Calibri"/>
        <family val="2"/>
        <scheme val="minor"/>
      </rPr>
      <t>Planeación del transporte</t>
    </r>
    <r>
      <rPr>
        <sz val="11"/>
        <color theme="1"/>
        <rFont val="Calibri"/>
        <family val="2"/>
        <scheme val="minor"/>
      </rPr>
      <t xml:space="preserve">: Durante la vigencia de enero a abril de 2022 no se estructuraron  procesos de selección donde se utilizaron pliegos tipo entregados por Colombia Compra Eficiente.
</t>
    </r>
    <r>
      <rPr>
        <b/>
        <sz val="11"/>
        <color theme="1"/>
        <rFont val="Calibri"/>
        <family val="2"/>
        <scheme val="minor"/>
      </rPr>
      <t>Control disciplinario</t>
    </r>
    <r>
      <rPr>
        <sz val="11"/>
        <color theme="1"/>
        <rFont val="Calibri"/>
        <family val="2"/>
        <scheme val="minor"/>
      </rPr>
      <t xml:space="preserve">: No aplica
</t>
    </r>
    <r>
      <rPr>
        <b/>
        <sz val="11"/>
        <color theme="1"/>
        <rFont val="Calibri"/>
        <family val="2"/>
        <scheme val="minor"/>
      </rPr>
      <t>Gestión dle transito</t>
    </r>
    <r>
      <rPr>
        <sz val="11"/>
        <color theme="1"/>
        <rFont val="Calibri"/>
        <family val="2"/>
        <scheme val="minor"/>
      </rPr>
      <t xml:space="preserve">: Para el primer cuatrimestre de 2022, la DGCTT no realizó procesos de selección que utilicen pliegos tipo entregados por Colombia compra eficiente
</t>
    </r>
    <r>
      <rPr>
        <b/>
        <sz val="11"/>
        <color theme="1"/>
        <rFont val="Calibri"/>
        <family val="2"/>
        <scheme val="minor"/>
      </rPr>
      <t xml:space="preserve">Contravencional y al Transporte Público: </t>
    </r>
    <r>
      <rPr>
        <sz val="11"/>
        <color theme="1"/>
        <rFont val="Calibri"/>
        <family val="2"/>
        <scheme val="minor"/>
      </rPr>
      <t xml:space="preserve">No aplica para el Proceso Gestión Contravencional y al Transporte Público
</t>
    </r>
    <r>
      <rPr>
        <b/>
        <sz val="11"/>
        <color theme="1"/>
        <rFont val="Calibri"/>
        <family val="2"/>
        <scheme val="minor"/>
      </rPr>
      <t>Gestión del transito</t>
    </r>
    <r>
      <rPr>
        <sz val="11"/>
        <color theme="1"/>
        <rFont val="Calibri"/>
        <family val="2"/>
        <scheme val="minor"/>
      </rPr>
      <t xml:space="preserve">: Durante el periodo no se generó evidencia ya que los procesos de selección llevados a cabo no implicaban la utilización de pliegos tipo entregados por colombia compra eficiente.
</t>
    </r>
    <r>
      <rPr>
        <b/>
        <sz val="11"/>
        <color theme="1"/>
        <rFont val="Calibri"/>
        <family val="2"/>
        <scheme val="minor"/>
      </rPr>
      <t>OTIC:</t>
    </r>
    <r>
      <rPr>
        <sz val="11"/>
        <color theme="1"/>
        <rFont val="Calibri"/>
        <family val="2"/>
        <scheme val="minor"/>
      </rPr>
      <t xml:space="preserve"> Durante este periodo la OTIC con el personal estructurador y de evaluacion atendió las observaciones  en lo relacionado a estructuración de documentacion como (Estudios Previos estudios de mercado entre otros)
</t>
    </r>
    <r>
      <rPr>
        <b/>
        <sz val="11"/>
        <color theme="1"/>
        <rFont val="Calibri"/>
        <family val="2"/>
        <scheme val="minor"/>
      </rPr>
      <t>ADMINISTRATIVA:</t>
    </r>
    <r>
      <rPr>
        <sz val="11"/>
        <color theme="1"/>
        <rFont val="Calibri"/>
        <family val="2"/>
        <scheme val="minor"/>
      </rPr>
      <t xml:space="preserve"> Para este periodo no se realizaron contratos tipo pliegos
</t>
    </r>
    <r>
      <rPr>
        <b/>
        <sz val="11"/>
        <color theme="1"/>
        <rFont val="Calibri"/>
        <family val="2"/>
        <scheme val="minor"/>
      </rPr>
      <t>Financiera:</t>
    </r>
    <r>
      <rPr>
        <sz val="11"/>
        <color theme="1"/>
        <rFont val="Calibri"/>
        <family val="2"/>
        <scheme val="minor"/>
      </rPr>
      <t xml:space="preserve"> No aplica
</t>
    </r>
    <r>
      <rPr>
        <b/>
        <sz val="11"/>
        <color theme="1"/>
        <rFont val="Calibri"/>
        <family val="2"/>
        <scheme val="minor"/>
      </rPr>
      <t>Tramites y servicios:</t>
    </r>
    <r>
      <rPr>
        <sz val="11"/>
        <color theme="1"/>
        <rFont val="Calibri"/>
        <family val="2"/>
        <scheme val="minor"/>
      </rPr>
      <t xml:space="preserve"> En el mes de enero, de 2022, se hizo la verificación que los estudios previos, contarán con la aplicación de los documentos tipo cuando se requiera.
Cabe destacar que, a partir del 28 de enero 2022, comenzó la ley de garantías y por tanto no se han suscrito nuevos contratos de persona jurídica y persona natural.
Se adjunta: 
1-Estudios previos de la DAC
</t>
    </r>
    <r>
      <rPr>
        <b/>
        <sz val="11"/>
        <color theme="1"/>
        <rFont val="Calibri"/>
        <family val="2"/>
        <scheme val="minor"/>
      </rPr>
      <t>Oficina Asesora de planeación</t>
    </r>
    <r>
      <rPr>
        <sz val="11"/>
        <color theme="1"/>
        <rFont val="Calibri"/>
        <family val="2"/>
        <scheme val="minor"/>
      </rPr>
      <t>: No aplica este control</t>
    </r>
  </si>
  <si>
    <r>
      <rPr>
        <b/>
        <sz val="11"/>
        <color theme="1"/>
        <rFont val="Calibri"/>
        <family val="2"/>
        <scheme val="minor"/>
      </rPr>
      <t>Talento Humano</t>
    </r>
    <r>
      <rPr>
        <sz val="11"/>
        <color theme="1"/>
        <rFont val="Calibri"/>
        <family val="2"/>
        <scheme val="minor"/>
      </rPr>
      <t xml:space="preserve">: Se gestionaron los siguientes procesos contractuales, aprobados por el ordenador del gasto:
• 1 de febrero: Contratar los exámenes médico ocupacionales de los servidores públicos de la SDM
• 15 de febrero: Adquisición de dotación de vestido y calzado para los servidores de la SDM
• 28 de febrero: Adquisición de elementos de protección personal y seguridad para la SDM y la seccional de tránsito de la Policía. (proceso reasignado a la Subsecretaría de Gestión de la Movilidad)
• 20 de marzo: Estudios previos para contratar los servicios de auditoría externa para el proceso de otorgamiento de certificación al sistema de gestión de SST de la SDM bajo los criterios de la norma ISO 45001
• 30 de marzo: Estudios previos para contratar el mantenimiento preventivo, revisión y calibración para equipos de puntos de primeros auxilios.
• 15 de abril: Adición y prórroga #2 al contrato 2021484
• 15 de abril: Adición y prórroga #2 al contrato 20211718
Se cuenta con evidencias de los estudios previos, con el lleno de los requisitos legales.
</t>
    </r>
    <r>
      <rPr>
        <b/>
        <sz val="11"/>
        <color theme="1"/>
        <rFont val="Calibri"/>
        <family val="2"/>
        <scheme val="minor"/>
      </rPr>
      <t xml:space="preserve">Inteligencia para la movilidad: </t>
    </r>
    <r>
      <rPr>
        <sz val="11"/>
        <color theme="1"/>
        <rFont val="Calibri"/>
        <family val="2"/>
        <scheme val="minor"/>
      </rPr>
      <t xml:space="preserve">Conforme al control establecido, se remiten los estudios previos de los contratos suscritos durante el primer cuatrimestre de 2022 por laDirección de Inteligencia para la Movilidad. 
</t>
    </r>
    <r>
      <rPr>
        <b/>
        <sz val="11"/>
        <color theme="1"/>
        <rFont val="Calibri"/>
        <family val="2"/>
        <scheme val="minor"/>
      </rPr>
      <t>Control y evaluación</t>
    </r>
    <r>
      <rPr>
        <sz val="11"/>
        <color theme="1"/>
        <rFont val="Calibri"/>
        <family val="2"/>
        <scheme val="minor"/>
      </rPr>
      <t xml:space="preserve">: Durante el periodo de reporte se estructuró el proceso SDM-CPS-946-2022 en los cuales se estableció los requisitos necesarios para la adjudicación del contrato, quedando como evidencia los respectivos estudios previos del contrato suscrito, dentro de los formatos establecidos para ello por la Entidad, de acuerdo con la normatividad vigente. 
</t>
    </r>
    <r>
      <rPr>
        <b/>
        <sz val="11"/>
        <color theme="1"/>
        <rFont val="Calibri"/>
        <family val="2"/>
        <scheme val="minor"/>
      </rPr>
      <t>Seguridad vial</t>
    </r>
    <r>
      <rPr>
        <sz val="11"/>
        <color theme="1"/>
        <rFont val="Calibri"/>
        <family val="2"/>
        <scheme val="minor"/>
      </rPr>
      <t xml:space="preserve">: estudios previos aprobados por el ordenador del gasto
</t>
    </r>
    <r>
      <rPr>
        <b/>
        <sz val="11"/>
        <color theme="1"/>
        <rFont val="Calibri"/>
        <family val="2"/>
        <scheme val="minor"/>
      </rPr>
      <t>Gestión social</t>
    </r>
    <r>
      <rPr>
        <sz val="11"/>
        <color theme="1"/>
        <rFont val="Calibri"/>
        <family val="2"/>
        <scheme val="minor"/>
      </rPr>
      <t xml:space="preserve">: No aplica para este periodo
</t>
    </r>
    <r>
      <rPr>
        <b/>
        <sz val="11"/>
        <color theme="1"/>
        <rFont val="Calibri"/>
        <family val="2"/>
        <scheme val="minor"/>
      </rPr>
      <t>Comunicaciones:</t>
    </r>
    <r>
      <rPr>
        <sz val="11"/>
        <color theme="1"/>
        <rFont val="Calibri"/>
        <family val="2"/>
        <scheme val="minor"/>
      </rPr>
      <t xml:space="preserve"> Dentro del procedimiento interno de la entidad una vez se han estructurado los requisitos (técnicos, financieros, jurídicos y/o aspectos económicos) de los procesos de contratación, el ordenador del gasto respectivo realiza la revisión integral del estudio previo que justifican la contratación validando los criterios establecidos, los cuales deben ser acordes a la necesidad a satisfacer por parte de la entidad, así como a los principios de selección objetiva, proporcionalidad, pluralidad y transparencia.   Surtida la respectiva validación y aprobación por parte del ordenador del gasto, y de acuerdo con el  proceso, es él(ordenador) quien remite el estudio previo y demás documentos que lo integran, que contiene los requisitos (técnicos, jurídicos y financieros) establecidos a la Dirección de Contratación, como se puede evidenciar en el memorando No. 20221100080663, No. 20221100006103, 20221100007753, 20221100007763, 20221100017643, 20221100019973, 20221100007783
</t>
    </r>
    <r>
      <rPr>
        <b/>
        <sz val="11"/>
        <color theme="1"/>
        <rFont val="Calibri"/>
        <family val="2"/>
        <scheme val="minor"/>
      </rPr>
      <t>Planeación dl transporte</t>
    </r>
    <r>
      <rPr>
        <sz val="11"/>
        <color theme="1"/>
        <rFont val="Calibri"/>
        <family val="2"/>
        <scheme val="minor"/>
      </rPr>
      <t xml:space="preserve">: Durante el primer cuatrimestre de la vigencia, se elaboraron, presentaron y aprobaron 84 estudios previos por parte del ordenador del gasto, garantizando que en todos el cumplimiento de los lineamientos establecidos para evitar desviaciones en los requisitos habilitantes
</t>
    </r>
    <r>
      <rPr>
        <b/>
        <sz val="11"/>
        <color theme="1"/>
        <rFont val="Calibri"/>
        <family val="2"/>
        <scheme val="minor"/>
      </rPr>
      <t>Control disciplinario</t>
    </r>
    <r>
      <rPr>
        <sz val="11"/>
        <color theme="1"/>
        <rFont val="Calibri"/>
        <family val="2"/>
        <scheme val="minor"/>
      </rPr>
      <t xml:space="preserve">: Las evidencias obran en la carpeta contractual
</t>
    </r>
    <r>
      <rPr>
        <b/>
        <sz val="11"/>
        <color theme="1"/>
        <rFont val="Calibri"/>
        <family val="2"/>
        <scheme val="minor"/>
      </rPr>
      <t>Gestión dl transito</t>
    </r>
    <r>
      <rPr>
        <sz val="11"/>
        <color theme="1"/>
        <rFont val="Calibri"/>
        <family val="2"/>
        <scheme val="minor"/>
      </rPr>
      <t xml:space="preserve">: Se realizan los estudios previos de los Contratos de prestación de Servicios profesionales para la DGCTT, SGV, SCTT y SEMA. Como evidencia, se anexan los estudios previos del mes de enero de 2022. Para los meses de febrero, marzo y abril de 2022, no se tienen estudios previos ya que no se ha realizado contratación debido a la Ley de garantías
</t>
    </r>
    <r>
      <rPr>
        <b/>
        <sz val="11"/>
        <color theme="1"/>
        <rFont val="Calibri"/>
        <family val="2"/>
        <scheme val="minor"/>
      </rPr>
      <t>Contravencional y al Transporte Público</t>
    </r>
    <r>
      <rPr>
        <sz val="11"/>
        <color theme="1"/>
        <rFont val="Calibri"/>
        <family val="2"/>
        <scheme val="minor"/>
      </rPr>
      <t xml:space="preserve">: El Proceso Gestión contravencional y al Transporte Público realiza verificación para dar cumplimiento a los requisitos minimos por parte del ordenador del gasto con apoyo del equipo estructurado de cda dependencia.
</t>
    </r>
    <r>
      <rPr>
        <b/>
        <sz val="11"/>
        <color theme="1"/>
        <rFont val="Calibri"/>
        <family val="2"/>
        <scheme val="minor"/>
      </rPr>
      <t>Gestión del transito</t>
    </r>
    <r>
      <rPr>
        <sz val="11"/>
        <color theme="1"/>
        <rFont val="Calibri"/>
        <family val="2"/>
        <scheme val="minor"/>
      </rPr>
      <t xml:space="preserve">:  El proceso aporta los estudios previos firmados por el ordenador del gasto
</t>
    </r>
    <r>
      <rPr>
        <b/>
        <sz val="11"/>
        <color theme="1"/>
        <rFont val="Calibri"/>
        <family val="2"/>
        <scheme val="minor"/>
      </rPr>
      <t>OTIC:</t>
    </r>
    <r>
      <rPr>
        <sz val="11"/>
        <color theme="1"/>
        <rFont val="Calibri"/>
        <family val="2"/>
        <scheme val="minor"/>
      </rPr>
      <t xml:space="preserve"> Durante este periodo la OTIC realizo la labor de estructuración de documentacion como (Estudios Previos estudios de mercado entre otros)
</t>
    </r>
    <r>
      <rPr>
        <b/>
        <sz val="11"/>
        <color theme="1"/>
        <rFont val="Calibri"/>
        <family val="2"/>
        <scheme val="minor"/>
      </rPr>
      <t>ADMINISTRATIVA:</t>
    </r>
    <r>
      <rPr>
        <sz val="11"/>
        <color theme="1"/>
        <rFont val="Calibri"/>
        <family val="2"/>
        <scheme val="minor"/>
      </rPr>
      <t xml:space="preserve"> Se adjuntan estudios previos aprobados por el ordenador del gasto de contratos adjudicados, en el mes de abril.
</t>
    </r>
    <r>
      <rPr>
        <b/>
        <sz val="11"/>
        <color theme="1"/>
        <rFont val="Calibri"/>
        <family val="2"/>
        <scheme val="minor"/>
      </rPr>
      <t>Financiera:</t>
    </r>
    <r>
      <rPr>
        <sz val="11"/>
        <color theme="1"/>
        <rFont val="Calibri"/>
        <family val="2"/>
        <scheme val="minor"/>
      </rPr>
      <t xml:space="preserve"> El control se realiza de manera permanente según el calendario de los procesos de contratación publicados en el SECOP II por parte de la SDM.
Tramites y servicios:En el mes de enero, de 2022, se hizo la verificación que los estudios previos, contarán con la aplicación de los documentos tipo cuando se requiera.
Cabe destacar que, a partir del 28 de enero 2022, comenzó la ley de garantías y por tanto no se han suscrito nuevos contratos de persona jurídica y persona natural.
Se adjunta: 
1-Estudios previos de la DAC
</t>
    </r>
    <r>
      <rPr>
        <b/>
        <sz val="11"/>
        <color theme="1"/>
        <rFont val="Calibri"/>
        <family val="2"/>
        <scheme val="minor"/>
      </rPr>
      <t>Oficina asesora de planeación</t>
    </r>
    <r>
      <rPr>
        <sz val="11"/>
        <color theme="1"/>
        <rFont val="Calibri"/>
        <family val="2"/>
        <scheme val="minor"/>
      </rPr>
      <t xml:space="preserve">: Realización d eproceso contractual de un profesional para la oficina en el grupo de proyectos, para lo cual se anexan los estudios previos aprobados.
</t>
    </r>
  </si>
  <si>
    <r>
      <rPr>
        <b/>
        <sz val="11"/>
        <color theme="1"/>
        <rFont val="Calibri"/>
        <family val="2"/>
        <scheme val="minor"/>
      </rPr>
      <t>Talento Humano</t>
    </r>
    <r>
      <rPr>
        <sz val="11"/>
        <color theme="1"/>
        <rFont val="Calibri"/>
        <family val="2"/>
        <scheme val="minor"/>
      </rPr>
      <t>: Se llevó a cabo evaluación de proponentes de los siguientes procesos:
•</t>
    </r>
    <r>
      <rPr>
        <b/>
        <sz val="11"/>
        <color theme="1"/>
        <rFont val="Calibri"/>
        <family val="2"/>
        <scheme val="minor"/>
      </rPr>
      <t xml:space="preserve"> Jurídica Mínima Cuantía</t>
    </r>
    <r>
      <rPr>
        <sz val="11"/>
        <color theme="1"/>
        <rFont val="Calibri"/>
        <family val="2"/>
        <scheme val="minor"/>
      </rPr>
      <t xml:space="preserve">: Evaluación preliminar y definitiva de proponentes para la contratación de exámenes ocupacionales
• </t>
    </r>
    <r>
      <rPr>
        <b/>
        <sz val="11"/>
        <color theme="1"/>
        <rFont val="Calibri"/>
        <family val="2"/>
        <scheme val="minor"/>
      </rPr>
      <t>Mínima Cuantía</t>
    </r>
    <r>
      <rPr>
        <sz val="11"/>
        <color theme="1"/>
        <rFont val="Calibri"/>
        <family val="2"/>
        <scheme val="minor"/>
      </rPr>
      <t xml:space="preserve">: Evaluación preliminar para la contratación de dotación de calzado y vestido de labor
Se cuenta con evidencia de radicados de Orfeo y correos electrónicos.
</t>
    </r>
    <r>
      <rPr>
        <b/>
        <sz val="11"/>
        <color theme="1"/>
        <rFont val="Calibri"/>
        <family val="2"/>
        <scheme val="minor"/>
      </rPr>
      <t>Inteligencia para la movilidad</t>
    </r>
    <r>
      <rPr>
        <sz val="11"/>
        <color theme="1"/>
        <rFont val="Calibri"/>
        <family val="2"/>
        <scheme val="minor"/>
      </rPr>
      <t xml:space="preserve">: Durante la vigencia de enero a abril de 2022  no se presentaron observaciones sobre  evaluación de propuestas  con el fin de verificar que cumplan con los requisitos habilitantes y las normatividad aplicable para el proceso de selección
</t>
    </r>
    <r>
      <rPr>
        <b/>
        <sz val="11"/>
        <color theme="1"/>
        <rFont val="Calibri"/>
        <family val="2"/>
        <scheme val="minor"/>
      </rPr>
      <t>Control y evaluación</t>
    </r>
    <r>
      <rPr>
        <sz val="11"/>
        <color theme="1"/>
        <rFont val="Calibri"/>
        <family val="2"/>
        <scheme val="minor"/>
      </rPr>
      <t xml:space="preserve">: No se realizaron reuniones de aclaraciones y/u observaciones con respecto a los estudios previos. Así mismo no fue necesario correos electrónicos.
</t>
    </r>
    <r>
      <rPr>
        <b/>
        <sz val="11"/>
        <color theme="1"/>
        <rFont val="Calibri"/>
        <family val="2"/>
        <scheme val="minor"/>
      </rPr>
      <t>Seguridad vial</t>
    </r>
    <r>
      <rPr>
        <sz val="11"/>
        <color theme="1"/>
        <rFont val="Calibri"/>
        <family val="2"/>
        <scheme val="minor"/>
      </rPr>
      <t xml:space="preserve">: Durante el periodo de reporte no se han estructurado procesos de selección que hayan requerido el uso de pliegos tipo, de conformidad a la normatividad y reglamentación 
</t>
    </r>
    <r>
      <rPr>
        <b/>
        <sz val="11"/>
        <color theme="1"/>
        <rFont val="Calibri"/>
        <family val="2"/>
        <scheme val="minor"/>
      </rPr>
      <t>Gestión social</t>
    </r>
    <r>
      <rPr>
        <sz val="11"/>
        <color theme="1"/>
        <rFont val="Calibri"/>
        <family val="2"/>
        <scheme val="minor"/>
      </rPr>
      <t xml:space="preserve">: No aplica para este periodo
</t>
    </r>
    <r>
      <rPr>
        <b/>
        <sz val="11"/>
        <color theme="1"/>
        <rFont val="Calibri"/>
        <family val="2"/>
        <scheme val="minor"/>
      </rPr>
      <t>Comunicaciones:</t>
    </r>
    <r>
      <rPr>
        <sz val="11"/>
        <color theme="1"/>
        <rFont val="Calibri"/>
        <family val="2"/>
        <scheme val="minor"/>
      </rPr>
      <t xml:space="preserve"> Entre marzo y abril no se evaluaron proceso de contratación  para la OACCM mientras que en enero  se suscribieron 25 nuevos contratos de prestación de servicios profesionales. En los procesos de contratación que adelanta la OACCM se realiza la verificación de los requisitos habilitantes técnicos de las propuestas presentadas, la revisión de cada uno de los criterios de conformidad con las reglas establecidas en el estudio previo, pliego de condiciones y demás documentos que integran el proceso, además de aplicar una selección objetiva. Una vez surtida la revisión por parte del comité evaluador se procede a expedir un informe de evaluación preliminar o definitivo, según sea el caso, el cual se procede a radicar a la Dirección de Contratación, conforme al procedimiento interno.  De igual manera con las respuestas que se presentan dentro del término de traslado de los respectivos procesos, se construye un documento de respuesta a las observaciones firmado por los integrantes del comité evaluador, que es radicado a la Dirección de Contratación. Así mismo para el caso de contrataciones directas se establece en el estudio previo la justificación que da lugar a dicha selección.
</t>
    </r>
    <r>
      <rPr>
        <b/>
        <sz val="11"/>
        <color theme="1"/>
        <rFont val="Calibri"/>
        <family val="2"/>
        <scheme val="minor"/>
      </rPr>
      <t>Planeación del transporte</t>
    </r>
    <r>
      <rPr>
        <sz val="11"/>
        <color theme="1"/>
        <rFont val="Calibri"/>
        <family val="2"/>
        <scheme val="minor"/>
      </rPr>
      <t xml:space="preserve">: Durante la vigencia de enero a abril de 2022  no se presentaron observaciones sobre  evaluación de propuestas  con el fin de verificar que cumplan con los requisitos habilitantes y las normatividad aplicable para el proceso de selección
</t>
    </r>
    <r>
      <rPr>
        <b/>
        <sz val="11"/>
        <color theme="1"/>
        <rFont val="Calibri"/>
        <family val="2"/>
        <scheme val="minor"/>
      </rPr>
      <t>Control Disciplinario</t>
    </r>
    <r>
      <rPr>
        <sz val="11"/>
        <color theme="1"/>
        <rFont val="Calibri"/>
        <family val="2"/>
        <scheme val="minor"/>
      </rPr>
      <t xml:space="preserve">: No aplica
</t>
    </r>
    <r>
      <rPr>
        <b/>
        <sz val="11"/>
        <color theme="1"/>
        <rFont val="Calibri"/>
        <family val="2"/>
        <scheme val="minor"/>
      </rPr>
      <t>Gestión del transito</t>
    </r>
    <r>
      <rPr>
        <sz val="11"/>
        <color theme="1"/>
        <rFont val="Calibri"/>
        <family val="2"/>
        <scheme val="minor"/>
      </rPr>
      <t xml:space="preserve">: Se presenta como evidencia los documentos  de seguimiento y observaciones presentadas a los contratos de la DGTCTT y SCTT. Para el mes de febrero de 2022 no se realizaron observaciones, po lo tanto no se presentan evidencias. 
</t>
    </r>
    <r>
      <rPr>
        <b/>
        <sz val="11"/>
        <color theme="1"/>
        <rFont val="Calibri"/>
        <family val="2"/>
        <scheme val="minor"/>
      </rPr>
      <t>Contravencional y al Transporte Público</t>
    </r>
    <r>
      <rPr>
        <sz val="11"/>
        <color theme="1"/>
        <rFont val="Calibri"/>
        <family val="2"/>
        <scheme val="minor"/>
      </rPr>
      <t xml:space="preserve">: No se realizaron reunions ya que no se presentaron observaciones ante las propuestas presentadas, por lo que no se presentan evidencias.
</t>
    </r>
    <r>
      <rPr>
        <b/>
        <sz val="11"/>
        <color theme="1"/>
        <rFont val="Calibri"/>
        <family val="2"/>
        <scheme val="minor"/>
      </rPr>
      <t>Gestión del transito</t>
    </r>
    <r>
      <rPr>
        <sz val="11"/>
        <color theme="1"/>
        <rFont val="Calibri"/>
        <family val="2"/>
        <scheme val="minor"/>
      </rPr>
      <t xml:space="preserve">: El proceso aporta las evidencias de correos electronicos con observaciones presentadas durante el proceso de contratación
</t>
    </r>
    <r>
      <rPr>
        <b/>
        <sz val="11"/>
        <color theme="1"/>
        <rFont val="Calibri"/>
        <family val="2"/>
        <scheme val="minor"/>
      </rPr>
      <t>OTIC:</t>
    </r>
    <r>
      <rPr>
        <sz val="11"/>
        <color theme="1"/>
        <rFont val="Calibri"/>
        <family val="2"/>
        <scheme val="minor"/>
      </rPr>
      <t xml:space="preserve"> Durante este periodo la OTIC atendió las observaciones encontradas frente a las evaluaciones   por el abogado asignado de la DC.
</t>
    </r>
    <r>
      <rPr>
        <b/>
        <sz val="11"/>
        <color theme="1"/>
        <rFont val="Calibri"/>
        <family val="2"/>
        <scheme val="minor"/>
      </rPr>
      <t>ADMINISTRATIVA:Para</t>
    </r>
    <r>
      <rPr>
        <sz val="11"/>
        <color theme="1"/>
        <rFont val="Calibri"/>
        <family val="2"/>
        <scheme val="minor"/>
      </rPr>
      <t xml:space="preserve"> este periodo se cargan actas de reunión y/o correos electrónicos con las observaciones presentadas
</t>
    </r>
    <r>
      <rPr>
        <b/>
        <sz val="11"/>
        <color theme="1"/>
        <rFont val="Calibri"/>
        <family val="2"/>
        <scheme val="minor"/>
      </rPr>
      <t>Financiera:</t>
    </r>
    <r>
      <rPr>
        <sz val="11"/>
        <color theme="1"/>
        <rFont val="Calibri"/>
        <family val="2"/>
        <scheme val="minor"/>
      </rPr>
      <t xml:space="preserve"> Se reporta link de reuniones llevadas a cabo con el abogado designado del proceso y equipo estructurador para validar y/o conceptuar sobre documentos soportes de la evaluación.
</t>
    </r>
    <r>
      <rPr>
        <b/>
        <sz val="11"/>
        <color theme="1"/>
        <rFont val="Calibri"/>
        <family val="2"/>
        <scheme val="minor"/>
      </rPr>
      <t>Tramites y servicios</t>
    </r>
    <r>
      <rPr>
        <sz val="11"/>
        <color theme="1"/>
        <rFont val="Calibri"/>
        <family val="2"/>
        <scheme val="minor"/>
      </rPr>
      <t xml:space="preserve">: En el mes de enero, de 2022, se hizo la verificación que los estudios previos, contarán con la aplicación de los documentos tipo cuando se requiera.
Cabe destacar que, a partir del 28 de enero 2022, comenzó la ley de garantías y por tanto no se han suscrito nuevos contratos de persona jurídica y persona natural.
</t>
    </r>
    <r>
      <rPr>
        <b/>
        <sz val="11"/>
        <color theme="1"/>
        <rFont val="Calibri"/>
        <family val="2"/>
        <scheme val="minor"/>
      </rPr>
      <t>Oficina asesora de planeación</t>
    </r>
    <r>
      <rPr>
        <sz val="11"/>
        <color theme="1"/>
        <rFont val="Calibri"/>
        <family val="2"/>
        <scheme val="minor"/>
      </rPr>
      <t>: Se realiza el proceso precontractual de un  profesional por prestación de servicios, revisando que se cumplan los requisitos habilitantes acorde a los procedimientos y el manual de contratación</t>
    </r>
  </si>
  <si>
    <r>
      <rPr>
        <b/>
        <sz val="11"/>
        <color theme="1"/>
        <rFont val="Calibri"/>
        <family val="2"/>
        <scheme val="minor"/>
      </rPr>
      <t>Jurídica:</t>
    </r>
    <r>
      <rPr>
        <sz val="11"/>
        <color theme="1"/>
        <rFont val="Calibri"/>
        <family val="2"/>
        <scheme val="minor"/>
      </rPr>
      <t xml:space="preserve"> Los abogados designados en los diferentes procesos de selección realizaron las verificaciones asegurando que los documentos allegados al equipo evaluador cumplieran con los requisitos habilitantes y la normatividad aplicable para los procesos de selección.  Se anexa como evidencia el cargue de algunos procesos en el aplicativo SECOP II. </t>
    </r>
  </si>
  <si>
    <r>
      <rPr>
        <b/>
        <sz val="11"/>
        <rFont val="Calibri"/>
        <family val="2"/>
        <scheme val="minor"/>
      </rPr>
      <t>NOTA: El registro PM02-PR09-F01 esta dado de baja del SGC, actualmente se usa el PM03-PR12-F01 Acta de recibo de señales retiradas en via.</t>
    </r>
    <r>
      <rPr>
        <sz val="11"/>
        <rFont val="Calibri"/>
        <family val="2"/>
        <scheme val="minor"/>
      </rPr>
      <t xml:space="preserve">
El proceso aporta los registros contemplados para el control en los meses evaluados, con lo cual se evidencia la ejecución del mismo.
El acta relaciona las señales retiradas, su estado, su causal de retiro y el memorando formaliza la entrega con las justificaciones técnicas de la actividad.</t>
    </r>
  </si>
  <si>
    <r>
      <rPr>
        <b/>
        <sz val="11"/>
        <rFont val="Calibri"/>
        <family val="2"/>
        <scheme val="minor"/>
      </rPr>
      <t>NOTA: El registro PM02-PR06-F01 esta dado de baja del SGC, actualmente se usa el PM03-PR02-F03 Informe de Señalización e PM03-PR013-F01 Informe de Visita para presentar los resultados de la visitas de verificación de garantías.</t>
    </r>
    <r>
      <rPr>
        <sz val="11"/>
        <rFont val="Calibri"/>
        <family val="2"/>
        <scheme val="minor"/>
      </rPr>
      <t xml:space="preserve">
El proceso aporta los registros contemplados para el control en los meses evaluados, con lo cual se evidencia la ejecución del mismo.
Los formatos permiten evidenciar la aplicación de visitas para verificar el estado de las señalizaciones y las condiciones de garantía, y los oficios corresponden a solicitudes de garantia hechas a los contratistas cuando se evidencia que hay afectaciones dentro del tiempo de garantía.</t>
    </r>
  </si>
  <si>
    <r>
      <t xml:space="preserve">R1 C1:  Para verificar la eficacia  y aplicación del control se adjunta base de datos  de seguimiento a procesos exonerados, los cuales se puede evidenciar el seguimiento de un total de 23 procesos con su respectivo seguimiento relacionados con la  debida aplicación normativa.
</t>
    </r>
    <r>
      <rPr>
        <sz val="11"/>
        <color rgb="FFFF0000"/>
        <rFont val="Calibri"/>
        <family val="2"/>
        <scheme val="minor"/>
      </rPr>
      <t xml:space="preserve">
</t>
    </r>
    <r>
      <rPr>
        <sz val="11"/>
        <color theme="1"/>
        <rFont val="Calibri"/>
        <family val="2"/>
        <scheme val="minor"/>
      </rPr>
      <t>AC1: No se realizaron las mesas de trabajo de acuerdo a lo establecido en la acción.</t>
    </r>
  </si>
  <si>
    <t>Fortalecer el suministro de evidencias, toda vez que no se suministraron soportes de los meses de enero y febrero para verificar la efectividad del control.</t>
  </si>
  <si>
    <t>R27 C1:  El control se viene ejecutando de acuerdo con su diseño y acorde a la periodicidad , de acuerdo con las evidencias aportadas por el procesos.
AC1:  La acción se encuentra en ejecución esto es en ajustes del Manual de Contratación.</t>
  </si>
  <si>
    <t>R27 C5: Se viene dando cumplimiento al control conforme a su diseño y periodicidad de acuerdo con los soportes presentados por los responsables</t>
  </si>
  <si>
    <t xml:space="preserve">Continuar con  la   ejecución del control y la acción conforme a su diseño, lo cual  demuestra su efectividad,  contribuyendo a reducir el riesgo. </t>
  </si>
  <si>
    <t>En el primer trimestre de la vigencia 2022, se realizó  socialización al equipo de trabajo sobre el seguimiento de las auditorias y del  seguimiento  de los procesos judiciales en donde se determinaron aciertos y tareas.</t>
  </si>
  <si>
    <t>Presencia de delitos de cohecho en el suministro de la información del proceso</t>
  </si>
  <si>
    <t xml:space="preserve">falla en el cumplimiento de los procedimientos y políticas establecidos por la norma y la entidad para ejercer la defensa judicial y extrajudicial. </t>
  </si>
  <si>
    <t>Posibilidad de obtener un beneficio económico por generar actuaciones  judiciales y/o actos administrativos no acordes a la normatividad buscando un favorecimiento propio o de un tercero.</t>
  </si>
  <si>
    <t xml:space="preserve">El profesional de la Dirección de Representación Judicial deberá presentar al Comite de Conciliación el análisis jurídico de procedencia de conciliación y de defensa de los procesos a su cargo,  dentro del termino de quince (15) dias siguientes a la radicación de solicitud, en caso de requerirse ajustes se realizaran mediante la ficha técnica que se carga en el Siproj la cual será verificada y aprobada por el director de Representación Judicial. Dejando como evidencia el registro final de la ficha técnica. </t>
  </si>
  <si>
    <t>R2 C1: Las evidencias no corresponden al control diseñado ni corresponde a la periodicidad definida por cuanto el mismo es semestral, las cuales serán evaluadas en el próximo seguimiento.
AC1:   Dado que el control no se ha  ejecutado y la acción esta relacionada  con este,  las evidencias no corresponden a la acción establecida.</t>
  </si>
  <si>
    <t>R3 C1: Las evidencias no corresponden al control diseñado ni corresponde a la periodicidad definida por cuanto el mismo es semestral, en tal sentido serán evaluadas en el próximo seguimiento.
AC1:   Dado que el control no se ha  ejecutado y la acción esta relacionada  con este,  las evidencias no corresponden a la acción establecida.</t>
  </si>
  <si>
    <t>Se recomienda ejecutar tanto el control como la acción en los términos definidos y acordes al diseño.</t>
  </si>
  <si>
    <t>R3 C2: Las evidencias no corresponden al control diseñado ni corresponde a la periodicidad definida por cuanto el mismo es semestral, las cuales serán evaluadas en el próximo seguimiento</t>
  </si>
  <si>
    <t>R4 C1:  El control  se aplica conforme a su diseño, se aportan las bases de datos de seguimiento a los procesos por cada uno de los  abogados sustanciadores, planillas de asignación a profesionales, bases de seguimiento segunda instancia.
AC1:  La acción se viene ejecutando de acuerdo con las planillas aportadas como evidencias: Código: PM05-PRO2-F02 Formato de entrega de expedientes a abogados, en lo correspondiente a los meses de enero a abril.</t>
  </si>
  <si>
    <t>R4 C2:  Para este  control se establecieron  como evidencias" Base de Datos Informes de SICON", de acuerdo a las evidencias  corresponden a:  base de datos de procesos contravencionales  y formatos  PM05-PRO2-F02 Formato de entrega de expedientes a abogados estas ultimas no corresponderían de acuerdo al diseño  del control. No se adjuntan.
AC2:  La acción se ejecuto de acuerdo a su diseño se adjuntaron los correos de control de términos para evitar caducidades.</t>
  </si>
  <si>
    <t>R5 C1: Las evidencias no corresponden al control diseñado ni corresponde a la periodicidad definida por cuanto el mismo es semestral razón por la  cual serán evaluadas en el próximo seguimiento. La evidencia que a la que hace relación el control corresponde a registros de asistencia a las  socializaciones   relacionadas con el Código de integridad y  los soportes corresponden a registros de  capacitaciones en riesgos de soborno, corrupción.
AC1: Teniendo en cuenta que la acción depende de la ejecución del control y este es semestral, no se evaluara para este cuatrimestre por las observaciones realizadas al control.</t>
  </si>
  <si>
    <t>Ejecutar el control conforme a su  diseñado, así como la acción aportando las respectivas evidencias.</t>
  </si>
  <si>
    <t>R7 C1:  Las evidencias aportadas dan cuenta de la ejecución del control acorde a su diseño y periodicidad, se adjuntan los correos de seguimiento a expedientes y términos para evitar vencimientos de términos.
AC1:  Se aporta como soportes de la ejecución de la acción los formatos de Entrega de Expedientes - Abogados Movilidad Código: PM05-PRO2-F02 , para el primer cuatrimestre de 2022 y seguimiento a través de base de datos,  lo cual permite observar cumplimiento de acuerdo a diseño y periodicidad.</t>
  </si>
  <si>
    <t>R8 C1: R8 C1: Se allegó como evidencia de la ejecución del control archivos Excel muestra de  órdenes de devolución en BogData de los meses de enero, febrero, marzo y abril de Pantallazos SICON, y respuestas de Orfeo a solicitudes de devolución. Así las cosas, se observó que el control se ejecutó conforme su diseño, contribuyendo a la mitigación del evento potencial identificado.
La Acción adicional se tiene previsto ejecutar en los meses de mayo y noviembre respectivamente</t>
  </si>
  <si>
    <t>R9 C1: Se adjuntaron una muestra de los formatos con la información cargada en el aplicativo LIMAY -de SICAPITAL correspondiente al cuatrimestre de los comprobantes de diario causación OP y RA, los cuales se encuentran suscritos por los responsables. Por lo cual la acción se ejecutó de acuerdo con su diseño contribuyendo a la mitigación del riesgo. 
La Acción adicional se tiene previsto ejecutar en los meses de mayo y noviembre respectivamente</t>
  </si>
  <si>
    <t xml:space="preserve">Continuar con  la   ejecución del control conforme a su diseño, lo cual  demuestra su efectividad,  contribuyendo a reducir el riesgo. </t>
  </si>
  <si>
    <t xml:space="preserve">R10 C1:  El control para reducir el riesgo se ejecuta por los responsables de acuerdo a su diseño, lo  anterior evidenciado en las evidencias aportadas que dan cuenta de ello:  Informe de auditoria y seguimiento a los procesos judiciales a través de su actualización y seguimiento a través  del Siprojweb, en lo correspondiente a los módulos apoderados , MASC; judicial, tutelas entre otros para los meses de enero a  marzo.  Acta de reunión del 18-20 abril , seguimiento.
AC1:  La acción aun se encuentra  pendiente de su ejecución dada su periodicidad (III trimestre). 
AC2:  Como  soporte de la ejecución se adjunta Acta de "SEGUIMIENTO GRUPO DE PROCESOS ABRIL 2022" del 18-20/04/22.)
</t>
  </si>
  <si>
    <t>R11 C1:  Los responsables de la ejecución del control lo  aplicaron  conforme a su diseño para lo cual se adjuntaron un total de 19 fichas y base de datos como control de los tiempos entre la radicación de la solicitud y la sesión del  comité , los cuales de acuerdo a la  información aportada el promedio es de 12 días. 
AC1:  Se adjunto como soporte la convocatoria a los Gestores de Integridad , sin embargo estas evidencias no corresponden a la ejecución de la acción de acuerdo a su diseño. La periodicidad  es semestral para su cumplimiento.</t>
  </si>
  <si>
    <t xml:space="preserve">Continuar con  la   ejecución del control  conforme a su diseño, lo cual  demuestra su efectividad,  contribuyendo a reducir el riesgo. </t>
  </si>
  <si>
    <t>R11  C4:  En cuanto al presente control se pudo verificar su debida aplicación, las evidencias aportadas dan cuenta de su ejecución acorde a su diseño ( correos de envió de actualización  de matriz legal con la normatividad expedida durante el primer cuatrimestre).</t>
  </si>
  <si>
    <t>R12 C1: El control se viene aplicando acorde a su diseño y periodicidad, lo anterior se pudo evidenciar a través de las evidencias que soportan su ejecución tales como  remisiones de ajustes y observaciones ( RENOVACIÓN DE SOPORTE Y GARANTÍA DE FÁBRICA DE LOS SWITCHS DE CORE DE LA SOLUCIÓN DE  NETWORKING DELL DE PROPIEDAD DE LA SECRETARÍA DISTRITAL DE MOVILIDAD; PROCESO DE SELECCIÓN DE MÍNIMA CUANTÍA SDM-MC-4-2022; ESTUDIO PREVIO
PROCESO DE MÍNIMA CUANTÍA
SDM-MC-11-2022; correos electrónicos ajustes  documentos contractuales German Chivata; Mónica Castañeda; Lady Jiménez entre otros.
AC1: Acción aun en ejecución dada su periodicidad.</t>
  </si>
  <si>
    <t>R13 C1:  Para la ejecución del control los responsables han ejecutado el mismo conforme a su diseño, como evidencias se adjuntaron los  formatos con Código: PA04-PR01-F01, (9)  Solicitud de cuentas de usuario, así como los correos (17) de solicitud de activación de usuarios.
AC1: Para este primer cuatrimestre se realizó socialización sobre el código de integridad., se soportan las mismas en listados de asistencia y presentaciones.</t>
  </si>
  <si>
    <t xml:space="preserve">Continuar con  la   ejecución del control  y de la acción conforme a su diseño, lo cual  demuestra su efectividad,  contribuyendo a reducir el riesgo. </t>
  </si>
  <si>
    <t>R13 AC2:  Capacitaciones desarrolladas en el mes de marzo y abril, sobre integridad.  Sin embargo su periodicidad es semestral.</t>
  </si>
  <si>
    <t>R25 C1: Las evidencias aportadas dan cuenta de la debida aplicación del control, lo anterior teniendo en cuenta que se adjuntaron los correo de alertas de prescripciones, informes entre otros que demuestran la efectividad del control
AC1:  La acción se ejecuto a través de capacitaciones sobre temas de integridad, se adjuntan las presentaciones y listados de asistencia.</t>
  </si>
  <si>
    <t>Continuar con  la   ejecución de la acción conforme a su diseño, lo cual  demuestra su efectividad,  contribuyendo a reducir el riesgo</t>
  </si>
  <si>
    <t>R14 C1:  Los responsables de su ejecución para evidenciar su aplicación se aportan como evidencias debidamente diligenciado el formato PM03-PR03-F03, para los siguientes meses y proyectos: 1) fecha 6/4/222 , CTO 145 DE 2019 REALIZAR LA COMPLEMENTACIÓN Y/O ACTUALIZACIÓN Y/O AJUSTES A LOS ESTUDIOS Y DISEÑOS Y LA
CONSTRUCCION DE LA MALLA VIAL Y EL ESPACIO PÚBLICO DE LA LOCALIDAD DE SANTA FE 2) Fecha 22/03/22 URBANIZACIÓN COLINA 163. 3). 9/02/22 URBANIZACIÓN OIKOS VARENA 4). 5/01/22 CTO 319 - 2020 - “CONTRATAR A PRECIOS UNITARIOS FIJOS Y A MONTO AGOTABLE LAS OBRAS PARA LA CONSERVACIÒN DE LA MALLA VIAL Y SU ESPACIO PÚBLICO ASOCIADO EN LA LOCALIDAD DE PUENTE ARANDA”.. 
AC1:  De acuerdo a la periodicidad definida para la ejecución de la acción aun se encuentra en términos dado que es semestral.</t>
  </si>
  <si>
    <t>R14 C2: Tener en cuenta dicho ajuste "El registro PM02-PR09-F01 esta dado de baja del SGC, actualmente se usa el PM03-PR12-F01 Acta de recibo de señales retiradas en vía", en el próximo control de cambios que se establezca para la matriz  de riesgos. Adicionalmente y para evidenciar la aplicación del control se adjuntan las siguientes evidencias: 
Acta de recibo  del 25/03/22 contrato ID 972 Acta de recibo 02/03/22 convenio 2318 SDM_IDIPRON Acta de recibo contrato de obra  IDU 1533 DE 2018: (sin diligenciamiento de la fecha)
Cada una de estas actas se encuentran sustentadas con memorando de concepto.</t>
  </si>
  <si>
    <t>R14 C3: Tener en cuenta dicho ajustes "El registro PM02-PR06-F01 esta dado de baja del SGC, actualmente se usa el PM03-PR02-F03 Informe de Señalización e PM03-PR013-F01 Informe de Visita para presentar los resultados de la visitas de verificación de garantías" en el próximo control de cambios que se establezca para la matriz  de riesgos.
Para la aplicación del control se aportan las siguientes evidencias: 
Visita del 23/03/21 contrato 2019-1782  Informe de visita PM03-PR013-F01 ( sin firmas  del responsable Ingeniero de Garantías /Subdirección de Señalización).
Visita del 12/02/2022  contrato 2019-1784  Informe de visita PM03-PR013-F01 ( sin firmas  del responsable Ingeniero de Garantías /Subdirección de Señalización).
Visita del 12/01/2022  contrato 2019-1802   Informe de visita PM03-PR013-F01 ( sin firmas  del responsable Ingeniero de Garantías /Subdirección de Señalización)</t>
  </si>
  <si>
    <t>R14 C4 El control se viene ejecutando de acuerdo a su diseño, lo anterior se pudo evidenciar por medio de los soportes aportados por los responsables del proceso : En relación con los formatos Código: PM03-PR09-F02, aportados como evidencias de los meses de enero al mes de abril, los mismos no corresponden al periodo objeto de revisión y de aplicación del control,  estos corresponden a  las vigencias 2020-2021. Razón por la cual no fue posible verificar su debida aplicación. 
Se adjuntan los formatos PR09-F01 V,10 caracterización  de prefactibilidad de semaforización correspondiente a los meses de enero a abril de 2022.
Respuestas emitidas desde el mes de enero a abril de 2022.</t>
  </si>
  <si>
    <t>R15 C1: En relación  con la aplicación del control  y de acuerdo con las  evidencias adjuntas corresponden al diligenciamiento del CÓDIGO: PM02-PR01-F04 (Reporte Consolidado de Obras de Infraestructura (COI)  se encuentran diligenciados para los meses de enero a abril, así como los correos de "Análisis de tránsito". Lo anterior evidencia una adecuada aplicación del control, tal y como se diseño, siendo efectivo para reducir el riesgo.
AC: En cuanto a la acción, esta se encuentra en términos por cuanto de acuerdo a su diseño se tiene programada para el primer semestres.</t>
  </si>
  <si>
    <t>R15 C2:De acuerdo con las  evidencias aportadas corresponden al diligenciamiento del CÓDIGO: PM02-PR01-F04 (Reporte Consolidado de Obras de Infraestructura (COI)  se encuentran diligenciados para los meses de enero a abril, así como los correos de "Análisis de tránsito". Con lo anterior se evidencia  una adecuada aplicación del control, tal y como se diseño, siendo efectivo para reducir el riesgo.
AC:  Como soporte del cumplimiento de la acción se adjuntan bases de datos  del muestreo de revisados, así como un total de 10 respuesta a las solicitudes, sin embargo no es claro  como se efectúan las  verificaciones del cumplimiento de requisitos establecidos para el suministro de copia de informe de accidentes de tránsito., dado que las  evidencias aportados no permite  ver los criterios, conclusiones y recomendaciones producto de la revisión aleatoria . Lo anterior no permite verificar  la eficacia de la acción.</t>
  </si>
  <si>
    <t>Continuar con  la   ejecución de la acción conforme a su diseño, lo cual  demuestra su efectividad,  contribuyendo a reducir el riesgo
No obstante se recomienda dar aplicación a la acción tal y como fue establecida, de manera que se pueda medir la eficacia de la misma para reducir el riesgo.</t>
  </si>
  <si>
    <r>
      <t>R15 C3: De acuerdo con el diseño del control , las evidencias que dan cuenta de su aplicación son "</t>
    </r>
    <r>
      <rPr>
        <i/>
        <sz val="11"/>
        <color theme="1"/>
        <rFont val="Calibri"/>
        <family val="2"/>
        <scheme val="minor"/>
      </rPr>
      <t xml:space="preserve">Solicitudes de Copia de IPAT´s Aprobadas", </t>
    </r>
    <r>
      <rPr>
        <sz val="11"/>
        <color theme="1"/>
        <rFont val="Calibri"/>
        <family val="2"/>
        <scheme val="minor"/>
      </rPr>
      <t>los responsables aportaron  dos bases de datos en Excel de seguimiento a correspondencia IPATS, enero a febrero, marzo a abril; sin embargo en cuanto a   las evidencias se recomienda adjuntar las evidencias que den cuenta de los IPATS aprobadas, dado que las bases de datos no contienen dicho dato, contiene la descripción de radicados pero no adjuntan una muestra que permita verificar la adecuada aplicación así como su eficacia.</t>
    </r>
  </si>
  <si>
    <r>
      <t xml:space="preserve">R15 C4: </t>
    </r>
    <r>
      <rPr>
        <u/>
        <sz val="11"/>
        <color theme="1"/>
        <rFont val="Calibri"/>
        <family val="2"/>
        <scheme val="minor"/>
      </rPr>
      <t xml:space="preserve"> </t>
    </r>
    <r>
      <rPr>
        <sz val="11"/>
        <color theme="1"/>
        <rFont val="Calibri"/>
        <family val="2"/>
        <scheme val="minor"/>
      </rPr>
      <t xml:space="preserve">Para  el control diseñado se adjuntan los correos remisorios de los certificados de confiabilidad, sin embargo se recomienda para el próximo  corte de revisión adjuntar una muestra de  los certificados para verificar su contenido. </t>
    </r>
  </si>
  <si>
    <t>Fortalecer el suministro de evidencias toda vez que no se puede verificar la efectividad del control diseñado.</t>
  </si>
  <si>
    <r>
      <t xml:space="preserve">R16 C1 Para el cuatrimestre se remitió como evidencia siete (7) acuerdo de confidencialidad debidamente firmados, lo cual permite determinar que el control fue efectivo para mitigar el riesgo.   
A1 se estableció: Realizar charlas enfocadas en el impacto que se generaría, frente vulneración de la clausulas de confidencialidad una vez al año, para los colaboradores de la OCD, una vez verificadas las evidencias estas corresponden a soportes de la </t>
    </r>
    <r>
      <rPr>
        <i/>
        <sz val="11"/>
        <color theme="1"/>
        <rFont val="Calibri"/>
        <family val="2"/>
        <scheme val="minor"/>
      </rPr>
      <t xml:space="preserve">sensibilizaciones en temas generales del derecho disciplinario y antisoborno" </t>
    </r>
    <r>
      <rPr>
        <sz val="11"/>
        <color theme="1"/>
        <rFont val="Calibri"/>
        <family val="2"/>
        <scheme val="minor"/>
      </rPr>
      <t>(convocatoria, presentación, lista de asistencia para DTH, SA, DGTCTT, SGV, DIATT y OAPI)
Por lo anterior, no se puede verificar la efectividad de la acción, toda vez que las evidencias suministradas no corresponden a la acción diseñada.</t>
    </r>
  </si>
  <si>
    <t>Fortalecer el suministro d evidencias toda vez que no se puede verificar la efectividad de la acción, ya que las evidencias suministradas no corresponden a las  establecidas para el control</t>
  </si>
  <si>
    <t>Las evidencias suministradas para el control, no corresponden a la diseñada, situación por la cual, no se pudo verificar la efectividad de este, por lo cual se recomienda fortalecer el reporte de estas.</t>
  </si>
  <si>
    <r>
      <t xml:space="preserve">R16 C3 Se adjunto como evidencia las actas de comité 1-2-3 y 4 debidamente suscritas, no obstante, en las mismas no se observó la aplicación del control diseñado el cual corresponde a: </t>
    </r>
    <r>
      <rPr>
        <i/>
        <sz val="11"/>
        <color theme="1"/>
        <rFont val="Calibri"/>
        <family val="2"/>
        <scheme val="minor"/>
      </rPr>
      <t xml:space="preserve">Los auxiliares administrativos a cargo del manejo de la información registrada en la pestaña de quejas de la base de datos (cuadro compartido) informarán en el comité primario mensual que las mismas se encuentren gestionadas por parte de los abogados comisionados. Así las cosas, </t>
    </r>
    <r>
      <rPr>
        <sz val="11"/>
        <color theme="1"/>
        <rFont val="Calibri"/>
        <family val="2"/>
        <scheme val="minor"/>
      </rPr>
      <t xml:space="preserve">no se pudo verificar la efectividad del control, lo cual puede generar una materialización del riesgo si no se ejecuta este conforme fue diseñado.
A3A1 se estableció: Se realizarán sensibilizaciones y/o charlas, relacionadas en los temas de corrupción para los miembros del equipo de la OCD., una vez verificadas las evidencias estas corresponden a soportes de la sensibilizaciones en temas generales del derecho disciplinario y antisoborno" (convocatoria, presentación, lista de asistencia para DTH, SA, DGTCTT, SGV, DIATT y OAPI)
Por lo anterior, no se puede verificar la efectividad de la acción, toda vez que las evidencias suministradas no corresponden a la acción diseñada. </t>
    </r>
  </si>
  <si>
    <t>Las evidencias suministradas para el control y la acción, no corresponden a las diseñadas, situación por la cual, no se pudo verificar la efectividad del control y la acción, por lo cual se recomienda fortalecer el reporte de estas.</t>
  </si>
  <si>
    <t>R16 C4. Los responsables adjuntaron las actas de comité Nos 1-2-3 y 4, no obstante, en la correspondiente al mes de enero se menciona que la Jefe de la OCD, realizó sensibilizaciones orientadas a la prevención de actos por corrupción al equipo de trabajo, así las cosas, no se evidenció la ejecución del control en las actas posteriores, situación que genera incertidumbre con respecto a la materialización de hechos de corrupción.</t>
  </si>
  <si>
    <t xml:space="preserve">R17 C1. Se adjunto como soporte: relación de servidores en el cual se clasifica los aplicativos requeridos para cada uno, de lo meses de ENERO-2022, FEBRERO-2022-MARZO-2022 y ABRIL-20221 ,así como documento Word "H.V RC1 C1" por lo anterior, se evidenció que el control se ejecutó conforme su diseño demostrando su efectividad, lo cual contribuye a una adecuada mitigación del riesgo. 
Con respecto a la acción adicional, se llevaron a cabo 2 capacitaciones en temáticas relacionadas con la cultura de servicio, a todos los colaboradores de los puntos de atención a al ciudadanía. Por lo anterior,  la acción se ejecutó de acuerdo con su diseño, contribuyendo a la mitigación del riesgo y evitar la materialización de hechos de corrupción. </t>
  </si>
  <si>
    <t xml:space="preserve">R17 C 2 Se remitió Certificados de Confiabilidad - Información Publicada en la Guía de Trámites y Servicios de los meses de enero-febrero-marzo y abril. Por lo cual la acción se ejecutó de acuerdo con su diseño contribuyendo a la mitigación del riesgo. </t>
  </si>
  <si>
    <t xml:space="preserve">Continuar con  la   ejecución del control  Conforme a su diseño, lo cual  demuestra su efectividad,  contribuyendo a reducir el riesgo. </t>
  </si>
  <si>
    <t>R18 C1: Se allega Informe Denuncias enero-febrero-marzo y abril 2022, los cuales contienen copia de correo enviado a la oficina de control disciplinario solicitando información como cantidad, lugar y motivo de las denuncias por actos de corrupción presentadas durante el cuatrimestre, en los puntos de atención donde la Secretaría de Movilidad hace presencia. No obstante en el diseño del control se estableció como evidencia memorando remitido a la OCD. A pesar de generar comunicación para mitigar la materializaron del riesgo,  es necesario que se ejecute el control conforme fue diseñado 
Para la Acción Adicional, se remitió Listado de Asistencia Socialización racionalización y Virtualización de Trámites y Servicios con la asistencia de 128 participantes servidores, llevado a cabo el 23 y 24 /02/2022, Así las cosas, la acción se ejecutó conforme se diseñó, contribuyendo a mitigar el riesgo.</t>
  </si>
  <si>
    <t xml:space="preserve">Continuar con  la   ejecución del control  y la acción conforme a su diseño, lo cual  demuestra su efectividad,  contribuyendo a reducir el riesgo. </t>
  </si>
  <si>
    <t xml:space="preserve">R18 C2:  Los responsables remiten Actas Seguimiento Estrategia de racionalización del 28/02/2022 y 29/04/2022, por lo anterior, el monitoreo bimensual que ejecutan los responsables, evidencia que el control se ejecutó conforme su diseño demostrando su efectividad, lo cual contribuye a una adecuada mitigación del riesgo. </t>
  </si>
  <si>
    <t>R18 C3:  Se remitieron carpetas de  los puntos CSM calle 13, CSM Paloquemao, Fontibón, 20 de Julio, Suba de los meses de enero, febrero, marzo, y para Américas mes de marzo , las cuales contienen el formato PM04-PR01-F01  "Registro de Asistencia al curso...", sin embargo, la evidencia del control se establece: listado de validación de identidad., el cual se recomienda  evaluar, teniendo en cuenta que el formato utilizado corresponde al registro de Asistencia al curso, y la periodicidad es permanente.   
Aun así, con las evidencia soportadas, se evidencia la aplicación del control de acuerdo con su diseño, lo cual contribuye a la mitigación del riesgo.</t>
  </si>
  <si>
    <t xml:space="preserve">R18 C4: Se remitió como evidencia Informe satisfacción 1er trimestre 2022, así como "Informe de medición del índice de aprendizaje de los asistentes al Curso Pedagógico por infracción a las normas de tránsito 1er trimestre, conforme con procedimiento PM04-PR01-Cursos Pedagógicos. Por lo anterior, se demostró la efectividad del control; lo que permite una adecuada mitigación del riesgo toda vez que el control es efectivo conforme al diseño.  </t>
  </si>
  <si>
    <t>R18 C5: Los responsables allegaron 4 carpetas denominadas:  Actualizaciones enero, febrero y marzo que contienen Memorandos Actualización o Traslado Presupuestal dirigidos a OAPI, así como bases de datos Contratación DAC persona natural y Jurídica-base de datos y H.V RC2 C5, no obstante, se reitera que en el diseño del control se estableció: "...dejando como registro los informes de supervisión de las interventorías "  Así las cosas,  no se remitieron el total de las evidencias diseñadas, lo cual no permite verificar la efectividad del control, generando incertidumbre de materialización del evento potencial identificado</t>
  </si>
  <si>
    <t>R18 C6: los responsables allegaron carpetas de los meses de enero, febrero, marzo y abril las cuales contienen bases de datos de Evidencia solicitudes exceptuados y Evidencia vehículos activos. Sin embargo en el diseño de la evidencia del control se estableció: Listas de Chequeo:
PM04-PR06-F01 - PM04-PR06-F02, las cuales no se remiten. Por lo anterior, no fue posible verificar la aplicación y efectividad del control, generando incertidumbre de materialización del evento potencial identificado.</t>
  </si>
  <si>
    <t xml:space="preserve">R28 C1 Se remitió MATRIZ NORMATIVA TRÁMITES Y SERVICIOS, la cual no es coherente con la evidencia diseñada que corresponde "solicitud  remitida al DAFP y/o acta de reunión interna" Por lo anterior no se pudo verificar la efectivad del control 
Con respecto a la acción adicional, se llevaron a cabo 2 capacitaciones en temáticas relacionadas con la cultura de servicio, a todos los colaboradores de los puntos de atención a al ciudadanía. Así como, Capacitación en Política antisoborno y canales de denuncia.  Por lo anterior,  la acción se ejecutó de acuerdo con su diseño, contribuyendo a la mitigación del riesgo y evitar la materialización de hechos de corrupción. </t>
  </si>
  <si>
    <t xml:space="preserve">R28 C2:  Los responsables remiten Actas Seguimiento Estrategia de racionalización del 28/02/2022 y 29/04/2022, por lo anterior, el monitoreo bimensual que ejecutan los responsables, evidencia que el control se ejecutó conforme su diseño demostrando su efectividad, lo cual contribuye a una adecuada mitigación del riesgo. </t>
  </si>
  <si>
    <t>R28 C3 Los responsables remitieron carpetas de  los puntos CSM calle 13, CSM Paloquemao, Fontibón, 20 de Julio, Suba de los meses de enero, febrero, marzo, y para Américas mes de marzo , las cuales contienen el formato PM04-PR01-F01  "Registro de Asistencia al curso...", sin embargo, la evidencia del control se establece:  FORMATO DE CONTROL DIARIO REGISTRO CURSO SICON-PM04-PR01-F03., lo cual impidió verificar la aplicación y efectividad del control.
No se remitieron evidencias que den cuenta de la ejecución del control, relacionadas con  el formato PM04-PR01-F03 FORMATO DE CONTROL DIARIO REGISTRO CURSO SICON</t>
  </si>
  <si>
    <t>No se remitieron evidencias que den cuenta de la ejecución del control, por lo que es necesario fortalecer los reportes.</t>
  </si>
  <si>
    <t>R28 C4:  Se remitió como evidencia Informe satisfacción 1er trimestre 2022, así como "Informe de medición del índice de aprendizaje de los asistentes al Curso Pedagógico por infracción a las normas de tránsito 1er trimestre, no obstante en el diseño del control se estableció como evidencia Listas de Chequeo: PM04-PR06-F01 lista de chequeo exceptuados y PM04-PR06-F02 lista de chequeo exceptuados múltiples placas, las cuales no se remiten. Por lo anterior, no fue posible verificar la aplicación y efectividad del control, generando incertidumbre de materialización del evento potencial identificado.</t>
  </si>
  <si>
    <t>R19 C1 Los responsables allegaron muestra de Oficio ORFEO de observaciones para ET PRM Frigorífico El Triunfo, ET PRM Hospital UN, EDAU CDA Tecnimotos, ET PRM Hospital Mederi, ET MC1 Bronx creativo, EDAU Innova Shools, EDAU CDA Carpoolm ET PRM Hospital Samaritana, con su respectiva lista de chequeo PM01-PR03-F02 Control de Estudios de Tránsito.xls. Así las cosas se evidencia que el control fue efectivo, sin embargo, no se observó la trazabilidad para las respuesta de aprobación sobre aquellos conceptos que presentaron observaciones.
Para la acción adicional los responsables mencionan que la socialización se llevará acabo en el mes de junio.</t>
  </si>
  <si>
    <t>R20-C1: Se allegó como evidencia base de datos "Seguimiento a las solicitudes Enero (547), Febrero(699), y Marzo (361) de 2022"  no se realizo reporte para el mes abril; lo genera incertidumbre sobra la adecuada aplicación del control teniendo en cuenta que la periodicidad de ejecución es mensual.
La acción adicional, se cumplió toda vez que se llevó a cabo el 29/03/22 Socialización Documentación del Sistema de Gestión de Calidad (MIPG), Políticas de Seguridad y Gobierno Digital, Plataforma Estratégica, Código de Integridad, conceptos técnico, mapa de procesos y de riesgos, ubicación y consulta de estos mismos en la intranet de la Entidad, con la participación de 25 servidores. Así las cosas, se observa que se cumplió con la acción propuesta contribuyendo a mitigar el riesgo.</t>
  </si>
  <si>
    <t>R22 C1 Los responsables llevaron a cabo reuniones de seguimiento con la Subsecretaría de Gestión Jurídica los días 15 de marzo y 08 y 29 de abril de 2022 en las cuales presentaron los avances en la organización Recepción e Intervención de contratos de Supervisión, clasificación de documentos, organización de tutelas, organización de contratos y temas relacionados con Transporte público.
No obstante, la periodicidad del control establece llevar a cabo reuniones mensuales observando que no se remitió memorias de mes de enero, con las evidencias aportadas se observó que el control contribuye a mitigar la materialización del riesgo.
La acción se ejecuto conforme al diseño, toda vez que se remitieron actas de transferencias primarias documentales  Nos 1-OAPI, 2-SCITP, 3-DAC-OGS, 4-DTH y 5-DRJ , por lo anterior, se verifica su efectividad por la adecuada disposición de los archivos, lo cual contribuye a la mitigación del riesgo.</t>
  </si>
  <si>
    <t>R22 C2 Se allego carpetas de Casa 21 y Puente Aranda las cuales contienen imágenes de la bitácora "Registro libro de control movimientos portería" de la empresa de vigilancia correspondientes a los meses de  marzo y abril, en las cuales no se han reportado novedades. No obstante, la periodicidad del control  es "revisión diaria  de maletas y elementos externos del personal que acceda a la zona donde se encuentran los expedientes" por lo anterior, no se pudo evidenciar la efectividad del control toda vez que no se suministraron las evidencias correspondientes al total del cuatrimestre</t>
  </si>
  <si>
    <t>R23 C1  Se allegó como evidencia archivos Excel de TRANSACCIONES USUARIOS ADMINISTRADORES DEL del mes de abril, así como USUARIOS ORFEO 2022, histórico, sin embargo, en el diseño del control se estableció que: "La  subdirectora administrativa solicitará de manera mensual a la Oficina de Tecnologías de la Información un reporte de todos los cambios y accesos que realizaron los usuarios administradores del Gestor Documental".
Por lo anterior, no se pudo establecer la efectividad del control, toda vez que no se remitieron el total de evidencias correspondientes al cuatrimestre, teniendo en cuenta que la periodicidad es mensual. 
A la fecha de acuerdo a lo manifestado por los responsables "La capacitación no ha sido necesaria ya que los administradores son las mismos desde el año 2021"</t>
  </si>
  <si>
    <t>R27 C2 De acuerdo con lo manifestado por los responsables "Durante la vigencia de enero a abril de 2022 no se estructuraron  procesos de selección donde se utilizaron pliegos tipo entregados por Colombia Compra Eficiente", así mismo, mencionan que, a partir del 28 de enero 2022, comenzó la ley de garantías y por tanto no se han suscrito nuevos contratos.</t>
  </si>
  <si>
    <t>R27 C4 Se observo que los procesos de Gestión Administrativa, Gestión de Trámites y Servicios para la Ciudadanía, Gestión del Talento Humano, Gestión Jurídica,  Gestión Social, Inteligencia para la Movilidad,  Ingeniería de tránsito, Gestión del Transito y Control del Transito y Transporte, Gestión financiera, Gestión Administrativa,  llevaron a cabo reuniones o se generaron correos electrónicos con las observaciones a las propuestas presentadas.  Así las cosas, se observó que el control se ejecutó conforme su diseño, contribuyendo a la mitigación del evento potencial identificado.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</si>
</sst>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9"/>
      <color theme="1"/>
      <name val="Calibri"/>
      <family val="2"/>
      <scheme val="minor"/>
    </font>
    <font>
      <sz val="8"/>
      <color theme="1"/>
      <name val="Calibri"/>
      <family val="2"/>
      <scheme val="minor"/>
    </font>
    <font>
      <sz val="11"/>
      <color rgb="FF00B050"/>
      <name val="Calibri"/>
      <family val="2"/>
      <scheme val="minor"/>
    </font>
    <font>
      <u/>
      <sz val="11"/>
      <color theme="10"/>
      <name val="Calibri"/>
      <family val="2"/>
      <scheme val="minor"/>
    </font>
    <font>
      <sz val="9"/>
      <color indexed="81"/>
      <name val="Tahoma"/>
      <family val="2"/>
    </font>
    <font>
      <b/>
      <sz val="9"/>
      <color indexed="81"/>
      <name val="Tahoma"/>
      <family val="2"/>
    </font>
    <font>
      <u/>
      <sz val="11"/>
      <color theme="1"/>
      <name val="Arial"/>
      <family val="2"/>
    </font>
    <font>
      <sz val="11"/>
      <color rgb="FFC00000"/>
      <name val="Calibri"/>
      <family val="2"/>
      <scheme val="minor"/>
    </font>
    <font>
      <sz val="9"/>
      <color theme="7"/>
      <name val="Calibri"/>
      <family val="2"/>
      <scheme val="minor"/>
    </font>
    <font>
      <sz val="9"/>
      <color rgb="FF00B050"/>
      <name val="Calibri"/>
      <family val="2"/>
      <scheme val="minor"/>
    </font>
    <font>
      <sz val="9"/>
      <color rgb="FFFF0000"/>
      <name val="Calibri"/>
      <family val="2"/>
      <scheme val="minor"/>
    </font>
    <font>
      <b/>
      <sz val="9"/>
      <color rgb="FFFF0000"/>
      <name val="Calibri"/>
      <family val="2"/>
      <scheme val="minor"/>
    </font>
    <font>
      <u/>
      <sz val="11"/>
      <color rgb="FFFF0000"/>
      <name val="Calibri"/>
      <family val="2"/>
      <scheme val="minor"/>
    </font>
    <font>
      <sz val="11"/>
      <color rgb="FFFFC000"/>
      <name val="Calibri"/>
      <family val="2"/>
      <scheme val="minor"/>
    </font>
    <font>
      <sz val="10"/>
      <color theme="1"/>
      <name val="Calibri"/>
      <family val="2"/>
      <scheme val="minor"/>
    </font>
    <font>
      <sz val="11"/>
      <color theme="8" tint="-0.249977111117893"/>
      <name val="Calibri"/>
      <family val="2"/>
      <scheme val="minor"/>
    </font>
    <font>
      <b/>
      <sz val="11"/>
      <color theme="8" tint="-0.249977111117893"/>
      <name val="Calibri"/>
      <family val="2"/>
      <scheme val="minor"/>
    </font>
    <font>
      <sz val="8"/>
      <name val="Calibri"/>
      <family val="2"/>
      <scheme val="minor"/>
    </font>
    <font>
      <sz val="11"/>
      <name val="Calibri"/>
      <family val="2"/>
      <scheme val="minor"/>
    </font>
    <font>
      <u/>
      <sz val="11"/>
      <color theme="1"/>
      <name val="Calibri"/>
      <family val="2"/>
      <scheme val="minor"/>
    </font>
    <font>
      <i/>
      <sz val="11"/>
      <color theme="1"/>
      <name val="Calibri"/>
      <family val="2"/>
      <scheme val="minor"/>
    </font>
    <font>
      <b/>
      <sz val="11"/>
      <name val="Calibri"/>
      <family val="2"/>
      <scheme val="minor"/>
    </font>
    <font>
      <sz val="11"/>
      <color rgb="FF000000"/>
      <name val="Calibri"/>
      <family val="2"/>
      <scheme val="minor"/>
    </font>
  </fonts>
  <fills count="18">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bgColor indexed="64"/>
      </patternFill>
    </fill>
    <fill>
      <patternFill patternType="solid">
        <fgColor theme="8" tint="0.59999389629810485"/>
        <bgColor indexed="64"/>
      </patternFill>
    </fill>
    <fill>
      <patternFill patternType="solid">
        <fgColor rgb="FFFF9933"/>
        <bgColor indexed="64"/>
      </patternFill>
    </fill>
    <fill>
      <patternFill patternType="solid">
        <fgColor theme="0"/>
        <bgColor indexed="64"/>
      </patternFill>
    </fill>
    <fill>
      <patternFill patternType="solid">
        <fgColor theme="4" tint="0.79998168889431442"/>
        <bgColor indexed="64"/>
      </patternFill>
    </fill>
    <fill>
      <patternFill patternType="solid">
        <fgColor rgb="FFFFFFFF"/>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rgb="FF00B0F0"/>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s>
  <cellStyleXfs count="3">
    <xf numFmtId="0" fontId="0" fillId="0" borderId="0"/>
    <xf numFmtId="9" fontId="1" fillId="0" borderId="0" applyFont="0" applyFill="0" applyBorder="0" applyAlignment="0" applyProtection="0"/>
    <xf numFmtId="0" fontId="7" fillId="0" borderId="0" applyNumberFormat="0" applyFill="0" applyBorder="0" applyAlignment="0" applyProtection="0"/>
  </cellStyleXfs>
  <cellXfs count="250">
    <xf numFmtId="0" fontId="0" fillId="0" borderId="0" xfId="0"/>
    <xf numFmtId="0" fontId="0" fillId="0" borderId="1" xfId="0" applyBorder="1"/>
    <xf numFmtId="0" fontId="0" fillId="4" borderId="0" xfId="0" applyFill="1"/>
    <xf numFmtId="0" fontId="0" fillId="5" borderId="0" xfId="0" applyFill="1"/>
    <xf numFmtId="0" fontId="0" fillId="6" borderId="1" xfId="0"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wrapText="1"/>
    </xf>
    <xf numFmtId="0" fontId="0" fillId="0" borderId="1" xfId="0" applyBorder="1" applyAlignment="1">
      <alignment vertical="top" wrapText="1"/>
    </xf>
    <xf numFmtId="0" fontId="0" fillId="10" borderId="1" xfId="0" applyFill="1" applyBorder="1" applyAlignment="1">
      <alignment horizontal="center" vertical="center"/>
    </xf>
    <xf numFmtId="0" fontId="3" fillId="0" borderId="0" xfId="0" applyFont="1"/>
    <xf numFmtId="0" fontId="0" fillId="0" borderId="1" xfId="0" applyBorder="1" applyAlignment="1"/>
    <xf numFmtId="0" fontId="0" fillId="12" borderId="0" xfId="0" applyFill="1"/>
    <xf numFmtId="0" fontId="0" fillId="10" borderId="1" xfId="0" applyFill="1" applyBorder="1" applyAlignment="1">
      <alignment horizontal="center" vertical="center" wrapText="1"/>
    </xf>
    <xf numFmtId="0" fontId="0" fillId="0" borderId="1" xfId="0" applyBorder="1" applyAlignment="1">
      <alignment horizontal="center" vertical="center"/>
    </xf>
    <xf numFmtId="0" fontId="0" fillId="0" borderId="1" xfId="0" applyBorder="1"/>
    <xf numFmtId="0" fontId="0" fillId="0" borderId="1" xfId="0" applyBorder="1" applyAlignment="1">
      <alignment horizontal="center" vertical="center"/>
    </xf>
    <xf numFmtId="0" fontId="0" fillId="5"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wrapText="1"/>
    </xf>
    <xf numFmtId="0" fontId="0" fillId="0" borderId="0" xfId="0" applyAlignment="1"/>
    <xf numFmtId="0" fontId="0" fillId="0" borderId="1" xfId="0" applyBorder="1" applyAlignment="1">
      <alignment horizontal="center" vertical="center"/>
    </xf>
    <xf numFmtId="0" fontId="0" fillId="0" borderId="0" xfId="0" applyAlignment="1">
      <alignment vertical="center"/>
    </xf>
    <xf numFmtId="0" fontId="5" fillId="0" borderId="0" xfId="0" applyFont="1" applyAlignment="1">
      <alignment vertical="center"/>
    </xf>
    <xf numFmtId="0" fontId="18" fillId="0" borderId="1" xfId="0" applyFont="1" applyBorder="1" applyAlignment="1">
      <alignment vertical="center"/>
    </xf>
    <xf numFmtId="0" fontId="0" fillId="0" borderId="0" xfId="0" applyBorder="1" applyAlignment="1">
      <alignment vertical="center"/>
    </xf>
    <xf numFmtId="0" fontId="5" fillId="0" borderId="0" xfId="0" applyFont="1" applyAlignment="1">
      <alignment vertical="center" wrapText="1"/>
    </xf>
    <xf numFmtId="0" fontId="0" fillId="0" borderId="1" xfId="0" applyBorder="1" applyAlignment="1">
      <alignment horizontal="center" vertical="center"/>
    </xf>
    <xf numFmtId="0" fontId="0" fillId="0" borderId="1" xfId="0" applyBorder="1"/>
    <xf numFmtId="0" fontId="0" fillId="0" borderId="1" xfId="0" applyBorder="1" applyAlignment="1">
      <alignment horizontal="center"/>
    </xf>
    <xf numFmtId="0" fontId="0" fillId="0" borderId="1" xfId="0" applyBorder="1" applyAlignment="1">
      <alignment horizontal="center" vertical="center"/>
    </xf>
    <xf numFmtId="0" fontId="0" fillId="9" borderId="1" xfId="0" applyFill="1" applyBorder="1" applyAlignment="1">
      <alignment horizontal="center" vertical="center" wrapText="1"/>
    </xf>
    <xf numFmtId="0" fontId="0" fillId="10" borderId="1" xfId="0" applyFill="1" applyBorder="1" applyAlignment="1">
      <alignment horizontal="center" vertical="center" wrapText="1"/>
    </xf>
    <xf numFmtId="0" fontId="0" fillId="0" borderId="1" xfId="0" applyBorder="1"/>
    <xf numFmtId="0" fontId="0" fillId="6" borderId="1" xfId="0" applyFill="1" applyBorder="1" applyAlignment="1">
      <alignment horizontal="center" vertical="center" wrapText="1"/>
    </xf>
    <xf numFmtId="0" fontId="0" fillId="0" borderId="1" xfId="0" applyBorder="1" applyAlignment="1">
      <alignment vertical="center" wrapText="1"/>
    </xf>
    <xf numFmtId="0" fontId="0" fillId="16" borderId="1" xfId="0" applyFill="1" applyBorder="1" applyAlignment="1">
      <alignment horizontal="center" vertical="center" wrapText="1"/>
    </xf>
    <xf numFmtId="0" fontId="0" fillId="7" borderId="1" xfId="0" applyFill="1" applyBorder="1" applyAlignment="1">
      <alignment horizontal="center" vertical="center" wrapText="1"/>
    </xf>
    <xf numFmtId="0" fontId="18" fillId="0" borderId="0" xfId="0" applyFont="1" applyAlignment="1">
      <alignment vertical="center"/>
    </xf>
    <xf numFmtId="0" fontId="18" fillId="0" borderId="10" xfId="0" applyFont="1" applyBorder="1" applyAlignment="1">
      <alignment vertical="center"/>
    </xf>
    <xf numFmtId="0" fontId="18" fillId="0" borderId="0" xfId="0" applyFont="1" applyFill="1" applyBorder="1" applyAlignment="1">
      <alignment vertical="center"/>
    </xf>
    <xf numFmtId="0" fontId="18" fillId="0" borderId="0" xfId="0" applyFont="1"/>
    <xf numFmtId="0" fontId="18" fillId="0" borderId="1" xfId="0" applyFont="1" applyBorder="1"/>
    <xf numFmtId="0" fontId="18" fillId="0" borderId="0" xfId="0" applyFont="1" applyBorder="1" applyAlignment="1">
      <alignment vertical="center"/>
    </xf>
    <xf numFmtId="0" fontId="0" fillId="0" borderId="0" xfId="0" applyAlignment="1">
      <alignment horizontal="justify" vertical="center"/>
    </xf>
    <xf numFmtId="0" fontId="0" fillId="0" borderId="0" xfId="0" applyAlignment="1">
      <alignment horizontal="center" vertical="center"/>
    </xf>
    <xf numFmtId="0" fontId="5" fillId="0" borderId="0" xfId="0" applyFont="1" applyBorder="1" applyAlignment="1">
      <alignment vertical="center"/>
    </xf>
    <xf numFmtId="0" fontId="18" fillId="2" borderId="0" xfId="0" applyFont="1" applyFill="1" applyBorder="1" applyAlignment="1">
      <alignment vertical="center"/>
    </xf>
    <xf numFmtId="0" fontId="18" fillId="3" borderId="0" xfId="0" applyFont="1" applyFill="1" applyBorder="1" applyAlignment="1">
      <alignment vertical="center"/>
    </xf>
    <xf numFmtId="0" fontId="18" fillId="4" borderId="0" xfId="0" applyFont="1" applyFill="1" applyBorder="1" applyAlignment="1">
      <alignment vertical="center"/>
    </xf>
    <xf numFmtId="0" fontId="18" fillId="0" borderId="0" xfId="0" applyFont="1" applyBorder="1"/>
    <xf numFmtId="0" fontId="5" fillId="6" borderId="4" xfId="0" applyFont="1" applyFill="1" applyBorder="1" applyAlignment="1">
      <alignment horizontal="center" vertical="center"/>
    </xf>
    <xf numFmtId="0" fontId="5" fillId="7" borderId="4" xfId="0" applyFont="1" applyFill="1" applyBorder="1" applyAlignment="1">
      <alignment horizontal="justify" vertical="center"/>
    </xf>
    <xf numFmtId="0" fontId="5" fillId="9" borderId="4" xfId="0" applyFont="1" applyFill="1" applyBorder="1" applyAlignment="1">
      <alignment horizontal="center" vertical="center" wrapText="1"/>
    </xf>
    <xf numFmtId="0" fontId="5" fillId="9" borderId="4" xfId="0" applyFont="1" applyFill="1" applyBorder="1" applyAlignment="1">
      <alignment horizontal="justify" vertical="center"/>
    </xf>
    <xf numFmtId="0" fontId="5" fillId="9" borderId="4" xfId="0" applyFont="1" applyFill="1" applyBorder="1" applyAlignment="1">
      <alignment horizontal="center" vertical="center"/>
    </xf>
    <xf numFmtId="0" fontId="0" fillId="0" borderId="1" xfId="0" applyFont="1" applyBorder="1" applyAlignment="1">
      <alignment horizontal="justify" vertical="center" wrapText="1"/>
    </xf>
    <xf numFmtId="0" fontId="0" fillId="0" borderId="1" xfId="0" applyFont="1" applyBorder="1" applyAlignment="1">
      <alignment vertical="center" wrapText="1"/>
    </xf>
    <xf numFmtId="0" fontId="0" fillId="0" borderId="0" xfId="0" applyBorder="1" applyAlignment="1">
      <alignment horizontal="justify" vertical="center"/>
    </xf>
    <xf numFmtId="0" fontId="22" fillId="0" borderId="1" xfId="0" applyFont="1" applyFill="1" applyBorder="1" applyAlignment="1">
      <alignment horizontal="justify" vertical="center" wrapText="1"/>
    </xf>
    <xf numFmtId="0" fontId="22" fillId="0" borderId="1" xfId="0" applyFont="1" applyBorder="1" applyAlignment="1">
      <alignment horizontal="justify" vertical="center" wrapText="1"/>
    </xf>
    <xf numFmtId="0" fontId="0" fillId="0" borderId="1" xfId="0" applyFont="1" applyBorder="1" applyAlignment="1">
      <alignment wrapText="1"/>
    </xf>
    <xf numFmtId="0" fontId="0" fillId="0" borderId="1" xfId="0" applyFont="1" applyBorder="1" applyAlignment="1">
      <alignment horizontal="justify" vertical="center"/>
    </xf>
    <xf numFmtId="0" fontId="0" fillId="0" borderId="1" xfId="0" applyFont="1" applyFill="1" applyBorder="1" applyAlignment="1">
      <alignment vertical="center" wrapText="1"/>
    </xf>
    <xf numFmtId="0" fontId="0" fillId="7" borderId="4" xfId="0" applyFont="1" applyFill="1" applyBorder="1" applyAlignment="1">
      <alignment horizontal="center" vertical="center"/>
    </xf>
    <xf numFmtId="0" fontId="0" fillId="0" borderId="1" xfId="0" applyFont="1" applyBorder="1" applyAlignment="1">
      <alignment horizontal="center" vertical="center" wrapText="1"/>
    </xf>
    <xf numFmtId="0" fontId="0" fillId="0" borderId="1" xfId="0" applyFont="1" applyFill="1" applyBorder="1" applyAlignment="1">
      <alignment horizontal="justify" vertical="center" wrapText="1"/>
    </xf>
    <xf numFmtId="0" fontId="0" fillId="0" borderId="1" xfId="0" applyFont="1" applyBorder="1" applyAlignment="1">
      <alignment vertical="center"/>
    </xf>
    <xf numFmtId="0" fontId="0" fillId="0" borderId="1" xfId="0" applyFont="1" applyBorder="1" applyAlignment="1">
      <alignment horizontal="center" vertical="center"/>
    </xf>
    <xf numFmtId="0" fontId="0" fillId="0" borderId="1" xfId="0" applyFont="1" applyBorder="1" applyAlignment="1">
      <alignment horizontal="left" vertical="center"/>
    </xf>
    <xf numFmtId="0" fontId="0" fillId="0" borderId="1" xfId="0" applyFont="1" applyBorder="1" applyAlignment="1">
      <alignment horizontal="left" vertical="center" wrapText="1"/>
    </xf>
    <xf numFmtId="0" fontId="0" fillId="15" borderId="1" xfId="0" applyFont="1" applyFill="1" applyBorder="1" applyAlignment="1">
      <alignment horizontal="justify" vertical="center" wrapText="1"/>
    </xf>
    <xf numFmtId="0" fontId="0" fillId="0" borderId="1" xfId="0" applyFont="1" applyBorder="1" applyAlignment="1">
      <alignment vertical="top" wrapText="1"/>
    </xf>
    <xf numFmtId="0" fontId="0" fillId="0" borderId="1" xfId="0" applyFont="1" applyBorder="1" applyAlignment="1">
      <alignment horizontal="justify" vertical="top" wrapText="1"/>
    </xf>
    <xf numFmtId="0" fontId="0" fillId="15" borderId="1" xfId="0" applyFont="1" applyFill="1" applyBorder="1" applyAlignment="1">
      <alignment horizontal="center" vertical="center"/>
    </xf>
    <xf numFmtId="0" fontId="0" fillId="15"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Font="1" applyBorder="1"/>
    <xf numFmtId="0" fontId="0" fillId="0" borderId="1" xfId="0" applyFont="1" applyFill="1" applyBorder="1" applyAlignment="1">
      <alignment horizontal="justify" vertical="center" wrapText="1"/>
    </xf>
    <xf numFmtId="0" fontId="0" fillId="0" borderId="1" xfId="0" applyFont="1" applyFill="1" applyBorder="1" applyAlignment="1">
      <alignment horizontal="center" vertical="center"/>
    </xf>
    <xf numFmtId="0" fontId="0" fillId="0" borderId="1" xfId="0" applyFont="1" applyFill="1" applyBorder="1" applyAlignment="1">
      <alignment horizontal="justify" vertical="center"/>
    </xf>
    <xf numFmtId="0" fontId="0" fillId="0" borderId="1" xfId="0" applyFont="1" applyFill="1" applyBorder="1" applyAlignment="1">
      <alignment vertical="center"/>
    </xf>
    <xf numFmtId="14" fontId="0" fillId="0" borderId="1" xfId="0" applyNumberFormat="1" applyFont="1" applyBorder="1" applyAlignment="1">
      <alignment horizontal="center" vertical="center" wrapText="1"/>
    </xf>
    <xf numFmtId="14" fontId="0" fillId="0" borderId="1" xfId="0" applyNumberFormat="1" applyFont="1" applyBorder="1" applyAlignment="1">
      <alignment vertical="center"/>
    </xf>
    <xf numFmtId="14" fontId="0" fillId="0" borderId="1" xfId="0" applyNumberFormat="1" applyFont="1" applyBorder="1" applyAlignment="1">
      <alignment horizontal="center" vertical="center"/>
    </xf>
    <xf numFmtId="0" fontId="22" fillId="0" borderId="1" xfId="0" applyFont="1" applyFill="1" applyBorder="1" applyAlignment="1">
      <alignment horizontal="center" vertical="center"/>
    </xf>
    <xf numFmtId="0" fontId="0" fillId="15" borderId="1" xfId="0" applyFont="1" applyFill="1" applyBorder="1" applyAlignment="1">
      <alignment vertical="center" wrapText="1"/>
    </xf>
    <xf numFmtId="0" fontId="22" fillId="15" borderId="1" xfId="0" applyFont="1" applyFill="1" applyBorder="1" applyAlignment="1">
      <alignment horizontal="justify" vertical="center" wrapText="1"/>
    </xf>
    <xf numFmtId="0" fontId="22" fillId="0" borderId="1" xfId="0" applyFont="1" applyBorder="1" applyAlignment="1" applyProtection="1">
      <alignment horizontal="justify" vertical="center" wrapText="1"/>
      <protection locked="0"/>
    </xf>
    <xf numFmtId="0" fontId="22" fillId="0" borderId="1" xfId="0" applyFont="1" applyBorder="1" applyAlignment="1" applyProtection="1">
      <alignment horizontal="center" vertical="center" wrapText="1"/>
      <protection locked="0"/>
    </xf>
    <xf numFmtId="0" fontId="26" fillId="17" borderId="1" xfId="0" applyFont="1" applyFill="1" applyBorder="1" applyAlignment="1">
      <alignment horizontal="center" vertical="center" wrapText="1"/>
    </xf>
    <xf numFmtId="0" fontId="26" fillId="17" borderId="1" xfId="0" applyFont="1" applyFill="1" applyBorder="1" applyAlignment="1">
      <alignment horizontal="center" vertical="center"/>
    </xf>
    <xf numFmtId="0" fontId="26" fillId="17" borderId="1" xfId="0" applyFont="1" applyFill="1" applyBorder="1" applyAlignment="1">
      <alignment horizontal="justify" vertical="center" wrapText="1"/>
    </xf>
    <xf numFmtId="0" fontId="0" fillId="0" borderId="1" xfId="0" applyFont="1" applyFill="1" applyBorder="1" applyAlignment="1">
      <alignment horizontal="justify" vertical="center" wrapText="1"/>
    </xf>
    <xf numFmtId="0" fontId="18" fillId="7" borderId="4" xfId="0" applyFont="1" applyFill="1" applyBorder="1" applyAlignment="1">
      <alignment horizontal="justify" vertical="center"/>
    </xf>
    <xf numFmtId="0" fontId="0" fillId="7" borderId="4" xfId="0" applyFont="1" applyFill="1" applyBorder="1" applyAlignment="1">
      <alignment horizontal="justify" vertical="center"/>
    </xf>
    <xf numFmtId="0" fontId="0" fillId="8" borderId="4" xfId="0" applyFont="1" applyFill="1" applyBorder="1" applyAlignment="1">
      <alignment horizontal="center" vertical="center"/>
    </xf>
    <xf numFmtId="0" fontId="0" fillId="8" borderId="4" xfId="0" applyFont="1" applyFill="1" applyBorder="1" applyAlignment="1">
      <alignment horizontal="justify" vertical="center"/>
    </xf>
    <xf numFmtId="0" fontId="0" fillId="0" borderId="1" xfId="0" applyFont="1" applyFill="1" applyBorder="1" applyAlignment="1">
      <alignment horizontal="justify" vertical="center"/>
    </xf>
    <xf numFmtId="0" fontId="18" fillId="0" borderId="0" xfId="0" applyFont="1" applyFill="1" applyBorder="1"/>
    <xf numFmtId="0" fontId="0" fillId="0" borderId="0" xfId="0" applyFill="1" applyBorder="1" applyAlignment="1">
      <alignment horizontal="justify" vertical="center"/>
    </xf>
    <xf numFmtId="0" fontId="0" fillId="0" borderId="0" xfId="0" applyFill="1" applyBorder="1" applyAlignment="1">
      <alignment vertical="center"/>
    </xf>
    <xf numFmtId="0" fontId="0" fillId="0" borderId="1" xfId="0" applyBorder="1" applyAlignment="1">
      <alignment vertic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1" xfId="0" applyBorder="1" applyAlignment="1">
      <alignment horizontal="center" wrapText="1"/>
    </xf>
    <xf numFmtId="0" fontId="0" fillId="0" borderId="16" xfId="0" applyBorder="1" applyAlignment="1">
      <alignment horizontal="center"/>
    </xf>
    <xf numFmtId="0" fontId="0" fillId="0" borderId="1" xfId="0" applyBorder="1" applyAlignment="1">
      <alignment horizontal="left"/>
    </xf>
    <xf numFmtId="0" fontId="0" fillId="0" borderId="1" xfId="0" applyBorder="1" applyAlignment="1">
      <alignment horizontal="left" wrapText="1"/>
    </xf>
    <xf numFmtId="0" fontId="0" fillId="0" borderId="6" xfId="0" applyBorder="1" applyAlignment="1">
      <alignment horizontal="left" wrapText="1"/>
    </xf>
    <xf numFmtId="0" fontId="0" fillId="0" borderId="6" xfId="0" applyBorder="1" applyAlignment="1">
      <alignment horizontal="left"/>
    </xf>
    <xf numFmtId="0" fontId="3" fillId="0" borderId="0" xfId="0" applyFont="1" applyAlignment="1">
      <alignment horizontal="center" vertical="top" wrapText="1"/>
    </xf>
    <xf numFmtId="0" fontId="3" fillId="0" borderId="0" xfId="0" applyFont="1" applyAlignment="1">
      <alignment horizontal="center" wrapText="1"/>
    </xf>
    <xf numFmtId="0" fontId="3" fillId="0" borderId="0" xfId="0" applyFont="1" applyAlignment="1">
      <alignment horizontal="center"/>
    </xf>
    <xf numFmtId="0" fontId="0" fillId="0" borderId="0" xfId="0" applyAlignment="1">
      <alignment horizontal="left" wrapText="1"/>
    </xf>
    <xf numFmtId="0" fontId="0" fillId="9" borderId="1" xfId="0" applyFill="1" applyBorder="1" applyAlignment="1">
      <alignment horizontal="center"/>
    </xf>
    <xf numFmtId="0" fontId="0" fillId="0" borderId="0" xfId="0" applyAlignment="1">
      <alignment horizontal="left"/>
    </xf>
    <xf numFmtId="0" fontId="0" fillId="6" borderId="1" xfId="0" applyFill="1" applyBorder="1" applyAlignment="1">
      <alignment horizontal="center" wrapText="1"/>
    </xf>
    <xf numFmtId="0" fontId="0" fillId="9" borderId="0" xfId="0" applyFill="1" applyAlignment="1">
      <alignment horizontal="center"/>
    </xf>
    <xf numFmtId="0" fontId="0" fillId="0" borderId="0" xfId="0" applyAlignment="1">
      <alignment horizontal="center"/>
    </xf>
    <xf numFmtId="0" fontId="0" fillId="0" borderId="0" xfId="0" applyAlignment="1">
      <alignment horizontal="left" vertical="top" wrapText="1"/>
    </xf>
    <xf numFmtId="0" fontId="0" fillId="0" borderId="1" xfId="0" applyFont="1" applyBorder="1" applyAlignment="1">
      <alignment horizontal="center" vertical="center" wrapText="1"/>
    </xf>
    <xf numFmtId="0" fontId="22" fillId="0" borderId="1" xfId="0" applyFont="1" applyBorder="1" applyAlignment="1">
      <alignment horizontal="justify" vertical="center" wrapText="1"/>
    </xf>
    <xf numFmtId="0" fontId="0" fillId="0" borderId="1" xfId="0" applyFont="1" applyBorder="1" applyAlignment="1">
      <alignment horizontal="justify" vertical="center"/>
    </xf>
    <xf numFmtId="0" fontId="0" fillId="0" borderId="1" xfId="0" applyFont="1" applyFill="1" applyBorder="1" applyAlignment="1">
      <alignment horizontal="justify" vertical="center" wrapText="1"/>
    </xf>
    <xf numFmtId="0" fontId="0" fillId="0" borderId="1" xfId="0" applyFont="1" applyBorder="1" applyAlignment="1">
      <alignment horizontal="center" vertical="center"/>
    </xf>
    <xf numFmtId="0" fontId="0" fillId="3" borderId="1" xfId="0" applyFont="1" applyFill="1" applyBorder="1" applyAlignment="1">
      <alignment horizontal="justify" vertical="center" wrapText="1"/>
    </xf>
    <xf numFmtId="0" fontId="0" fillId="0" borderId="1" xfId="0" applyFont="1" applyBorder="1" applyAlignment="1">
      <alignment horizontal="center"/>
    </xf>
    <xf numFmtId="0" fontId="0" fillId="4" borderId="1" xfId="0" applyFont="1" applyFill="1" applyBorder="1" applyAlignment="1">
      <alignment horizontal="center" vertical="center"/>
    </xf>
    <xf numFmtId="0" fontId="0" fillId="0" borderId="1" xfId="0" applyFont="1" applyBorder="1" applyAlignment="1">
      <alignment horizontal="justify"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15"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4" xfId="0" applyBorder="1" applyAlignment="1">
      <alignment horizontal="justify" vertical="center"/>
    </xf>
    <xf numFmtId="0" fontId="0" fillId="0" borderId="3" xfId="0" applyBorder="1" applyAlignment="1">
      <alignment horizontal="justify" vertical="center"/>
    </xf>
    <xf numFmtId="0" fontId="0" fillId="0" borderId="5" xfId="0" applyBorder="1" applyAlignment="1">
      <alignment horizontal="justify" vertical="center"/>
    </xf>
    <xf numFmtId="0" fontId="0" fillId="9" borderId="6" xfId="0" applyFill="1" applyBorder="1" applyAlignment="1">
      <alignment horizontal="center" vertical="center" wrapText="1"/>
    </xf>
    <xf numFmtId="0" fontId="0" fillId="9" borderId="7" xfId="0" applyFill="1" applyBorder="1" applyAlignment="1">
      <alignment horizontal="center" vertical="center" wrapText="1"/>
    </xf>
    <xf numFmtId="0" fontId="0" fillId="9" borderId="8" xfId="0" applyFill="1" applyBorder="1" applyAlignment="1">
      <alignment horizontal="center" vertical="center" wrapText="1"/>
    </xf>
    <xf numFmtId="0" fontId="0" fillId="9" borderId="1" xfId="0" applyFill="1" applyBorder="1" applyAlignment="1">
      <alignment horizontal="justify" vertical="center" wrapText="1"/>
    </xf>
    <xf numFmtId="0" fontId="0" fillId="9" borderId="4" xfId="0" applyFill="1" applyBorder="1" applyAlignment="1">
      <alignment horizontal="justify" vertical="center" wrapText="1"/>
    </xf>
    <xf numFmtId="0" fontId="7" fillId="8" borderId="6" xfId="2" applyFill="1" applyBorder="1" applyAlignment="1">
      <alignment horizontal="center" vertical="center" wrapText="1"/>
    </xf>
    <xf numFmtId="0" fontId="7" fillId="8" borderId="7" xfId="2" applyFill="1" applyBorder="1" applyAlignment="1">
      <alignment horizontal="center" vertical="center" wrapText="1"/>
    </xf>
    <xf numFmtId="0" fontId="3" fillId="7" borderId="1" xfId="0" applyFont="1" applyFill="1" applyBorder="1" applyAlignment="1">
      <alignment horizontal="center" vertical="center" wrapText="1"/>
    </xf>
    <xf numFmtId="0" fontId="3" fillId="13" borderId="1" xfId="0" applyFont="1" applyFill="1" applyBorder="1" applyAlignment="1">
      <alignment horizontal="center" vertical="center"/>
    </xf>
    <xf numFmtId="0" fontId="0" fillId="9" borderId="13" xfId="0" applyFill="1" applyBorder="1" applyAlignment="1">
      <alignment horizontal="justify" vertical="center" wrapText="1"/>
    </xf>
    <xf numFmtId="0" fontId="0" fillId="9" borderId="2" xfId="0" applyFill="1" applyBorder="1" applyAlignment="1">
      <alignment horizontal="justify" vertical="center" wrapText="1"/>
    </xf>
    <xf numFmtId="0" fontId="22" fillId="0" borderId="1" xfId="0" applyFont="1" applyBorder="1" applyAlignment="1" applyProtection="1">
      <alignment horizontal="center" vertical="center" wrapText="1"/>
      <protection locked="0"/>
    </xf>
    <xf numFmtId="0" fontId="22" fillId="0" borderId="1" xfId="0" applyFont="1" applyBorder="1" applyAlignment="1" applyProtection="1">
      <alignment horizontal="justify" vertical="center" wrapText="1"/>
      <protection locked="0"/>
    </xf>
    <xf numFmtId="0" fontId="0" fillId="15" borderId="1" xfId="0" applyFont="1" applyFill="1" applyBorder="1" applyAlignment="1">
      <alignment horizontal="justify" vertical="center" wrapText="1"/>
    </xf>
    <xf numFmtId="0" fontId="3" fillId="6" borderId="1" xfId="0" applyFont="1" applyFill="1" applyBorder="1" applyAlignment="1">
      <alignment horizontal="center" vertical="center"/>
    </xf>
    <xf numFmtId="0" fontId="3" fillId="6" borderId="4" xfId="0" applyFont="1" applyFill="1" applyBorder="1" applyAlignment="1">
      <alignment horizontal="center" vertical="center"/>
    </xf>
    <xf numFmtId="0" fontId="7" fillId="7" borderId="1" xfId="2" applyFill="1" applyBorder="1" applyAlignment="1">
      <alignment horizontal="center" vertical="center"/>
    </xf>
    <xf numFmtId="0" fontId="7" fillId="8" borderId="1" xfId="2" applyFill="1" applyBorder="1" applyAlignment="1">
      <alignment horizontal="center" vertical="center"/>
    </xf>
    <xf numFmtId="0" fontId="3" fillId="6" borderId="3" xfId="0" applyFont="1" applyFill="1" applyBorder="1" applyAlignment="1">
      <alignment horizontal="center" vertical="center"/>
    </xf>
    <xf numFmtId="0" fontId="3" fillId="6" borderId="6" xfId="0" applyFont="1" applyFill="1" applyBorder="1" applyAlignment="1">
      <alignment horizontal="center" vertical="center"/>
    </xf>
    <xf numFmtId="0" fontId="3" fillId="6" borderId="7" xfId="0" applyFont="1" applyFill="1" applyBorder="1" applyAlignment="1">
      <alignment horizontal="center" vertical="center"/>
    </xf>
    <xf numFmtId="0" fontId="3" fillId="6" borderId="8" xfId="0" applyFont="1" applyFill="1" applyBorder="1" applyAlignment="1">
      <alignment horizontal="center" vertical="center"/>
    </xf>
    <xf numFmtId="0" fontId="0" fillId="10" borderId="1" xfId="0" applyFill="1" applyBorder="1" applyAlignment="1">
      <alignment horizontal="center" vertical="center" wrapText="1"/>
    </xf>
    <xf numFmtId="0" fontId="0" fillId="10" borderId="4" xfId="0" applyFill="1" applyBorder="1" applyAlignment="1">
      <alignment horizontal="center" vertical="center" wrapText="1"/>
    </xf>
    <xf numFmtId="0" fontId="22" fillId="0" borderId="13" xfId="0" applyFont="1" applyBorder="1" applyAlignment="1">
      <alignment horizontal="left" vertical="center" wrapText="1"/>
    </xf>
    <xf numFmtId="0" fontId="22" fillId="0" borderId="14" xfId="0" applyFont="1" applyBorder="1" applyAlignment="1">
      <alignment horizontal="left" vertical="center" wrapText="1"/>
    </xf>
    <xf numFmtId="0" fontId="22" fillId="0" borderId="9" xfId="0" applyFont="1" applyBorder="1" applyAlignment="1">
      <alignment horizontal="left" vertical="center" wrapText="1"/>
    </xf>
    <xf numFmtId="0" fontId="22" fillId="0" borderId="15" xfId="0" applyFont="1" applyBorder="1" applyAlignment="1">
      <alignment horizontal="left" vertical="center" wrapText="1"/>
    </xf>
    <xf numFmtId="0" fontId="0" fillId="0" borderId="4" xfId="0" applyFont="1" applyFill="1" applyBorder="1" applyAlignment="1">
      <alignment horizontal="justify" vertical="center" wrapText="1"/>
    </xf>
    <xf numFmtId="0" fontId="0" fillId="0" borderId="5" xfId="0" applyFont="1" applyFill="1" applyBorder="1" applyAlignment="1">
      <alignment horizontal="justify" vertical="center"/>
    </xf>
    <xf numFmtId="0" fontId="0" fillId="0" borderId="4" xfId="0" applyFont="1" applyFill="1" applyBorder="1" applyAlignment="1">
      <alignment horizontal="justify" vertical="center"/>
    </xf>
    <xf numFmtId="0" fontId="18" fillId="0" borderId="2" xfId="0" applyFont="1" applyFill="1" applyBorder="1" applyAlignment="1">
      <alignment horizontal="center" vertical="center"/>
    </xf>
    <xf numFmtId="0" fontId="0" fillId="0" borderId="3" xfId="0" applyFont="1" applyFill="1" applyBorder="1" applyAlignment="1">
      <alignment horizontal="justify" vertical="center"/>
    </xf>
    <xf numFmtId="0" fontId="0" fillId="9" borderId="13" xfId="0" applyFill="1" applyBorder="1" applyAlignment="1">
      <alignment horizontal="center" vertical="center" wrapText="1"/>
    </xf>
    <xf numFmtId="0" fontId="0" fillId="9" borderId="2" xfId="0" applyFill="1" applyBorder="1" applyAlignment="1">
      <alignment horizontal="center" vertical="center" wrapText="1"/>
    </xf>
    <xf numFmtId="0" fontId="0" fillId="0" borderId="5" xfId="0" applyFont="1" applyFill="1" applyBorder="1" applyAlignment="1">
      <alignment horizontal="justify" vertical="center" wrapText="1"/>
    </xf>
    <xf numFmtId="0" fontId="0" fillId="0" borderId="4"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1" xfId="0" applyFont="1" applyFill="1" applyBorder="1" applyAlignment="1">
      <alignment horizontal="justify" vertical="center"/>
    </xf>
    <xf numFmtId="0" fontId="0" fillId="0" borderId="1" xfId="0" applyBorder="1" applyAlignment="1">
      <alignment horizontal="left" vertical="center" wrapText="1"/>
    </xf>
    <xf numFmtId="0" fontId="3" fillId="10" borderId="4" xfId="0" applyFont="1" applyFill="1" applyBorder="1" applyAlignment="1">
      <alignment horizontal="center" vertical="center" wrapText="1"/>
    </xf>
    <xf numFmtId="0" fontId="3" fillId="10" borderId="3" xfId="0" applyFont="1" applyFill="1" applyBorder="1" applyAlignment="1">
      <alignment horizontal="center" vertical="center" wrapText="1"/>
    </xf>
    <xf numFmtId="0" fontId="3" fillId="10" borderId="5" xfId="0" applyFont="1" applyFill="1" applyBorder="1" applyAlignment="1">
      <alignment horizontal="center" vertical="center" wrapText="1"/>
    </xf>
    <xf numFmtId="0" fontId="0" fillId="0" borderId="1" xfId="0" applyFill="1" applyBorder="1" applyAlignment="1">
      <alignment horizontal="left" wrapText="1"/>
    </xf>
    <xf numFmtId="0" fontId="0" fillId="0" borderId="1" xfId="0" applyFill="1" applyBorder="1" applyAlignment="1">
      <alignment horizontal="left"/>
    </xf>
    <xf numFmtId="0" fontId="0" fillId="0" borderId="1" xfId="0" applyFill="1" applyBorder="1" applyAlignment="1">
      <alignment horizontal="center"/>
    </xf>
    <xf numFmtId="0" fontId="0" fillId="10" borderId="6" xfId="0" applyFill="1" applyBorder="1" applyAlignment="1">
      <alignment horizontal="center"/>
    </xf>
    <xf numFmtId="0" fontId="0" fillId="10" borderId="8" xfId="0" applyFill="1" applyBorder="1" applyAlignment="1">
      <alignment horizontal="center"/>
    </xf>
    <xf numFmtId="0" fontId="0" fillId="10" borderId="1" xfId="0" applyFill="1" applyBorder="1" applyAlignment="1">
      <alignment horizontal="center"/>
    </xf>
    <xf numFmtId="0" fontId="3" fillId="0" borderId="0" xfId="0" applyFont="1" applyAlignment="1">
      <alignment horizontal="left"/>
    </xf>
    <xf numFmtId="0" fontId="10" fillId="0" borderId="0" xfId="0" applyFont="1" applyAlignment="1">
      <alignment horizontal="center" vertical="center"/>
    </xf>
    <xf numFmtId="0" fontId="0" fillId="0" borderId="1" xfId="0" applyBorder="1" applyAlignment="1">
      <alignment horizontal="left" vertical="top" wrapText="1"/>
    </xf>
    <xf numFmtId="0" fontId="19" fillId="0" borderId="1" xfId="0" applyFont="1" applyBorder="1" applyAlignment="1">
      <alignment horizontal="left" wrapText="1"/>
    </xf>
    <xf numFmtId="0" fontId="0" fillId="0" borderId="1" xfId="0" applyBorder="1"/>
    <xf numFmtId="0" fontId="0" fillId="0" borderId="1" xfId="0" applyBorder="1" applyAlignment="1"/>
    <xf numFmtId="0" fontId="0" fillId="11" borderId="0" xfId="0" applyFill="1" applyAlignment="1">
      <alignment horizontal="center"/>
    </xf>
    <xf numFmtId="0" fontId="0" fillId="0" borderId="0" xfId="0" applyFill="1" applyAlignment="1">
      <alignment horizontal="center"/>
    </xf>
    <xf numFmtId="0" fontId="0" fillId="0" borderId="1" xfId="0" applyBorder="1" applyAlignment="1">
      <alignment horizontal="lef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11" borderId="1" xfId="0" applyFill="1" applyBorder="1" applyAlignment="1">
      <alignment horizontal="center"/>
    </xf>
    <xf numFmtId="0" fontId="0" fillId="0" borderId="11" xfId="0" applyBorder="1" applyAlignment="1">
      <alignment horizontal="center"/>
    </xf>
    <xf numFmtId="0" fontId="18" fillId="0" borderId="1" xfId="0" applyFont="1" applyBorder="1" applyAlignment="1">
      <alignment horizontal="center" vertical="center" textRotation="255"/>
    </xf>
    <xf numFmtId="0" fontId="0" fillId="0" borderId="3" xfId="0" applyBorder="1" applyAlignment="1">
      <alignment horizontal="center" vertical="center"/>
    </xf>
    <xf numFmtId="0" fontId="0" fillId="0" borderId="13" xfId="0" applyBorder="1" applyAlignment="1">
      <alignment horizontal="center" vertical="center"/>
    </xf>
    <xf numFmtId="0" fontId="0" fillId="0" borderId="16" xfId="0" applyBorder="1" applyAlignment="1">
      <alignment horizontal="center" vertical="center"/>
    </xf>
    <xf numFmtId="0" fontId="0" fillId="0" borderId="14" xfId="0"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15" xfId="0" applyBorder="1" applyAlignment="1">
      <alignment horizontal="center"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9" fontId="0" fillId="0" borderId="1" xfId="1" applyFont="1" applyBorder="1" applyAlignment="1">
      <alignment horizontal="center" vertical="center"/>
    </xf>
    <xf numFmtId="0" fontId="0" fillId="0" borderId="1" xfId="0" applyFill="1" applyBorder="1" applyAlignment="1">
      <alignment horizontal="center" vertical="center"/>
    </xf>
    <xf numFmtId="0" fontId="0" fillId="15" borderId="1" xfId="0" applyFill="1" applyBorder="1" applyAlignment="1">
      <alignment horizontal="center" vertical="center"/>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9" xfId="0" applyBorder="1" applyAlignment="1">
      <alignment horizontal="center" vertical="center" wrapText="1"/>
    </xf>
    <xf numFmtId="0" fontId="0" fillId="0" borderId="15"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3" xfId="0" applyBorder="1" applyAlignment="1">
      <alignment horizontal="center" vertical="center" wrapText="1"/>
    </xf>
    <xf numFmtId="0" fontId="0" fillId="6" borderId="1" xfId="0" applyFill="1" applyBorder="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7" borderId="6" xfId="0" applyFill="1" applyBorder="1" applyAlignment="1">
      <alignment horizontal="center" vertical="center"/>
    </xf>
    <xf numFmtId="0" fontId="0" fillId="7" borderId="7" xfId="0" applyFill="1" applyBorder="1" applyAlignment="1">
      <alignment horizontal="center" vertical="center"/>
    </xf>
    <xf numFmtId="0" fontId="0" fillId="7" borderId="8" xfId="0" applyFill="1" applyBorder="1" applyAlignment="1">
      <alignment horizontal="center" vertical="center"/>
    </xf>
    <xf numFmtId="0" fontId="0" fillId="7" borderId="1" xfId="0" applyFill="1" applyBorder="1" applyAlignment="1">
      <alignment horizontal="center" vertical="center"/>
    </xf>
    <xf numFmtId="0" fontId="0" fillId="0" borderId="13" xfId="0" applyFill="1" applyBorder="1" applyAlignment="1">
      <alignment horizontal="center" vertical="center"/>
    </xf>
    <xf numFmtId="0" fontId="0" fillId="0" borderId="16" xfId="0" applyFill="1" applyBorder="1" applyAlignment="1">
      <alignment horizontal="center" vertical="center"/>
    </xf>
    <xf numFmtId="0" fontId="0" fillId="0" borderId="14" xfId="0" applyFill="1" applyBorder="1" applyAlignment="1">
      <alignment horizontal="center" vertical="center"/>
    </xf>
    <xf numFmtId="0" fontId="0" fillId="0" borderId="9" xfId="0" applyFill="1" applyBorder="1" applyAlignment="1">
      <alignment horizontal="center" vertical="center"/>
    </xf>
    <xf numFmtId="0" fontId="0" fillId="0" borderId="11" xfId="0" applyFill="1" applyBorder="1" applyAlignment="1">
      <alignment horizontal="center" vertical="center"/>
    </xf>
    <xf numFmtId="0" fontId="0" fillId="0" borderId="15" xfId="0" applyFill="1" applyBorder="1" applyAlignment="1">
      <alignment horizontal="center" vertical="center"/>
    </xf>
    <xf numFmtId="0" fontId="0" fillId="0" borderId="4" xfId="0" applyFill="1" applyBorder="1" applyAlignment="1">
      <alignment horizontal="center" vertical="center"/>
    </xf>
    <xf numFmtId="0" fontId="0" fillId="0" borderId="5" xfId="0" applyFill="1" applyBorder="1" applyAlignment="1">
      <alignment horizontal="center" vertical="center"/>
    </xf>
    <xf numFmtId="0" fontId="0" fillId="0" borderId="7" xfId="0" applyBorder="1" applyAlignment="1">
      <alignment horizontal="center" wrapText="1"/>
    </xf>
  </cellXfs>
  <cellStyles count="3">
    <cellStyle name="Hipervínculo" xfId="2" builtinId="8"/>
    <cellStyle name="Normal" xfId="0" builtinId="0"/>
    <cellStyle name="Porcentaje" xfId="1" builtinId="5"/>
  </cellStyles>
  <dxfs count="92">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s>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4710</xdr:colOff>
      <xdr:row>5</xdr:row>
      <xdr:rowOff>184830</xdr:rowOff>
    </xdr:to>
    <xdr:pic>
      <xdr:nvPicPr>
        <xdr:cNvPr id="2" name="Picture 252">
          <a:extLst>
            <a:ext uri="{FF2B5EF4-FFF2-40B4-BE49-F238E27FC236}">
              <a16:creationId xmlns:a16="http://schemas.microsoft.com/office/drawing/2014/main" id="{BDF86B7D-971E-45D6-BEBF-EE7A1DE3561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710" cy="113347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95248</xdr:colOff>
      <xdr:row>10</xdr:row>
      <xdr:rowOff>28575</xdr:rowOff>
    </xdr:from>
    <xdr:to>
      <xdr:col>14</xdr:col>
      <xdr:colOff>2362199</xdr:colOff>
      <xdr:row>32</xdr:row>
      <xdr:rowOff>85725</xdr:rowOff>
    </xdr:to>
    <xdr:pic>
      <xdr:nvPicPr>
        <xdr:cNvPr id="5" name="Imagen 4">
          <a:extLst>
            <a:ext uri="{FF2B5EF4-FFF2-40B4-BE49-F238E27FC236}">
              <a16:creationId xmlns:a16="http://schemas.microsoft.com/office/drawing/2014/main" id="{6BA59763-341D-436B-A802-EE8FF2FCA207}"/>
            </a:ext>
          </a:extLst>
        </xdr:cNvPr>
        <xdr:cNvPicPr>
          <a:picLocks noChangeAspect="1"/>
        </xdr:cNvPicPr>
      </xdr:nvPicPr>
      <xdr:blipFill rotWithShape="1">
        <a:blip xmlns:r="http://schemas.openxmlformats.org/officeDocument/2006/relationships" r:embed="rId1"/>
        <a:srcRect l="25406" t="29821" r="10823" b="11707"/>
        <a:stretch/>
      </xdr:blipFill>
      <xdr:spPr>
        <a:xfrm>
          <a:off x="857248" y="1933575"/>
          <a:ext cx="7600951" cy="4276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57150</xdr:colOff>
      <xdr:row>2</xdr:row>
      <xdr:rowOff>28575</xdr:rowOff>
    </xdr:from>
    <xdr:to>
      <xdr:col>9</xdr:col>
      <xdr:colOff>19050</xdr:colOff>
      <xdr:row>20</xdr:row>
      <xdr:rowOff>85725</xdr:rowOff>
    </xdr:to>
    <xdr:pic>
      <xdr:nvPicPr>
        <xdr:cNvPr id="3" name="Imagen 2">
          <a:extLst>
            <a:ext uri="{FF2B5EF4-FFF2-40B4-BE49-F238E27FC236}">
              <a16:creationId xmlns:a16="http://schemas.microsoft.com/office/drawing/2014/main" id="{9C52E4AB-E5C8-4584-A79F-AB4E5E357D55}"/>
            </a:ext>
          </a:extLst>
        </xdr:cNvPr>
        <xdr:cNvPicPr/>
      </xdr:nvPicPr>
      <xdr:blipFill rotWithShape="1">
        <a:blip xmlns:r="http://schemas.openxmlformats.org/officeDocument/2006/relationships" r:embed="rId1"/>
        <a:srcRect l="28853" t="16603" r="3768" b="10042"/>
        <a:stretch/>
      </xdr:blipFill>
      <xdr:spPr bwMode="auto">
        <a:xfrm>
          <a:off x="819150" y="409575"/>
          <a:ext cx="6057900" cy="34861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12</xdr:col>
      <xdr:colOff>152400</xdr:colOff>
      <xdr:row>26</xdr:row>
      <xdr:rowOff>9525</xdr:rowOff>
    </xdr:from>
    <xdr:to>
      <xdr:col>19</xdr:col>
      <xdr:colOff>610102</xdr:colOff>
      <xdr:row>44</xdr:row>
      <xdr:rowOff>86029</xdr:rowOff>
    </xdr:to>
    <xdr:pic>
      <xdr:nvPicPr>
        <xdr:cNvPr id="6" name="Imagen 5">
          <a:extLst>
            <a:ext uri="{FF2B5EF4-FFF2-40B4-BE49-F238E27FC236}">
              <a16:creationId xmlns:a16="http://schemas.microsoft.com/office/drawing/2014/main" id="{56667691-F1D4-4FCA-8A21-964D49C7AE7D}"/>
            </a:ext>
          </a:extLst>
        </xdr:cNvPr>
        <xdr:cNvPicPr>
          <a:picLocks noChangeAspect="1"/>
        </xdr:cNvPicPr>
      </xdr:nvPicPr>
      <xdr:blipFill>
        <a:blip xmlns:r="http://schemas.openxmlformats.org/officeDocument/2006/relationships" r:embed="rId2"/>
        <a:stretch>
          <a:fillRect/>
        </a:stretch>
      </xdr:blipFill>
      <xdr:spPr>
        <a:xfrm>
          <a:off x="9296400" y="4962525"/>
          <a:ext cx="5791702" cy="3505504"/>
        </a:xfrm>
        <a:prstGeom prst="rect">
          <a:avLst/>
        </a:prstGeom>
      </xdr:spPr>
    </xdr:pic>
    <xdr:clientData/>
  </xdr:twoCellAnchor>
  <xdr:twoCellAnchor editAs="oneCell">
    <xdr:from>
      <xdr:col>9</xdr:col>
      <xdr:colOff>723900</xdr:colOff>
      <xdr:row>2</xdr:row>
      <xdr:rowOff>9525</xdr:rowOff>
    </xdr:from>
    <xdr:to>
      <xdr:col>18</xdr:col>
      <xdr:colOff>171450</xdr:colOff>
      <xdr:row>20</xdr:row>
      <xdr:rowOff>38101</xdr:rowOff>
    </xdr:to>
    <xdr:pic>
      <xdr:nvPicPr>
        <xdr:cNvPr id="4" name="Imagen 3">
          <a:extLst>
            <a:ext uri="{FF2B5EF4-FFF2-40B4-BE49-F238E27FC236}">
              <a16:creationId xmlns:a16="http://schemas.microsoft.com/office/drawing/2014/main" id="{277B5B93-D71A-4057-96B9-E8870ABDC5AD}"/>
            </a:ext>
          </a:extLst>
        </xdr:cNvPr>
        <xdr:cNvPicPr>
          <a:picLocks noChangeAspect="1"/>
        </xdr:cNvPicPr>
      </xdr:nvPicPr>
      <xdr:blipFill rotWithShape="1">
        <a:blip xmlns:r="http://schemas.openxmlformats.org/officeDocument/2006/relationships" r:embed="rId3"/>
        <a:srcRect l="36462" t="22789" r="15069" b="29939"/>
        <a:stretch/>
      </xdr:blipFill>
      <xdr:spPr>
        <a:xfrm>
          <a:off x="7581900" y="390525"/>
          <a:ext cx="6305550" cy="34575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570865</xdr:colOff>
      <xdr:row>22</xdr:row>
      <xdr:rowOff>95250</xdr:rowOff>
    </xdr:to>
    <xdr:pic>
      <xdr:nvPicPr>
        <xdr:cNvPr id="2" name="Imagen 1">
          <a:extLst>
            <a:ext uri="{FF2B5EF4-FFF2-40B4-BE49-F238E27FC236}">
              <a16:creationId xmlns:a16="http://schemas.microsoft.com/office/drawing/2014/main" id="{263AAF4A-B775-41A8-B34A-DCFC26A4B7BC}"/>
            </a:ext>
          </a:extLst>
        </xdr:cNvPr>
        <xdr:cNvPicPr/>
      </xdr:nvPicPr>
      <xdr:blipFill rotWithShape="1">
        <a:blip xmlns:r="http://schemas.openxmlformats.org/officeDocument/2006/relationships" r:embed="rId1"/>
        <a:srcRect l="25797" t="26866" r="27529" b="20910"/>
        <a:stretch/>
      </xdr:blipFill>
      <xdr:spPr bwMode="auto">
        <a:xfrm>
          <a:off x="762000" y="571500"/>
          <a:ext cx="5904865" cy="37147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8</xdr:col>
      <xdr:colOff>700040</xdr:colOff>
      <xdr:row>3</xdr:row>
      <xdr:rowOff>8659</xdr:rowOff>
    </xdr:from>
    <xdr:to>
      <xdr:col>15</xdr:col>
      <xdr:colOff>442865</xdr:colOff>
      <xdr:row>22</xdr:row>
      <xdr:rowOff>142009</xdr:rowOff>
    </xdr:to>
    <xdr:pic>
      <xdr:nvPicPr>
        <xdr:cNvPr id="3" name="Imagen 2">
          <a:extLst>
            <a:ext uri="{FF2B5EF4-FFF2-40B4-BE49-F238E27FC236}">
              <a16:creationId xmlns:a16="http://schemas.microsoft.com/office/drawing/2014/main" id="{85B8A484-4EF3-434F-AFBF-F7543C0FCBC1}"/>
            </a:ext>
          </a:extLst>
        </xdr:cNvPr>
        <xdr:cNvPicPr/>
      </xdr:nvPicPr>
      <xdr:blipFill rotWithShape="1">
        <a:blip xmlns:r="http://schemas.openxmlformats.org/officeDocument/2006/relationships" r:embed="rId2"/>
        <a:srcRect l="23931" t="8754" r="25323" b="8835"/>
        <a:stretch/>
      </xdr:blipFill>
      <xdr:spPr bwMode="auto">
        <a:xfrm>
          <a:off x="6796040" y="580159"/>
          <a:ext cx="5076825" cy="37528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16</xdr:col>
      <xdr:colOff>0</xdr:colOff>
      <xdr:row>3</xdr:row>
      <xdr:rowOff>0</xdr:rowOff>
    </xdr:from>
    <xdr:to>
      <xdr:col>21</xdr:col>
      <xdr:colOff>695325</xdr:colOff>
      <xdr:row>22</xdr:row>
      <xdr:rowOff>161925</xdr:rowOff>
    </xdr:to>
    <xdr:pic>
      <xdr:nvPicPr>
        <xdr:cNvPr id="4" name="Imagen 3">
          <a:extLst>
            <a:ext uri="{FF2B5EF4-FFF2-40B4-BE49-F238E27FC236}">
              <a16:creationId xmlns:a16="http://schemas.microsoft.com/office/drawing/2014/main" id="{0534691F-1D5E-4FD3-B0FC-560E2BA6EA17}"/>
            </a:ext>
          </a:extLst>
        </xdr:cNvPr>
        <xdr:cNvPicPr/>
      </xdr:nvPicPr>
      <xdr:blipFill rotWithShape="1">
        <a:blip xmlns:r="http://schemas.openxmlformats.org/officeDocument/2006/relationships" r:embed="rId3"/>
        <a:srcRect l="24441" t="17508" r="25322" b="9439"/>
        <a:stretch/>
      </xdr:blipFill>
      <xdr:spPr bwMode="auto">
        <a:xfrm>
          <a:off x="12192000" y="571500"/>
          <a:ext cx="4505325" cy="3781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22</xdr:col>
      <xdr:colOff>84668</xdr:colOff>
      <xdr:row>3</xdr:row>
      <xdr:rowOff>1</xdr:rowOff>
    </xdr:from>
    <xdr:to>
      <xdr:col>28</xdr:col>
      <xdr:colOff>465668</xdr:colOff>
      <xdr:row>23</xdr:row>
      <xdr:rowOff>1</xdr:rowOff>
    </xdr:to>
    <xdr:pic>
      <xdr:nvPicPr>
        <xdr:cNvPr id="5" name="Imagen 4">
          <a:extLst>
            <a:ext uri="{FF2B5EF4-FFF2-40B4-BE49-F238E27FC236}">
              <a16:creationId xmlns:a16="http://schemas.microsoft.com/office/drawing/2014/main" id="{2B4F44D5-2ADB-4965-A2F3-F875961EADE9}"/>
            </a:ext>
          </a:extLst>
        </xdr:cNvPr>
        <xdr:cNvPicPr/>
      </xdr:nvPicPr>
      <xdr:blipFill rotWithShape="1">
        <a:blip xmlns:r="http://schemas.openxmlformats.org/officeDocument/2006/relationships" r:embed="rId4"/>
        <a:srcRect l="26816" t="19622" r="29226" b="5212"/>
        <a:stretch/>
      </xdr:blipFill>
      <xdr:spPr bwMode="auto">
        <a:xfrm>
          <a:off x="16848668" y="571501"/>
          <a:ext cx="4953000" cy="3810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29</xdr:col>
      <xdr:colOff>0</xdr:colOff>
      <xdr:row>2</xdr:row>
      <xdr:rowOff>127000</xdr:rowOff>
    </xdr:from>
    <xdr:to>
      <xdr:col>36</xdr:col>
      <xdr:colOff>389890</xdr:colOff>
      <xdr:row>14</xdr:row>
      <xdr:rowOff>52917</xdr:rowOff>
    </xdr:to>
    <xdr:pic>
      <xdr:nvPicPr>
        <xdr:cNvPr id="6" name="Imagen 5">
          <a:extLst>
            <a:ext uri="{FF2B5EF4-FFF2-40B4-BE49-F238E27FC236}">
              <a16:creationId xmlns:a16="http://schemas.microsoft.com/office/drawing/2014/main" id="{A29F0AF3-0F4F-4A0E-AABC-C926233A5290}"/>
            </a:ext>
          </a:extLst>
        </xdr:cNvPr>
        <xdr:cNvPicPr/>
      </xdr:nvPicPr>
      <xdr:blipFill rotWithShape="1">
        <a:blip xmlns:r="http://schemas.openxmlformats.org/officeDocument/2006/relationships" r:embed="rId5"/>
        <a:srcRect l="27664" t="16301" r="28377" b="45059"/>
        <a:stretch/>
      </xdr:blipFill>
      <xdr:spPr bwMode="auto">
        <a:xfrm>
          <a:off x="22098000" y="508000"/>
          <a:ext cx="5723890" cy="221191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29</xdr:col>
      <xdr:colOff>21166</xdr:colOff>
      <xdr:row>14</xdr:row>
      <xdr:rowOff>137584</xdr:rowOff>
    </xdr:from>
    <xdr:to>
      <xdr:col>36</xdr:col>
      <xdr:colOff>433916</xdr:colOff>
      <xdr:row>27</xdr:row>
      <xdr:rowOff>116417</xdr:rowOff>
    </xdr:to>
    <xdr:pic>
      <xdr:nvPicPr>
        <xdr:cNvPr id="8" name="Imagen 7">
          <a:extLst>
            <a:ext uri="{FF2B5EF4-FFF2-40B4-BE49-F238E27FC236}">
              <a16:creationId xmlns:a16="http://schemas.microsoft.com/office/drawing/2014/main" id="{9342DAA3-7B62-4076-92B2-CE9E16AB5AF0}"/>
            </a:ext>
          </a:extLst>
        </xdr:cNvPr>
        <xdr:cNvPicPr/>
      </xdr:nvPicPr>
      <xdr:blipFill rotWithShape="1">
        <a:blip xmlns:r="http://schemas.openxmlformats.org/officeDocument/2006/relationships" r:embed="rId6"/>
        <a:srcRect l="31738" t="15395" r="32451" b="15476"/>
        <a:stretch/>
      </xdr:blipFill>
      <xdr:spPr bwMode="auto">
        <a:xfrm>
          <a:off x="22119166" y="2804584"/>
          <a:ext cx="5746750" cy="245533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36</xdr:col>
      <xdr:colOff>753341</xdr:colOff>
      <xdr:row>3</xdr:row>
      <xdr:rowOff>8659</xdr:rowOff>
    </xdr:from>
    <xdr:to>
      <xdr:col>43</xdr:col>
      <xdr:colOff>448541</xdr:colOff>
      <xdr:row>27</xdr:row>
      <xdr:rowOff>82742</xdr:rowOff>
    </xdr:to>
    <xdr:pic>
      <xdr:nvPicPr>
        <xdr:cNvPr id="9" name="Imagen 8">
          <a:extLst>
            <a:ext uri="{FF2B5EF4-FFF2-40B4-BE49-F238E27FC236}">
              <a16:creationId xmlns:a16="http://schemas.microsoft.com/office/drawing/2014/main" id="{53707AD7-FE6E-4885-8F93-8D8F7D3CF5AF}"/>
            </a:ext>
          </a:extLst>
        </xdr:cNvPr>
        <xdr:cNvPicPr/>
      </xdr:nvPicPr>
      <xdr:blipFill rotWithShape="1">
        <a:blip xmlns:r="http://schemas.openxmlformats.org/officeDocument/2006/relationships" r:embed="rId7"/>
        <a:srcRect l="26308" t="10566" r="27528" b="7326"/>
        <a:stretch/>
      </xdr:blipFill>
      <xdr:spPr bwMode="auto">
        <a:xfrm>
          <a:off x="28185341" y="580159"/>
          <a:ext cx="5029200" cy="464608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43</xdr:col>
      <xdr:colOff>719667</xdr:colOff>
      <xdr:row>3</xdr:row>
      <xdr:rowOff>0</xdr:rowOff>
    </xdr:from>
    <xdr:to>
      <xdr:col>49</xdr:col>
      <xdr:colOff>17992</xdr:colOff>
      <xdr:row>25</xdr:row>
      <xdr:rowOff>116840</xdr:rowOff>
    </xdr:to>
    <xdr:pic>
      <xdr:nvPicPr>
        <xdr:cNvPr id="11" name="Imagen 10">
          <a:extLst>
            <a:ext uri="{FF2B5EF4-FFF2-40B4-BE49-F238E27FC236}">
              <a16:creationId xmlns:a16="http://schemas.microsoft.com/office/drawing/2014/main" id="{EDB7CA1F-DC9F-413C-9C59-70EEB9F63FBC}"/>
            </a:ext>
          </a:extLst>
        </xdr:cNvPr>
        <xdr:cNvPicPr/>
      </xdr:nvPicPr>
      <xdr:blipFill rotWithShape="1">
        <a:blip xmlns:r="http://schemas.openxmlformats.org/officeDocument/2006/relationships" r:embed="rId8"/>
        <a:srcRect l="27834" t="20226" r="28207" b="12155"/>
        <a:stretch/>
      </xdr:blipFill>
      <xdr:spPr bwMode="auto">
        <a:xfrm>
          <a:off x="33485667" y="571500"/>
          <a:ext cx="4981575" cy="430784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1</xdr:col>
      <xdr:colOff>0</xdr:colOff>
      <xdr:row>26</xdr:row>
      <xdr:rowOff>0</xdr:rowOff>
    </xdr:from>
    <xdr:to>
      <xdr:col>7</xdr:col>
      <xdr:colOff>114300</xdr:colOff>
      <xdr:row>31</xdr:row>
      <xdr:rowOff>75142</xdr:rowOff>
    </xdr:to>
    <xdr:pic>
      <xdr:nvPicPr>
        <xdr:cNvPr id="12" name="Imagen 11">
          <a:extLst>
            <a:ext uri="{FF2B5EF4-FFF2-40B4-BE49-F238E27FC236}">
              <a16:creationId xmlns:a16="http://schemas.microsoft.com/office/drawing/2014/main" id="{3229F490-544B-42F7-A7F2-D394E385F260}"/>
            </a:ext>
          </a:extLst>
        </xdr:cNvPr>
        <xdr:cNvPicPr/>
      </xdr:nvPicPr>
      <xdr:blipFill rotWithShape="1">
        <a:blip xmlns:r="http://schemas.openxmlformats.org/officeDocument/2006/relationships" r:embed="rId9"/>
        <a:srcRect l="29871" t="10263" r="30584" b="11251"/>
        <a:stretch/>
      </xdr:blipFill>
      <xdr:spPr bwMode="auto">
        <a:xfrm>
          <a:off x="762000" y="4953000"/>
          <a:ext cx="4686300" cy="52292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69</xdr:col>
      <xdr:colOff>272758</xdr:colOff>
      <xdr:row>28</xdr:row>
      <xdr:rowOff>23095</xdr:rowOff>
    </xdr:from>
    <xdr:to>
      <xdr:col>75</xdr:col>
      <xdr:colOff>395433</xdr:colOff>
      <xdr:row>30</xdr:row>
      <xdr:rowOff>1329078</xdr:rowOff>
    </xdr:to>
    <xdr:pic>
      <xdr:nvPicPr>
        <xdr:cNvPr id="13" name="Imagen 12">
          <a:extLst>
            <a:ext uri="{FF2B5EF4-FFF2-40B4-BE49-F238E27FC236}">
              <a16:creationId xmlns:a16="http://schemas.microsoft.com/office/drawing/2014/main" id="{1D8AABB8-AF8F-4B50-B6EC-D3297346A8C0}"/>
            </a:ext>
          </a:extLst>
        </xdr:cNvPr>
        <xdr:cNvPicPr/>
      </xdr:nvPicPr>
      <xdr:blipFill rotWithShape="1">
        <a:blip xmlns:r="http://schemas.openxmlformats.org/officeDocument/2006/relationships" r:embed="rId10"/>
        <a:srcRect l="26816" t="31093" r="29735" b="23928"/>
        <a:stretch/>
      </xdr:blipFill>
      <xdr:spPr bwMode="auto">
        <a:xfrm>
          <a:off x="53708008" y="5357095"/>
          <a:ext cx="4694675" cy="343323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75</xdr:col>
      <xdr:colOff>424295</xdr:colOff>
      <xdr:row>27</xdr:row>
      <xdr:rowOff>77932</xdr:rowOff>
    </xdr:from>
    <xdr:to>
      <xdr:col>79</xdr:col>
      <xdr:colOff>606137</xdr:colOff>
      <xdr:row>29</xdr:row>
      <xdr:rowOff>1645228</xdr:rowOff>
    </xdr:to>
    <xdr:pic>
      <xdr:nvPicPr>
        <xdr:cNvPr id="7" name="Imagen 6">
          <a:extLst>
            <a:ext uri="{FF2B5EF4-FFF2-40B4-BE49-F238E27FC236}">
              <a16:creationId xmlns:a16="http://schemas.microsoft.com/office/drawing/2014/main" id="{91000E22-2772-413F-886D-993B96F7717C}"/>
            </a:ext>
          </a:extLst>
        </xdr:cNvPr>
        <xdr:cNvPicPr>
          <a:picLocks noChangeAspect="1"/>
        </xdr:cNvPicPr>
      </xdr:nvPicPr>
      <xdr:blipFill rotWithShape="1">
        <a:blip xmlns:r="http://schemas.openxmlformats.org/officeDocument/2006/relationships" r:embed="rId11"/>
        <a:srcRect l="60636" t="40014" r="14537" b="33231"/>
        <a:stretch/>
      </xdr:blipFill>
      <xdr:spPr>
        <a:xfrm>
          <a:off x="58440204" y="5221432"/>
          <a:ext cx="3229842" cy="1956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syste/Downloads/EJERCICIO%20RIESGOS%20DE%20CORRUPCI&#211;N%20ADMINISTRATIVA%2006-07-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1.CONTEXTO"/>
      <sheetName val="2. IDENTIFICACIÓN"/>
      <sheetName val="3 RIESGO INHERENTE"/>
      <sheetName val="3.1 MAPA DE CALOR"/>
      <sheetName val="4. EVALUACIÓN DEL CONTROL"/>
    </sheetNames>
    <sheetDataSet>
      <sheetData sheetId="0">
        <row r="126">
          <cell r="P126" t="str">
            <v>El Profesional líder de gestión documental de la Subdirección Administrativa, adelantará con la Dirección de Gestión del cobro, reuniones mensuales para verificar el avance de la organización de los expedientes de cobro coactivo y transporte publico,  dejando como registro las memorias de los seguimientos junto a la presentación en power point</v>
          </cell>
        </row>
        <row r="129">
          <cell r="P129" t="str">
            <v>La  subdirectora administrativa solicitará de manera mensual a la Oficina de Tecnologías de la Información un reporte de todos los cambios y accesos que realizaron los usuarios administradores del Gestor Documental por debajo de la base de datos, con el fin de detectar anomalías en los accesos de los usuarios.</v>
          </cell>
        </row>
      </sheetData>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J11"/>
  <sheetViews>
    <sheetView topLeftCell="A5" workbookViewId="0">
      <selection activeCell="B9" sqref="B9:D9"/>
    </sheetView>
  </sheetViews>
  <sheetFormatPr baseColWidth="10" defaultRowHeight="15" x14ac:dyDescent="0.25"/>
  <cols>
    <col min="10" max="10" width="20.7109375" customWidth="1"/>
  </cols>
  <sheetData>
    <row r="3" spans="2:10" x14ac:dyDescent="0.25">
      <c r="B3" s="104" t="s">
        <v>583</v>
      </c>
      <c r="C3" s="104"/>
      <c r="D3" s="104"/>
      <c r="E3" s="104" t="s">
        <v>584</v>
      </c>
      <c r="F3" s="104"/>
      <c r="G3" s="104"/>
      <c r="H3" s="104" t="s">
        <v>585</v>
      </c>
      <c r="I3" s="104"/>
      <c r="J3" s="104"/>
    </row>
    <row r="4" spans="2:10" x14ac:dyDescent="0.25">
      <c r="B4" s="107" t="s">
        <v>592</v>
      </c>
      <c r="C4" s="108"/>
      <c r="D4" s="109"/>
      <c r="E4" s="107" t="s">
        <v>593</v>
      </c>
      <c r="F4" s="108"/>
      <c r="G4" s="109"/>
      <c r="H4" s="107" t="s">
        <v>594</v>
      </c>
      <c r="I4" s="108"/>
      <c r="J4" s="109"/>
    </row>
    <row r="5" spans="2:10" ht="66.75" customHeight="1" x14ac:dyDescent="0.25">
      <c r="B5" s="105" t="s">
        <v>591</v>
      </c>
      <c r="C5" s="105"/>
      <c r="D5" s="105"/>
      <c r="E5" s="105" t="s">
        <v>586</v>
      </c>
      <c r="F5" s="105"/>
      <c r="G5" s="105"/>
      <c r="H5" s="106" t="s">
        <v>587</v>
      </c>
      <c r="I5" s="106"/>
      <c r="J5" s="106"/>
    </row>
    <row r="6" spans="2:10" ht="80.25" customHeight="1" x14ac:dyDescent="0.25">
      <c r="B6" s="105" t="s">
        <v>595</v>
      </c>
      <c r="C6" s="105"/>
      <c r="D6" s="105"/>
      <c r="E6" s="105" t="s">
        <v>588</v>
      </c>
      <c r="F6" s="105"/>
      <c r="G6" s="105"/>
      <c r="H6" s="106" t="s">
        <v>589</v>
      </c>
      <c r="I6" s="106"/>
      <c r="J6" s="106"/>
    </row>
    <row r="7" spans="2:10" ht="44.25" customHeight="1" x14ac:dyDescent="0.25">
      <c r="B7" s="105" t="s">
        <v>637</v>
      </c>
      <c r="C7" s="105"/>
      <c r="D7" s="105"/>
      <c r="E7" s="105" t="s">
        <v>638</v>
      </c>
      <c r="F7" s="105"/>
      <c r="G7" s="105"/>
      <c r="H7" s="110" t="s">
        <v>664</v>
      </c>
      <c r="I7" s="110"/>
      <c r="J7" s="110"/>
    </row>
    <row r="8" spans="2:10" x14ac:dyDescent="0.25">
      <c r="B8" s="104" t="s">
        <v>695</v>
      </c>
      <c r="C8" s="104"/>
      <c r="D8" s="104"/>
      <c r="E8" s="104" t="s">
        <v>696</v>
      </c>
      <c r="F8" s="104"/>
      <c r="G8" s="104"/>
      <c r="H8" s="110" t="s">
        <v>697</v>
      </c>
      <c r="I8" s="110"/>
      <c r="J8" s="110"/>
    </row>
    <row r="9" spans="2:10" ht="52.5" customHeight="1" x14ac:dyDescent="0.25">
      <c r="B9" s="105" t="s">
        <v>711</v>
      </c>
      <c r="C9" s="105"/>
      <c r="D9" s="105"/>
      <c r="E9" s="104" t="s">
        <v>712</v>
      </c>
      <c r="F9" s="104"/>
      <c r="G9" s="104"/>
      <c r="H9" s="110" t="s">
        <v>713</v>
      </c>
      <c r="I9" s="110"/>
      <c r="J9" s="110"/>
    </row>
    <row r="10" spans="2:10" x14ac:dyDescent="0.25">
      <c r="B10" s="104"/>
      <c r="C10" s="104"/>
      <c r="D10" s="104"/>
      <c r="E10" s="104"/>
      <c r="F10" s="104"/>
      <c r="G10" s="104"/>
      <c r="H10" s="104"/>
      <c r="I10" s="104"/>
      <c r="J10" s="104"/>
    </row>
    <row r="11" spans="2:10" x14ac:dyDescent="0.25">
      <c r="B11" s="111"/>
      <c r="C11" s="111"/>
      <c r="D11" s="111"/>
      <c r="E11" s="111"/>
      <c r="F11" s="111"/>
      <c r="G11" s="111"/>
      <c r="H11" s="111"/>
      <c r="I11" s="111"/>
      <c r="J11" s="111"/>
    </row>
  </sheetData>
  <mergeCells count="27">
    <mergeCell ref="B10:D10"/>
    <mergeCell ref="E10:G10"/>
    <mergeCell ref="H10:J10"/>
    <mergeCell ref="B11:D11"/>
    <mergeCell ref="E11:G11"/>
    <mergeCell ref="H11:J11"/>
    <mergeCell ref="B8:D8"/>
    <mergeCell ref="E8:G8"/>
    <mergeCell ref="H8:J8"/>
    <mergeCell ref="B9:D9"/>
    <mergeCell ref="E9:G9"/>
    <mergeCell ref="H9:J9"/>
    <mergeCell ref="B6:D6"/>
    <mergeCell ref="E6:G6"/>
    <mergeCell ref="H6:J6"/>
    <mergeCell ref="B7:D7"/>
    <mergeCell ref="E7:G7"/>
    <mergeCell ref="H7:J7"/>
    <mergeCell ref="B3:D3"/>
    <mergeCell ref="E3:G3"/>
    <mergeCell ref="H3:J3"/>
    <mergeCell ref="B5:D5"/>
    <mergeCell ref="E5:G5"/>
    <mergeCell ref="H5:J5"/>
    <mergeCell ref="B4:D4"/>
    <mergeCell ref="E4:G4"/>
    <mergeCell ref="H4:J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W32"/>
  <sheetViews>
    <sheetView topLeftCell="A19" workbookViewId="0">
      <selection activeCell="C30" sqref="C30:K30"/>
    </sheetView>
  </sheetViews>
  <sheetFormatPr baseColWidth="10" defaultRowHeight="15" x14ac:dyDescent="0.25"/>
  <cols>
    <col min="2" max="2" width="4.5703125" customWidth="1"/>
    <col min="7" max="7" width="6" customWidth="1"/>
    <col min="10" max="10" width="5" customWidth="1"/>
    <col min="11" max="11" width="5.140625" customWidth="1"/>
  </cols>
  <sheetData>
    <row r="2" spans="2:23" ht="33.75" customHeight="1" x14ac:dyDescent="0.25">
      <c r="C2" s="122" t="s">
        <v>639</v>
      </c>
      <c r="D2" s="122"/>
      <c r="E2" s="122"/>
      <c r="F2" s="122"/>
      <c r="G2" s="122"/>
    </row>
    <row r="3" spans="2:23" x14ac:dyDescent="0.25">
      <c r="C3" s="112" t="s">
        <v>642</v>
      </c>
      <c r="D3" s="112"/>
      <c r="E3" s="112"/>
      <c r="F3" s="112"/>
      <c r="G3" s="31" t="s">
        <v>643</v>
      </c>
    </row>
    <row r="4" spans="2:23" x14ac:dyDescent="0.25">
      <c r="C4" s="112" t="s">
        <v>596</v>
      </c>
      <c r="D4" s="112"/>
      <c r="E4" s="112"/>
      <c r="F4" s="112"/>
      <c r="G4" s="31" t="s">
        <v>643</v>
      </c>
    </row>
    <row r="5" spans="2:23" x14ac:dyDescent="0.25">
      <c r="C5" s="112" t="s">
        <v>597</v>
      </c>
      <c r="D5" s="112"/>
      <c r="E5" s="112"/>
      <c r="F5" s="112"/>
      <c r="G5" s="31" t="s">
        <v>643</v>
      </c>
    </row>
    <row r="6" spans="2:23" x14ac:dyDescent="0.25">
      <c r="C6" s="112" t="s">
        <v>598</v>
      </c>
      <c r="D6" s="112"/>
      <c r="E6" s="112"/>
      <c r="F6" s="112"/>
      <c r="G6" s="31"/>
      <c r="H6" t="s">
        <v>644</v>
      </c>
    </row>
    <row r="7" spans="2:23" x14ac:dyDescent="0.25">
      <c r="C7" s="112" t="s">
        <v>599</v>
      </c>
      <c r="D7" s="112"/>
      <c r="E7" s="112"/>
      <c r="F7" s="112"/>
      <c r="G7" s="31" t="s">
        <v>643</v>
      </c>
    </row>
    <row r="8" spans="2:23" x14ac:dyDescent="0.25">
      <c r="C8" s="112" t="s">
        <v>645</v>
      </c>
      <c r="D8" s="112"/>
      <c r="E8" s="112"/>
      <c r="F8" s="112"/>
      <c r="G8" s="31" t="s">
        <v>643</v>
      </c>
    </row>
    <row r="9" spans="2:23" x14ac:dyDescent="0.25">
      <c r="C9" s="112" t="s">
        <v>600</v>
      </c>
      <c r="D9" s="112"/>
      <c r="E9" s="112"/>
      <c r="F9" s="112"/>
      <c r="G9" s="31" t="s">
        <v>643</v>
      </c>
    </row>
    <row r="10" spans="2:23" x14ac:dyDescent="0.25">
      <c r="C10" s="112" t="s">
        <v>601</v>
      </c>
      <c r="D10" s="112"/>
      <c r="E10" s="112"/>
      <c r="F10" s="112"/>
      <c r="G10" s="31" t="s">
        <v>643</v>
      </c>
    </row>
    <row r="12" spans="2:23" x14ac:dyDescent="0.25">
      <c r="B12" s="120" t="s">
        <v>640</v>
      </c>
      <c r="C12" s="120"/>
      <c r="D12" s="120"/>
      <c r="E12" s="120"/>
      <c r="F12" s="120"/>
      <c r="G12" s="120"/>
      <c r="H12" s="120"/>
      <c r="I12" s="120"/>
      <c r="J12" s="30" t="s">
        <v>93</v>
      </c>
      <c r="K12" s="30" t="s">
        <v>94</v>
      </c>
      <c r="M12" s="118" t="s">
        <v>614</v>
      </c>
      <c r="N12" s="118"/>
    </row>
    <row r="13" spans="2:23" x14ac:dyDescent="0.25">
      <c r="B13" s="30">
        <v>1</v>
      </c>
      <c r="C13" s="112" t="s">
        <v>602</v>
      </c>
      <c r="D13" s="112"/>
      <c r="E13" s="112"/>
      <c r="F13" s="112"/>
      <c r="G13" s="112"/>
      <c r="H13" s="112"/>
      <c r="I13" s="115"/>
      <c r="J13" s="34">
        <v>1</v>
      </c>
      <c r="K13" s="34"/>
    </row>
    <row r="14" spans="2:23" ht="27.75" customHeight="1" x14ac:dyDescent="0.25">
      <c r="B14" s="30">
        <v>2</v>
      </c>
      <c r="C14" s="113" t="s">
        <v>603</v>
      </c>
      <c r="D14" s="113"/>
      <c r="E14" s="113"/>
      <c r="F14" s="113"/>
      <c r="G14" s="113"/>
      <c r="H14" s="113"/>
      <c r="I14" s="114"/>
      <c r="J14" s="34">
        <v>1</v>
      </c>
      <c r="K14" s="34"/>
      <c r="M14" s="119" t="s">
        <v>615</v>
      </c>
      <c r="N14" s="119"/>
      <c r="O14" s="119"/>
      <c r="P14" s="119"/>
      <c r="Q14" s="119"/>
      <c r="R14" s="119"/>
      <c r="S14" s="117" t="s">
        <v>618</v>
      </c>
      <c r="T14" s="118"/>
      <c r="U14" s="118"/>
      <c r="V14" s="118"/>
      <c r="W14" s="118"/>
    </row>
    <row r="15" spans="2:23" x14ac:dyDescent="0.25">
      <c r="B15" s="30">
        <v>3</v>
      </c>
      <c r="C15" s="112" t="s">
        <v>604</v>
      </c>
      <c r="D15" s="112"/>
      <c r="E15" s="112"/>
      <c r="F15" s="112"/>
      <c r="G15" s="112"/>
      <c r="H15" s="112"/>
      <c r="I15" s="115"/>
      <c r="J15" s="34">
        <v>1</v>
      </c>
      <c r="K15" s="34"/>
      <c r="M15" s="119"/>
      <c r="N15" s="119"/>
      <c r="O15" s="119"/>
      <c r="P15" s="119"/>
      <c r="Q15" s="119"/>
      <c r="R15" s="119"/>
      <c r="S15" s="118"/>
      <c r="T15" s="118"/>
      <c r="U15" s="118"/>
      <c r="V15" s="118"/>
      <c r="W15" s="118"/>
    </row>
    <row r="16" spans="2:23" x14ac:dyDescent="0.25">
      <c r="B16" s="30">
        <v>4</v>
      </c>
      <c r="C16" s="112" t="s">
        <v>605</v>
      </c>
      <c r="D16" s="112"/>
      <c r="E16" s="112"/>
      <c r="F16" s="112"/>
      <c r="G16" s="112"/>
      <c r="H16" s="112"/>
      <c r="I16" s="115"/>
      <c r="J16" s="34">
        <v>1</v>
      </c>
      <c r="K16" s="34"/>
      <c r="M16" s="119"/>
      <c r="N16" s="119"/>
      <c r="O16" s="119"/>
      <c r="P16" s="119"/>
      <c r="Q16" s="119"/>
      <c r="R16" s="119"/>
      <c r="S16" s="118"/>
      <c r="T16" s="118"/>
      <c r="U16" s="118"/>
      <c r="V16" s="118"/>
      <c r="W16" s="118"/>
    </row>
    <row r="17" spans="2:23" x14ac:dyDescent="0.25">
      <c r="B17" s="30">
        <v>5</v>
      </c>
      <c r="C17" s="112" t="s">
        <v>606</v>
      </c>
      <c r="D17" s="112"/>
      <c r="E17" s="112"/>
      <c r="F17" s="112"/>
      <c r="G17" s="112"/>
      <c r="H17" s="112"/>
      <c r="I17" s="115"/>
      <c r="J17" s="34">
        <v>1</v>
      </c>
      <c r="K17" s="34"/>
      <c r="M17" s="119"/>
      <c r="N17" s="119"/>
      <c r="O17" s="119"/>
      <c r="P17" s="119"/>
      <c r="Q17" s="119"/>
      <c r="R17" s="119"/>
      <c r="S17" s="118"/>
      <c r="T17" s="118"/>
      <c r="U17" s="118"/>
      <c r="V17" s="118"/>
      <c r="W17" s="118"/>
    </row>
    <row r="18" spans="2:23" ht="32.25" customHeight="1" x14ac:dyDescent="0.25">
      <c r="B18" s="30">
        <v>6</v>
      </c>
      <c r="C18" s="113" t="s">
        <v>607</v>
      </c>
      <c r="D18" s="113"/>
      <c r="E18" s="113"/>
      <c r="F18" s="113"/>
      <c r="G18" s="113"/>
      <c r="H18" s="113"/>
      <c r="I18" s="114"/>
      <c r="J18" s="34">
        <v>1</v>
      </c>
      <c r="K18" s="34"/>
      <c r="M18" s="125" t="s">
        <v>616</v>
      </c>
      <c r="N18" s="125"/>
      <c r="O18" s="125"/>
      <c r="P18" s="125"/>
      <c r="Q18" s="125"/>
      <c r="R18" s="125"/>
      <c r="S18" s="116" t="s">
        <v>617</v>
      </c>
      <c r="T18" s="116"/>
      <c r="U18" s="116"/>
      <c r="V18" s="116"/>
      <c r="W18" s="116"/>
    </row>
    <row r="19" spans="2:23" ht="28.5" customHeight="1" x14ac:dyDescent="0.25">
      <c r="B19" s="30">
        <v>7</v>
      </c>
      <c r="C19" s="113" t="s">
        <v>608</v>
      </c>
      <c r="D19" s="113"/>
      <c r="E19" s="113"/>
      <c r="F19" s="113"/>
      <c r="G19" s="113"/>
      <c r="H19" s="113"/>
      <c r="I19" s="114"/>
      <c r="J19" s="34">
        <v>1</v>
      </c>
      <c r="K19" s="34"/>
      <c r="M19" s="125"/>
      <c r="N19" s="125"/>
      <c r="O19" s="125"/>
      <c r="P19" s="125"/>
      <c r="Q19" s="125"/>
      <c r="R19" s="125"/>
      <c r="S19" s="116"/>
      <c r="T19" s="116"/>
      <c r="U19" s="116"/>
      <c r="V19" s="116"/>
      <c r="W19" s="116"/>
    </row>
    <row r="20" spans="2:23" x14ac:dyDescent="0.25">
      <c r="B20" s="30">
        <v>8</v>
      </c>
      <c r="C20" s="112" t="s">
        <v>609</v>
      </c>
      <c r="D20" s="112"/>
      <c r="E20" s="112"/>
      <c r="F20" s="112"/>
      <c r="G20" s="112"/>
      <c r="H20" s="112"/>
      <c r="I20" s="115"/>
      <c r="J20" s="34">
        <v>1</v>
      </c>
      <c r="K20" s="34"/>
      <c r="M20" s="125"/>
      <c r="N20" s="125"/>
      <c r="O20" s="125"/>
      <c r="P20" s="125"/>
      <c r="Q20" s="125"/>
      <c r="R20" s="125"/>
    </row>
    <row r="21" spans="2:23" x14ac:dyDescent="0.25">
      <c r="B21" s="30">
        <v>9</v>
      </c>
      <c r="C21" s="112" t="s">
        <v>610</v>
      </c>
      <c r="D21" s="112"/>
      <c r="E21" s="112"/>
      <c r="F21" s="112"/>
      <c r="G21" s="112"/>
      <c r="H21" s="112"/>
      <c r="I21" s="115"/>
      <c r="J21" s="34">
        <v>1</v>
      </c>
      <c r="K21" s="34"/>
    </row>
    <row r="22" spans="2:23" x14ac:dyDescent="0.25">
      <c r="B22" s="30">
        <v>10</v>
      </c>
      <c r="C22" s="112" t="s">
        <v>611</v>
      </c>
      <c r="D22" s="112"/>
      <c r="E22" s="112"/>
      <c r="F22" s="112"/>
      <c r="G22" s="112"/>
      <c r="H22" s="112"/>
      <c r="I22" s="115"/>
      <c r="J22" s="34">
        <v>1</v>
      </c>
      <c r="K22" s="34"/>
      <c r="M22" s="118" t="s">
        <v>619</v>
      </c>
      <c r="N22" s="118"/>
    </row>
    <row r="23" spans="2:23" x14ac:dyDescent="0.25">
      <c r="I23" t="s">
        <v>613</v>
      </c>
      <c r="J23">
        <f>SUM(J13:J22)</f>
        <v>10</v>
      </c>
      <c r="K23">
        <f>SUM(K13:K21)</f>
        <v>0</v>
      </c>
      <c r="M23" t="s">
        <v>620</v>
      </c>
    </row>
    <row r="24" spans="2:23" ht="25.5" customHeight="1" x14ac:dyDescent="0.25">
      <c r="C24" s="124" t="s">
        <v>612</v>
      </c>
      <c r="D24" s="124"/>
      <c r="E24" s="124"/>
      <c r="F24" s="124"/>
      <c r="G24" s="124"/>
      <c r="H24" s="124"/>
      <c r="I24" s="124"/>
      <c r="M24" s="119" t="s">
        <v>621</v>
      </c>
      <c r="N24" s="119"/>
      <c r="O24" s="119"/>
      <c r="P24" s="119"/>
      <c r="Q24" s="119"/>
      <c r="R24" s="119"/>
    </row>
    <row r="25" spans="2:23" ht="27" customHeight="1" x14ac:dyDescent="0.25">
      <c r="M25" s="119" t="s">
        <v>622</v>
      </c>
      <c r="N25" s="121"/>
      <c r="O25" s="121"/>
      <c r="P25" s="121"/>
      <c r="Q25" s="121"/>
      <c r="R25" s="121"/>
    </row>
    <row r="26" spans="2:23" x14ac:dyDescent="0.25">
      <c r="C26" s="123" t="s">
        <v>641</v>
      </c>
      <c r="D26" s="123"/>
      <c r="E26" s="123"/>
      <c r="F26" s="123"/>
      <c r="G26" s="123"/>
      <c r="H26" s="123"/>
      <c r="I26" s="123"/>
      <c r="J26" s="123"/>
      <c r="K26" s="123"/>
      <c r="M26" t="s">
        <v>623</v>
      </c>
    </row>
    <row r="27" spans="2:23" ht="30.75" customHeight="1" x14ac:dyDescent="0.25">
      <c r="C27" s="113" t="s">
        <v>646</v>
      </c>
      <c r="D27" s="113"/>
      <c r="E27" s="113"/>
      <c r="F27" s="113"/>
      <c r="G27" s="113"/>
      <c r="H27" s="113"/>
      <c r="I27" s="113"/>
      <c r="J27" s="113"/>
      <c r="K27" s="113"/>
      <c r="L27" s="31">
        <v>10</v>
      </c>
      <c r="M27" t="s">
        <v>624</v>
      </c>
    </row>
    <row r="28" spans="2:23" ht="21" customHeight="1" x14ac:dyDescent="0.25">
      <c r="C28" s="112" t="s">
        <v>648</v>
      </c>
      <c r="D28" s="112"/>
      <c r="E28" s="112"/>
      <c r="F28" s="112"/>
      <c r="G28" s="112"/>
      <c r="H28" s="112"/>
      <c r="I28" s="112"/>
      <c r="J28" s="112"/>
      <c r="K28" s="112"/>
      <c r="L28" s="31">
        <v>10</v>
      </c>
      <c r="M28" s="119" t="s">
        <v>625</v>
      </c>
      <c r="N28" s="121"/>
      <c r="O28" s="121"/>
      <c r="P28" s="121"/>
      <c r="Q28" s="121"/>
      <c r="R28" s="121"/>
    </row>
    <row r="29" spans="2:23" ht="22.5" customHeight="1" x14ac:dyDescent="0.25">
      <c r="C29" s="112" t="s">
        <v>649</v>
      </c>
      <c r="D29" s="112"/>
      <c r="E29" s="112"/>
      <c r="F29" s="112"/>
      <c r="G29" s="112"/>
      <c r="H29" s="112"/>
      <c r="I29" s="112"/>
      <c r="J29" s="112"/>
      <c r="K29" s="112"/>
      <c r="L29" s="31">
        <v>10</v>
      </c>
      <c r="M29" s="121"/>
      <c r="N29" s="121"/>
      <c r="O29" s="121"/>
      <c r="P29" s="121"/>
      <c r="Q29" s="121"/>
      <c r="R29" s="121"/>
    </row>
    <row r="30" spans="2:23" ht="30" customHeight="1" x14ac:dyDescent="0.25">
      <c r="C30" s="113" t="s">
        <v>647</v>
      </c>
      <c r="D30" s="113"/>
      <c r="E30" s="113"/>
      <c r="F30" s="113"/>
      <c r="G30" s="113"/>
      <c r="H30" s="113"/>
      <c r="I30" s="113"/>
      <c r="J30" s="113"/>
      <c r="K30" s="113"/>
      <c r="L30" s="31">
        <v>10</v>
      </c>
      <c r="M30" t="s">
        <v>626</v>
      </c>
    </row>
    <row r="31" spans="2:23" x14ac:dyDescent="0.25">
      <c r="M31" t="s">
        <v>627</v>
      </c>
    </row>
    <row r="32" spans="2:23" x14ac:dyDescent="0.25">
      <c r="M32" t="s">
        <v>628</v>
      </c>
    </row>
  </sheetData>
  <mergeCells count="35">
    <mergeCell ref="M25:R25"/>
    <mergeCell ref="M28:R29"/>
    <mergeCell ref="C2:G2"/>
    <mergeCell ref="C27:K27"/>
    <mergeCell ref="C30:K30"/>
    <mergeCell ref="C26:K26"/>
    <mergeCell ref="C28:K28"/>
    <mergeCell ref="C29:K29"/>
    <mergeCell ref="C24:I24"/>
    <mergeCell ref="M14:R17"/>
    <mergeCell ref="M18:R20"/>
    <mergeCell ref="M12:N12"/>
    <mergeCell ref="C3:F3"/>
    <mergeCell ref="C4:F4"/>
    <mergeCell ref="C5:F5"/>
    <mergeCell ref="C6:F6"/>
    <mergeCell ref="S18:W19"/>
    <mergeCell ref="S14:W17"/>
    <mergeCell ref="M22:N22"/>
    <mergeCell ref="M24:R24"/>
    <mergeCell ref="B12:I12"/>
    <mergeCell ref="C20:I20"/>
    <mergeCell ref="C21:I21"/>
    <mergeCell ref="C22:I22"/>
    <mergeCell ref="C7:F7"/>
    <mergeCell ref="C8:F8"/>
    <mergeCell ref="C9:F9"/>
    <mergeCell ref="C10:F10"/>
    <mergeCell ref="C19:I19"/>
    <mergeCell ref="C13:I13"/>
    <mergeCell ref="C14:I14"/>
    <mergeCell ref="C15:I15"/>
    <mergeCell ref="C16:I16"/>
    <mergeCell ref="C17:I17"/>
    <mergeCell ref="C18:I18"/>
  </mergeCells>
  <pageMargins left="0.7" right="0.7" top="0.75" bottom="0.75" header="0.3" footer="0.3"/>
  <pageSetup paperSize="9"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F7"/>
  <sheetViews>
    <sheetView workbookViewId="0">
      <selection activeCell="B2" sqref="B2:F2"/>
    </sheetView>
  </sheetViews>
  <sheetFormatPr baseColWidth="10" defaultRowHeight="15" x14ac:dyDescent="0.25"/>
  <cols>
    <col min="3" max="3" width="30.28515625" customWidth="1"/>
    <col min="5" max="5" width="31.42578125" customWidth="1"/>
    <col min="6" max="6" width="22.140625" customWidth="1"/>
  </cols>
  <sheetData>
    <row r="2" spans="2:6" x14ac:dyDescent="0.25">
      <c r="B2" s="120" t="s">
        <v>629</v>
      </c>
      <c r="C2" s="120"/>
      <c r="D2" s="120"/>
      <c r="E2" s="120"/>
      <c r="F2" s="120"/>
    </row>
    <row r="3" spans="2:6" ht="135" x14ac:dyDescent="0.25">
      <c r="B3" s="37" t="s">
        <v>630</v>
      </c>
      <c r="C3" s="32" t="s">
        <v>631</v>
      </c>
      <c r="D3" s="33" t="s">
        <v>632</v>
      </c>
      <c r="E3" s="38" t="s">
        <v>633</v>
      </c>
      <c r="F3" s="35" t="s">
        <v>634</v>
      </c>
    </row>
    <row r="4" spans="2:6" ht="75" x14ac:dyDescent="0.25">
      <c r="B4" s="106" t="s">
        <v>636</v>
      </c>
      <c r="C4" s="7" t="s">
        <v>667</v>
      </c>
      <c r="D4" s="6" t="s">
        <v>668</v>
      </c>
      <c r="E4" s="6" t="s">
        <v>669</v>
      </c>
      <c r="F4" s="6" t="s">
        <v>670</v>
      </c>
    </row>
    <row r="5" spans="2:6" ht="90" x14ac:dyDescent="0.25">
      <c r="B5" s="106"/>
      <c r="C5" s="6" t="s">
        <v>671</v>
      </c>
      <c r="D5" s="6" t="s">
        <v>672</v>
      </c>
      <c r="E5" s="6" t="s">
        <v>673</v>
      </c>
      <c r="F5" s="6" t="s">
        <v>674</v>
      </c>
    </row>
    <row r="6" spans="2:6" ht="240" x14ac:dyDescent="0.25">
      <c r="B6" s="106"/>
      <c r="C6" s="6" t="s">
        <v>675</v>
      </c>
      <c r="D6" s="36" t="s">
        <v>676</v>
      </c>
      <c r="E6" s="36" t="s">
        <v>677</v>
      </c>
      <c r="F6" s="36" t="s">
        <v>674</v>
      </c>
    </row>
    <row r="7" spans="2:6" ht="120" x14ac:dyDescent="0.25">
      <c r="B7" s="106"/>
      <c r="C7" s="6" t="s">
        <v>635</v>
      </c>
      <c r="D7" s="34"/>
      <c r="E7" s="34"/>
      <c r="F7" s="34"/>
    </row>
  </sheetData>
  <mergeCells count="2">
    <mergeCell ref="B2:F2"/>
    <mergeCell ref="B4:B7"/>
  </mergeCells>
  <pageMargins left="0.7" right="0.7" top="0.75" bottom="0.75" header="0.3" footer="0.3"/>
  <pageSetup paperSize="9" orientation="portrait" horizontalDpi="90" verticalDpi="9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ET490"/>
  <sheetViews>
    <sheetView tabSelected="1" topLeftCell="AJ19" zoomScale="70" zoomScaleNormal="70" workbookViewId="0">
      <selection activeCell="AL7" sqref="AL7:AL9"/>
    </sheetView>
  </sheetViews>
  <sheetFormatPr baseColWidth="10" defaultRowHeight="15" x14ac:dyDescent="0.25"/>
  <cols>
    <col min="1" max="1" width="5.5703125" style="23" customWidth="1"/>
    <col min="2" max="2" width="17.28515625" style="23" customWidth="1"/>
    <col min="3" max="4" width="15.140625" style="23" hidden="1" customWidth="1"/>
    <col min="5" max="5" width="15" style="23" hidden="1" customWidth="1"/>
    <col min="6" max="6" width="33.85546875" style="45" customWidth="1"/>
    <col min="7" max="7" width="22.85546875" style="45" customWidth="1"/>
    <col min="8" max="8" width="23.85546875" style="45" customWidth="1"/>
    <col min="9" max="9" width="13.85546875" style="23" hidden="1" customWidth="1"/>
    <col min="10" max="10" width="11.42578125" style="23" customWidth="1"/>
    <col min="11" max="11" width="12.85546875" style="23" customWidth="1"/>
    <col min="12" max="12" width="3" style="23" hidden="1" customWidth="1"/>
    <col min="13" max="13" width="3.140625" style="23" hidden="1" customWidth="1"/>
    <col min="14" max="14" width="4.85546875" style="23" hidden="1" customWidth="1"/>
    <col min="15" max="15" width="11.42578125" style="23"/>
    <col min="16" max="16" width="48.7109375" style="45" customWidth="1"/>
    <col min="17" max="17" width="11.5703125" style="23" customWidth="1"/>
    <col min="18" max="18" width="13.140625" style="23" customWidth="1"/>
    <col min="19" max="19" width="17.7109375" style="23" customWidth="1"/>
    <col min="20" max="20" width="20.5703125" style="23" customWidth="1"/>
    <col min="21" max="21" width="19.85546875" style="23" customWidth="1"/>
    <col min="22" max="22" width="59.42578125" style="45" customWidth="1"/>
    <col min="23" max="23" width="11.42578125" style="23" customWidth="1"/>
    <col min="24" max="24" width="12.85546875" style="23" customWidth="1"/>
    <col min="25" max="25" width="3.28515625" style="23" hidden="1" customWidth="1"/>
    <col min="26" max="26" width="3.42578125" style="23" hidden="1" customWidth="1"/>
    <col min="27" max="27" width="4.7109375" style="23" hidden="1" customWidth="1"/>
    <col min="28" max="28" width="11.42578125" style="23" customWidth="1"/>
    <col min="29" max="29" width="18.28515625" style="23" customWidth="1"/>
    <col min="30" max="30" width="14.7109375" style="45" customWidth="1"/>
    <col min="31" max="31" width="29.85546875" style="45" customWidth="1"/>
    <col min="32" max="32" width="16.28515625" style="46" customWidth="1"/>
    <col min="33" max="33" width="34.140625" style="45" customWidth="1"/>
    <col min="34" max="34" width="16.140625" style="23" customWidth="1"/>
    <col min="35" max="35" width="31.140625" style="45" customWidth="1"/>
    <col min="36" max="36" width="49.5703125" style="45" customWidth="1"/>
    <col min="37" max="37" width="81.7109375" style="45" customWidth="1"/>
    <col min="38" max="38" width="41.85546875" style="45" customWidth="1"/>
    <col min="39" max="54" width="11.42578125" style="23"/>
    <col min="55" max="55" width="34.42578125" style="23" hidden="1" customWidth="1"/>
    <col min="56" max="95" width="0" style="23" hidden="1" customWidth="1"/>
    <col min="96" max="16384" width="11.42578125" style="23"/>
  </cols>
  <sheetData>
    <row r="1" spans="1:150" x14ac:dyDescent="0.25">
      <c r="A1" s="105"/>
      <c r="B1" s="105"/>
      <c r="C1" s="22"/>
      <c r="D1" s="135" t="s">
        <v>225</v>
      </c>
      <c r="E1" s="136"/>
      <c r="F1" s="136"/>
      <c r="G1" s="136"/>
      <c r="H1" s="136"/>
      <c r="I1" s="136"/>
      <c r="J1" s="136"/>
      <c r="K1" s="136"/>
      <c r="L1" s="136"/>
      <c r="M1" s="136"/>
      <c r="N1" s="136"/>
      <c r="O1" s="137"/>
      <c r="P1" s="105"/>
      <c r="Q1" s="105"/>
      <c r="R1" s="105" t="s">
        <v>225</v>
      </c>
      <c r="S1" s="105"/>
      <c r="T1" s="105"/>
      <c r="U1" s="105"/>
      <c r="V1" s="105"/>
      <c r="W1" s="105"/>
      <c r="X1" s="105"/>
      <c r="Y1" s="105"/>
      <c r="Z1" s="105"/>
      <c r="AA1" s="105"/>
      <c r="AB1" s="105"/>
      <c r="AC1" s="105"/>
      <c r="AD1" s="105"/>
      <c r="AE1" s="105"/>
      <c r="AF1" s="105"/>
      <c r="AG1" s="140"/>
      <c r="AH1" s="135" t="s">
        <v>225</v>
      </c>
      <c r="AI1" s="136"/>
      <c r="AJ1" s="136"/>
      <c r="AK1" s="136"/>
      <c r="AL1" s="137"/>
      <c r="AM1" s="103"/>
      <c r="AN1" s="103"/>
      <c r="AO1" s="103"/>
      <c r="AP1" s="103"/>
      <c r="AQ1" s="103"/>
      <c r="AR1" s="103"/>
      <c r="AS1" s="103"/>
      <c r="AT1" s="103"/>
      <c r="AU1" s="103"/>
      <c r="AV1" s="103"/>
    </row>
    <row r="2" spans="1:150" x14ac:dyDescent="0.25">
      <c r="A2" s="105"/>
      <c r="B2" s="105"/>
      <c r="C2" s="22"/>
      <c r="D2" s="135" t="s">
        <v>19</v>
      </c>
      <c r="E2" s="136"/>
      <c r="F2" s="136"/>
      <c r="G2" s="136"/>
      <c r="H2" s="136"/>
      <c r="I2" s="136"/>
      <c r="J2" s="136"/>
      <c r="K2" s="136"/>
      <c r="L2" s="136"/>
      <c r="M2" s="136"/>
      <c r="N2" s="136"/>
      <c r="O2" s="137"/>
      <c r="P2" s="105"/>
      <c r="Q2" s="105"/>
      <c r="R2" s="105" t="s">
        <v>19</v>
      </c>
      <c r="S2" s="105"/>
      <c r="T2" s="105"/>
      <c r="U2" s="105"/>
      <c r="V2" s="105"/>
      <c r="W2" s="105"/>
      <c r="X2" s="105"/>
      <c r="Y2" s="105"/>
      <c r="Z2" s="105"/>
      <c r="AA2" s="105"/>
      <c r="AB2" s="105"/>
      <c r="AC2" s="105"/>
      <c r="AD2" s="105"/>
      <c r="AE2" s="105"/>
      <c r="AF2" s="105"/>
      <c r="AG2" s="141"/>
      <c r="AH2" s="135" t="s">
        <v>19</v>
      </c>
      <c r="AI2" s="136"/>
      <c r="AJ2" s="136"/>
      <c r="AK2" s="136"/>
      <c r="AL2" s="137"/>
      <c r="AM2" s="103"/>
      <c r="AN2" s="103"/>
      <c r="AO2" s="103"/>
      <c r="AP2" s="103"/>
      <c r="AQ2" s="103"/>
      <c r="AR2" s="103"/>
      <c r="AS2" s="103"/>
      <c r="AT2" s="103"/>
      <c r="AU2" s="103"/>
      <c r="AV2" s="103"/>
    </row>
    <row r="3" spans="1:150" x14ac:dyDescent="0.25">
      <c r="A3" s="105"/>
      <c r="B3" s="105"/>
      <c r="C3" s="22"/>
      <c r="D3" s="135" t="s">
        <v>501</v>
      </c>
      <c r="E3" s="136"/>
      <c r="F3" s="136"/>
      <c r="G3" s="136"/>
      <c r="H3" s="136"/>
      <c r="I3" s="136"/>
      <c r="J3" s="136"/>
      <c r="K3" s="136"/>
      <c r="L3" s="136"/>
      <c r="M3" s="136"/>
      <c r="N3" s="136"/>
      <c r="O3" s="137"/>
      <c r="P3" s="105"/>
      <c r="Q3" s="105"/>
      <c r="R3" s="105" t="s">
        <v>501</v>
      </c>
      <c r="S3" s="105"/>
      <c r="T3" s="105"/>
      <c r="U3" s="105"/>
      <c r="V3" s="105"/>
      <c r="W3" s="105"/>
      <c r="X3" s="105"/>
      <c r="Y3" s="105"/>
      <c r="Z3" s="105"/>
      <c r="AA3" s="105"/>
      <c r="AB3" s="105"/>
      <c r="AC3" s="105"/>
      <c r="AD3" s="105"/>
      <c r="AE3" s="105"/>
      <c r="AF3" s="105"/>
      <c r="AG3" s="141"/>
      <c r="AH3" s="135" t="s">
        <v>501</v>
      </c>
      <c r="AI3" s="136"/>
      <c r="AJ3" s="136"/>
      <c r="AK3" s="136"/>
      <c r="AL3" s="137"/>
      <c r="AM3" s="103"/>
      <c r="AN3" s="103"/>
      <c r="AO3" s="103"/>
      <c r="AP3" s="103"/>
      <c r="AQ3" s="103"/>
      <c r="AR3" s="103"/>
      <c r="AS3" s="103"/>
      <c r="AT3" s="103"/>
      <c r="AU3" s="103"/>
      <c r="AV3" s="103"/>
      <c r="BC3" s="24" t="s">
        <v>19</v>
      </c>
      <c r="BD3" s="24" t="s">
        <v>36</v>
      </c>
      <c r="BE3" s="24" t="s">
        <v>42</v>
      </c>
      <c r="BF3" s="24" t="s">
        <v>48</v>
      </c>
      <c r="BH3" s="24" t="s">
        <v>55</v>
      </c>
      <c r="BX3" s="23" t="s">
        <v>221</v>
      </c>
    </row>
    <row r="4" spans="1:150" x14ac:dyDescent="0.25">
      <c r="A4" s="105"/>
      <c r="B4" s="105"/>
      <c r="C4" s="22"/>
      <c r="D4" s="135" t="s">
        <v>714</v>
      </c>
      <c r="E4" s="136"/>
      <c r="F4" s="136"/>
      <c r="G4" s="136"/>
      <c r="H4" s="136"/>
      <c r="I4" s="136"/>
      <c r="J4" s="136"/>
      <c r="K4" s="136"/>
      <c r="L4" s="136"/>
      <c r="M4" s="136"/>
      <c r="N4" s="136"/>
      <c r="O4" s="137"/>
      <c r="P4" s="105"/>
      <c r="Q4" s="105"/>
      <c r="R4" s="105" t="s">
        <v>715</v>
      </c>
      <c r="S4" s="105"/>
      <c r="T4" s="105"/>
      <c r="U4" s="105"/>
      <c r="V4" s="105"/>
      <c r="W4" s="105"/>
      <c r="X4" s="105"/>
      <c r="Y4" s="105"/>
      <c r="Z4" s="105"/>
      <c r="AA4" s="105"/>
      <c r="AB4" s="105"/>
      <c r="AC4" s="105"/>
      <c r="AD4" s="105"/>
      <c r="AE4" s="105"/>
      <c r="AF4" s="105"/>
      <c r="AG4" s="142"/>
      <c r="AH4" s="135" t="s">
        <v>715</v>
      </c>
      <c r="AI4" s="136"/>
      <c r="AJ4" s="136"/>
      <c r="AK4" s="136"/>
      <c r="AL4" s="137"/>
      <c r="AM4" s="103"/>
      <c r="AN4" s="103"/>
      <c r="AO4" s="103"/>
      <c r="AP4" s="103"/>
      <c r="AQ4" s="103"/>
      <c r="AR4" s="103"/>
      <c r="AS4" s="103"/>
      <c r="AT4" s="103"/>
      <c r="AU4" s="103"/>
      <c r="AV4" s="103"/>
      <c r="BC4" s="24" t="s">
        <v>20</v>
      </c>
      <c r="BD4" s="24" t="s">
        <v>37</v>
      </c>
      <c r="BE4" s="24" t="s">
        <v>43</v>
      </c>
      <c r="BF4" s="24" t="s">
        <v>49</v>
      </c>
      <c r="BH4" s="24" t="s">
        <v>56</v>
      </c>
      <c r="BX4" s="23" t="s">
        <v>222</v>
      </c>
    </row>
    <row r="5" spans="1:150" ht="15" customHeight="1" x14ac:dyDescent="0.25">
      <c r="A5" s="157" t="s">
        <v>0</v>
      </c>
      <c r="B5" s="158" t="s">
        <v>15</v>
      </c>
      <c r="C5" s="162" t="s">
        <v>251</v>
      </c>
      <c r="D5" s="163"/>
      <c r="E5" s="164"/>
      <c r="F5" s="159" t="s">
        <v>3</v>
      </c>
      <c r="G5" s="159"/>
      <c r="H5" s="159"/>
      <c r="I5" s="159"/>
      <c r="J5" s="160" t="s">
        <v>8</v>
      </c>
      <c r="K5" s="160"/>
      <c r="L5" s="160"/>
      <c r="M5" s="160"/>
      <c r="N5" s="160"/>
      <c r="O5" s="160"/>
      <c r="P5" s="148" t="s">
        <v>16</v>
      </c>
      <c r="Q5" s="149"/>
      <c r="R5" s="149"/>
      <c r="S5" s="149"/>
      <c r="T5" s="150" t="s">
        <v>716</v>
      </c>
      <c r="U5" s="150"/>
      <c r="V5" s="150"/>
      <c r="W5" s="151" t="s">
        <v>17</v>
      </c>
      <c r="X5" s="151"/>
      <c r="Y5" s="151"/>
      <c r="Z5" s="151"/>
      <c r="AA5" s="151"/>
      <c r="AB5" s="151"/>
      <c r="AC5" s="165" t="s">
        <v>220</v>
      </c>
      <c r="AD5" s="146" t="s">
        <v>255</v>
      </c>
      <c r="AE5" s="146"/>
      <c r="AF5" s="143" t="s">
        <v>717</v>
      </c>
      <c r="AG5" s="144"/>
      <c r="AH5" s="144"/>
      <c r="AI5" s="145"/>
      <c r="AJ5" s="152" t="s">
        <v>18</v>
      </c>
      <c r="AK5" s="176" t="s">
        <v>835</v>
      </c>
      <c r="AL5" s="176" t="s">
        <v>836</v>
      </c>
      <c r="AM5" s="26"/>
      <c r="AN5" s="26"/>
      <c r="AO5" s="26"/>
      <c r="AP5" s="26"/>
      <c r="AQ5" s="26"/>
      <c r="AR5" s="26"/>
      <c r="AS5" s="26"/>
      <c r="AT5" s="26"/>
      <c r="AU5" s="26"/>
      <c r="AV5" s="26"/>
      <c r="AW5" s="26"/>
      <c r="AX5" s="26"/>
      <c r="AY5" s="26"/>
      <c r="AZ5" s="26"/>
      <c r="BA5" s="26"/>
      <c r="BB5" s="26"/>
      <c r="BC5" s="47" t="s">
        <v>21</v>
      </c>
      <c r="BD5" s="47" t="s">
        <v>38</v>
      </c>
      <c r="BE5" s="47" t="s">
        <v>44</v>
      </c>
      <c r="BF5" s="47" t="s">
        <v>50</v>
      </c>
      <c r="BG5" s="26"/>
      <c r="BH5" s="47" t="s">
        <v>57</v>
      </c>
      <c r="BI5" s="26"/>
      <c r="BJ5" s="26"/>
      <c r="BK5" s="26"/>
      <c r="BL5" s="26"/>
      <c r="BM5" s="26"/>
      <c r="BN5" s="26"/>
      <c r="BO5" s="26"/>
      <c r="BP5" s="26"/>
      <c r="BQ5" s="26"/>
      <c r="BR5" s="26"/>
      <c r="BS5" s="26"/>
      <c r="BT5" s="26"/>
      <c r="BU5" s="26"/>
      <c r="BV5" s="26"/>
      <c r="BW5" s="26"/>
      <c r="BX5" s="26" t="s">
        <v>223</v>
      </c>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row>
    <row r="6" spans="1:150" ht="28.5" customHeight="1" x14ac:dyDescent="0.25">
      <c r="A6" s="158"/>
      <c r="B6" s="161"/>
      <c r="C6" s="52" t="s">
        <v>2</v>
      </c>
      <c r="D6" s="52" t="s">
        <v>1</v>
      </c>
      <c r="E6" s="52" t="s">
        <v>120</v>
      </c>
      <c r="F6" s="96" t="s">
        <v>4</v>
      </c>
      <c r="G6" s="96" t="s">
        <v>5</v>
      </c>
      <c r="H6" s="96" t="s">
        <v>6</v>
      </c>
      <c r="I6" s="96" t="s">
        <v>7</v>
      </c>
      <c r="J6" s="96" t="s">
        <v>9</v>
      </c>
      <c r="K6" s="96" t="s">
        <v>10</v>
      </c>
      <c r="L6" s="96" t="s">
        <v>11</v>
      </c>
      <c r="M6" s="96" t="s">
        <v>12</v>
      </c>
      <c r="N6" s="96" t="s">
        <v>13</v>
      </c>
      <c r="O6" s="65" t="s">
        <v>14</v>
      </c>
      <c r="P6" s="98" t="s">
        <v>81</v>
      </c>
      <c r="Q6" s="97" t="s">
        <v>95</v>
      </c>
      <c r="R6" s="95" t="s">
        <v>82</v>
      </c>
      <c r="S6" s="95" t="s">
        <v>83</v>
      </c>
      <c r="T6" s="95" t="s">
        <v>84</v>
      </c>
      <c r="U6" s="95" t="s">
        <v>85</v>
      </c>
      <c r="V6" s="96" t="s">
        <v>86</v>
      </c>
      <c r="W6" s="96" t="s">
        <v>9</v>
      </c>
      <c r="X6" s="96" t="s">
        <v>10</v>
      </c>
      <c r="Y6" s="53" t="s">
        <v>11</v>
      </c>
      <c r="Z6" s="53" t="s">
        <v>12</v>
      </c>
      <c r="AA6" s="53" t="s">
        <v>13</v>
      </c>
      <c r="AB6" s="65" t="s">
        <v>14</v>
      </c>
      <c r="AC6" s="166"/>
      <c r="AD6" s="147"/>
      <c r="AE6" s="147"/>
      <c r="AF6" s="54" t="s">
        <v>85</v>
      </c>
      <c r="AG6" s="55" t="s">
        <v>90</v>
      </c>
      <c r="AH6" s="56" t="s">
        <v>91</v>
      </c>
      <c r="AI6" s="55" t="s">
        <v>92</v>
      </c>
      <c r="AJ6" s="153"/>
      <c r="AK6" s="177"/>
      <c r="AL6" s="177"/>
      <c r="AM6" s="26"/>
      <c r="AN6" s="26"/>
      <c r="AO6" s="26"/>
      <c r="AP6" s="26"/>
      <c r="AQ6" s="26"/>
      <c r="AR6" s="26"/>
      <c r="AS6" s="26"/>
      <c r="AT6" s="26"/>
      <c r="AU6" s="26"/>
      <c r="AV6" s="26"/>
      <c r="AW6" s="26"/>
      <c r="AX6" s="26"/>
      <c r="AY6" s="26"/>
      <c r="AZ6" s="26"/>
      <c r="BA6" s="26"/>
      <c r="BB6" s="26"/>
      <c r="BC6" s="47" t="s">
        <v>22</v>
      </c>
      <c r="BD6" s="47" t="s">
        <v>39</v>
      </c>
      <c r="BE6" s="47" t="s">
        <v>45</v>
      </c>
      <c r="BF6" s="47" t="s">
        <v>51</v>
      </c>
      <c r="BG6" s="26"/>
      <c r="BH6" s="47" t="s">
        <v>58</v>
      </c>
      <c r="BI6" s="26"/>
      <c r="BJ6" s="26"/>
      <c r="BK6" s="26"/>
      <c r="BL6" s="26"/>
      <c r="BM6" s="26"/>
      <c r="BN6" s="26"/>
      <c r="BO6" s="26"/>
      <c r="BP6" s="26"/>
      <c r="BQ6" s="26"/>
      <c r="BR6" s="26"/>
      <c r="BS6" s="26"/>
      <c r="BT6" s="26"/>
      <c r="BU6" s="26"/>
      <c r="BV6" s="26"/>
      <c r="BW6" s="26"/>
      <c r="BX6" s="26" t="s">
        <v>224</v>
      </c>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row>
    <row r="7" spans="1:150" s="39" customFormat="1" ht="69" customHeight="1" x14ac:dyDescent="0.25">
      <c r="A7" s="130">
        <v>1</v>
      </c>
      <c r="B7" s="139" t="s">
        <v>26</v>
      </c>
      <c r="C7" s="66" t="s">
        <v>47</v>
      </c>
      <c r="D7" s="66" t="s">
        <v>37</v>
      </c>
      <c r="E7" s="126" t="s">
        <v>59</v>
      </c>
      <c r="F7" s="67" t="s">
        <v>271</v>
      </c>
      <c r="G7" s="131" t="s">
        <v>273</v>
      </c>
      <c r="H7" s="57" t="s">
        <v>274</v>
      </c>
      <c r="I7" s="126" t="s">
        <v>67</v>
      </c>
      <c r="J7" s="126" t="s">
        <v>74</v>
      </c>
      <c r="K7" s="126" t="s">
        <v>228</v>
      </c>
      <c r="L7" s="130"/>
      <c r="M7" s="130"/>
      <c r="N7" s="130">
        <f>L7*M7</f>
        <v>0</v>
      </c>
      <c r="O7" s="130" t="s">
        <v>80</v>
      </c>
      <c r="P7" s="134" t="s">
        <v>277</v>
      </c>
      <c r="Q7" s="130" t="s">
        <v>278</v>
      </c>
      <c r="R7" s="130" t="s">
        <v>279</v>
      </c>
      <c r="S7" s="126" t="s">
        <v>280</v>
      </c>
      <c r="T7" s="126" t="s">
        <v>89</v>
      </c>
      <c r="U7" s="130" t="s">
        <v>774</v>
      </c>
      <c r="V7" s="134" t="s">
        <v>775</v>
      </c>
      <c r="W7" s="126" t="s">
        <v>74</v>
      </c>
      <c r="X7" s="126" t="s">
        <v>228</v>
      </c>
      <c r="Y7" s="130"/>
      <c r="Z7" s="130"/>
      <c r="AA7" s="130">
        <f>Y7*Z7</f>
        <v>0</v>
      </c>
      <c r="AB7" s="130" t="s">
        <v>80</v>
      </c>
      <c r="AC7" s="126" t="s">
        <v>222</v>
      </c>
      <c r="AD7" s="134" t="s">
        <v>267</v>
      </c>
      <c r="AE7" s="134"/>
      <c r="AF7" s="130" t="s">
        <v>776</v>
      </c>
      <c r="AG7" s="134" t="s">
        <v>777</v>
      </c>
      <c r="AH7" s="130" t="s">
        <v>93</v>
      </c>
      <c r="AI7" s="128" t="s">
        <v>778</v>
      </c>
      <c r="AJ7" s="57" t="s">
        <v>281</v>
      </c>
      <c r="AK7" s="171" t="s">
        <v>881</v>
      </c>
      <c r="AL7" s="179" t="s">
        <v>885</v>
      </c>
      <c r="AM7" s="174"/>
      <c r="AN7" s="41"/>
      <c r="AO7" s="44"/>
      <c r="AP7" s="44"/>
      <c r="AQ7" s="44"/>
      <c r="AR7" s="44"/>
      <c r="AS7" s="44"/>
      <c r="AT7" s="44"/>
      <c r="AU7" s="44"/>
      <c r="AV7" s="44"/>
      <c r="AW7" s="44"/>
      <c r="AX7" s="44"/>
      <c r="AY7" s="44"/>
      <c r="AZ7" s="44"/>
      <c r="BA7" s="44"/>
      <c r="BB7" s="44"/>
      <c r="BC7" s="44" t="s">
        <v>23</v>
      </c>
      <c r="BD7" s="44" t="s">
        <v>40</v>
      </c>
      <c r="BE7" s="44" t="s">
        <v>46</v>
      </c>
      <c r="BF7" s="44" t="s">
        <v>52</v>
      </c>
      <c r="BG7" s="44"/>
      <c r="BH7" s="44" t="s">
        <v>59</v>
      </c>
      <c r="BI7" s="44"/>
      <c r="BJ7" s="44"/>
      <c r="BK7" s="44"/>
      <c r="BL7" s="44"/>
      <c r="BM7" s="44"/>
      <c r="BN7" s="44"/>
      <c r="BO7" s="44"/>
      <c r="BP7" s="44"/>
      <c r="BQ7" s="44"/>
      <c r="BR7" s="44"/>
      <c r="BS7" s="44"/>
      <c r="BT7" s="44"/>
      <c r="BU7" s="44"/>
      <c r="BV7" s="44"/>
      <c r="BW7" s="44"/>
      <c r="BX7" s="44"/>
      <c r="BY7" s="44"/>
      <c r="BZ7" s="44"/>
      <c r="CA7" s="44"/>
      <c r="CB7" s="44"/>
      <c r="CC7" s="44"/>
      <c r="CD7" s="44"/>
      <c r="CE7" s="44"/>
      <c r="CF7" s="44"/>
      <c r="CG7" s="44"/>
      <c r="CH7" s="44"/>
      <c r="CI7" s="44"/>
      <c r="CJ7" s="44"/>
      <c r="CK7" s="44"/>
      <c r="CL7" s="44"/>
      <c r="CM7" s="44"/>
      <c r="CN7" s="44"/>
      <c r="CO7" s="44"/>
      <c r="CP7" s="44"/>
      <c r="CQ7" s="44"/>
      <c r="CR7" s="44"/>
      <c r="CS7" s="44"/>
      <c r="CT7" s="44"/>
      <c r="CU7" s="44"/>
      <c r="CV7" s="44"/>
      <c r="CW7" s="44"/>
      <c r="CX7" s="44"/>
      <c r="CY7" s="44"/>
      <c r="CZ7" s="44"/>
      <c r="DA7" s="44"/>
      <c r="DB7" s="44"/>
      <c r="DC7" s="44"/>
      <c r="DD7" s="44"/>
      <c r="DE7" s="44"/>
      <c r="DF7" s="44"/>
      <c r="DG7" s="44"/>
      <c r="DH7" s="44"/>
      <c r="DI7" s="44"/>
      <c r="DJ7" s="44"/>
      <c r="DK7" s="44"/>
      <c r="DL7" s="44"/>
      <c r="DM7" s="44"/>
      <c r="DN7" s="44"/>
      <c r="DO7" s="44"/>
      <c r="DP7" s="44"/>
      <c r="DQ7" s="44"/>
      <c r="DR7" s="44"/>
      <c r="DS7" s="44"/>
      <c r="DT7" s="44"/>
      <c r="DU7" s="44"/>
      <c r="DV7" s="44"/>
      <c r="DW7" s="44"/>
      <c r="DX7" s="44"/>
      <c r="DY7" s="44"/>
      <c r="DZ7" s="44"/>
      <c r="EA7" s="44"/>
      <c r="EB7" s="44"/>
      <c r="EC7" s="44"/>
      <c r="ED7" s="44"/>
      <c r="EE7" s="44"/>
      <c r="EF7" s="44"/>
      <c r="EG7" s="44"/>
      <c r="EH7" s="44"/>
      <c r="EI7" s="44"/>
      <c r="EJ7" s="44"/>
      <c r="EK7" s="44"/>
      <c r="EL7" s="44"/>
      <c r="EM7" s="44"/>
      <c r="EN7" s="44"/>
      <c r="EO7" s="44"/>
      <c r="EP7" s="44"/>
      <c r="EQ7" s="44"/>
      <c r="ER7" s="44"/>
      <c r="ES7" s="44"/>
      <c r="ET7" s="44"/>
    </row>
    <row r="8" spans="1:150" s="39" customFormat="1" ht="44.25" customHeight="1" x14ac:dyDescent="0.25">
      <c r="A8" s="130"/>
      <c r="B8" s="139"/>
      <c r="C8" s="66"/>
      <c r="D8" s="66" t="s">
        <v>38</v>
      </c>
      <c r="E8" s="126"/>
      <c r="F8" s="67" t="s">
        <v>455</v>
      </c>
      <c r="G8" s="131"/>
      <c r="H8" s="63" t="s">
        <v>275</v>
      </c>
      <c r="I8" s="126"/>
      <c r="J8" s="126"/>
      <c r="K8" s="126"/>
      <c r="L8" s="130"/>
      <c r="M8" s="130"/>
      <c r="N8" s="130"/>
      <c r="O8" s="130"/>
      <c r="P8" s="134"/>
      <c r="Q8" s="130"/>
      <c r="R8" s="130"/>
      <c r="S8" s="126"/>
      <c r="T8" s="126"/>
      <c r="U8" s="130"/>
      <c r="V8" s="134"/>
      <c r="W8" s="126"/>
      <c r="X8" s="126"/>
      <c r="Y8" s="130"/>
      <c r="Z8" s="130"/>
      <c r="AA8" s="130"/>
      <c r="AB8" s="130"/>
      <c r="AC8" s="126"/>
      <c r="AD8" s="134"/>
      <c r="AE8" s="134"/>
      <c r="AF8" s="130"/>
      <c r="AG8" s="134"/>
      <c r="AH8" s="130"/>
      <c r="AI8" s="128"/>
      <c r="AJ8" s="57" t="s">
        <v>282</v>
      </c>
      <c r="AK8" s="175"/>
      <c r="AL8" s="180"/>
      <c r="AM8" s="174"/>
      <c r="AN8" s="41"/>
      <c r="AO8" s="44"/>
      <c r="AP8" s="44"/>
      <c r="AQ8" s="44"/>
      <c r="AR8" s="44"/>
      <c r="AS8" s="44"/>
      <c r="AT8" s="44"/>
      <c r="AU8" s="44"/>
      <c r="AV8" s="44"/>
      <c r="AW8" s="44"/>
      <c r="AX8" s="44"/>
      <c r="AY8" s="44"/>
      <c r="AZ8" s="44"/>
      <c r="BA8" s="44"/>
      <c r="BB8" s="44"/>
      <c r="BC8" s="44" t="s">
        <v>24</v>
      </c>
      <c r="BD8" s="44" t="s">
        <v>41</v>
      </c>
      <c r="BE8" s="44" t="s">
        <v>47</v>
      </c>
      <c r="BF8" s="44" t="s">
        <v>53</v>
      </c>
      <c r="BG8" s="44"/>
      <c r="BH8" s="44" t="s">
        <v>60</v>
      </c>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4"/>
      <c r="EB8" s="44"/>
      <c r="EC8" s="44"/>
      <c r="ED8" s="44"/>
      <c r="EE8" s="44"/>
      <c r="EF8" s="44"/>
      <c r="EG8" s="44"/>
      <c r="EH8" s="44"/>
      <c r="EI8" s="44"/>
      <c r="EJ8" s="44"/>
      <c r="EK8" s="44"/>
      <c r="EL8" s="44"/>
      <c r="EM8" s="44"/>
      <c r="EN8" s="44"/>
      <c r="EO8" s="44"/>
      <c r="EP8" s="44"/>
      <c r="EQ8" s="44"/>
      <c r="ER8" s="44"/>
      <c r="ES8" s="44"/>
      <c r="ET8" s="44"/>
    </row>
    <row r="9" spans="1:150" s="39" customFormat="1" ht="27" customHeight="1" x14ac:dyDescent="0.25">
      <c r="A9" s="130"/>
      <c r="B9" s="139"/>
      <c r="C9" s="66"/>
      <c r="D9" s="66"/>
      <c r="E9" s="126"/>
      <c r="F9" s="67" t="s">
        <v>272</v>
      </c>
      <c r="G9" s="131"/>
      <c r="H9" s="57" t="s">
        <v>276</v>
      </c>
      <c r="I9" s="126"/>
      <c r="J9" s="126"/>
      <c r="K9" s="126"/>
      <c r="L9" s="130"/>
      <c r="M9" s="130"/>
      <c r="N9" s="130"/>
      <c r="O9" s="130"/>
      <c r="P9" s="63"/>
      <c r="Q9" s="68"/>
      <c r="R9" s="68"/>
      <c r="S9" s="68"/>
      <c r="T9" s="58"/>
      <c r="U9" s="68"/>
      <c r="V9" s="63"/>
      <c r="W9" s="126"/>
      <c r="X9" s="126"/>
      <c r="Y9" s="130"/>
      <c r="Z9" s="130"/>
      <c r="AA9" s="130"/>
      <c r="AB9" s="130"/>
      <c r="AC9" s="126"/>
      <c r="AD9" s="134"/>
      <c r="AE9" s="134"/>
      <c r="AF9" s="130"/>
      <c r="AG9" s="134"/>
      <c r="AH9" s="130"/>
      <c r="AI9" s="128"/>
      <c r="AJ9" s="63"/>
      <c r="AK9" s="172"/>
      <c r="AL9" s="181"/>
      <c r="AM9" s="174"/>
      <c r="AN9" s="41"/>
      <c r="AO9" s="44"/>
      <c r="AP9" s="44"/>
      <c r="AQ9" s="44"/>
      <c r="AR9" s="44"/>
      <c r="AS9" s="44"/>
      <c r="AT9" s="44"/>
      <c r="AU9" s="44"/>
      <c r="AV9" s="44"/>
      <c r="AW9" s="44"/>
      <c r="AX9" s="44"/>
      <c r="AY9" s="44"/>
      <c r="AZ9" s="44"/>
      <c r="BA9" s="44"/>
      <c r="BB9" s="44"/>
      <c r="BC9" s="44" t="s">
        <v>25</v>
      </c>
      <c r="BD9" s="44"/>
      <c r="BE9" s="44"/>
      <c r="BF9" s="44" t="s">
        <v>54</v>
      </c>
      <c r="BG9" s="44"/>
      <c r="BH9" s="44" t="s">
        <v>61</v>
      </c>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c r="EN9" s="44"/>
      <c r="EO9" s="44"/>
      <c r="EP9" s="44"/>
      <c r="EQ9" s="44"/>
      <c r="ER9" s="44"/>
      <c r="ES9" s="44"/>
      <c r="ET9" s="44"/>
    </row>
    <row r="10" spans="1:150" s="39" customFormat="1" ht="37.5" customHeight="1" x14ac:dyDescent="0.25">
      <c r="A10" s="130">
        <v>2</v>
      </c>
      <c r="B10" s="139" t="s">
        <v>26</v>
      </c>
      <c r="C10" s="66" t="s">
        <v>47</v>
      </c>
      <c r="D10" s="66" t="s">
        <v>37</v>
      </c>
      <c r="E10" s="126" t="s">
        <v>59</v>
      </c>
      <c r="F10" s="67" t="s">
        <v>456</v>
      </c>
      <c r="G10" s="131" t="s">
        <v>284</v>
      </c>
      <c r="H10" s="57" t="s">
        <v>276</v>
      </c>
      <c r="I10" s="126" t="s">
        <v>68</v>
      </c>
      <c r="J10" s="126" t="s">
        <v>74</v>
      </c>
      <c r="K10" s="126" t="s">
        <v>229</v>
      </c>
      <c r="L10" s="130"/>
      <c r="M10" s="130"/>
      <c r="N10" s="130">
        <f>L10*M10</f>
        <v>0</v>
      </c>
      <c r="O10" s="130" t="s">
        <v>80</v>
      </c>
      <c r="P10" s="156" t="s">
        <v>286</v>
      </c>
      <c r="Q10" s="68" t="s">
        <v>262</v>
      </c>
      <c r="R10" s="68" t="s">
        <v>287</v>
      </c>
      <c r="S10" s="68" t="s">
        <v>288</v>
      </c>
      <c r="T10" s="66" t="s">
        <v>89</v>
      </c>
      <c r="U10" s="69" t="s">
        <v>774</v>
      </c>
      <c r="V10" s="57" t="s">
        <v>779</v>
      </c>
      <c r="W10" s="126" t="s">
        <v>73</v>
      </c>
      <c r="X10" s="126" t="s">
        <v>229</v>
      </c>
      <c r="Y10" s="130"/>
      <c r="Z10" s="130"/>
      <c r="AA10" s="130">
        <f>Y10*Z10</f>
        <v>0</v>
      </c>
      <c r="AB10" s="130" t="s">
        <v>80</v>
      </c>
      <c r="AC10" s="126" t="s">
        <v>222</v>
      </c>
      <c r="AD10" s="134" t="s">
        <v>289</v>
      </c>
      <c r="AE10" s="134"/>
      <c r="AF10" s="69" t="s">
        <v>776</v>
      </c>
      <c r="AG10" s="57" t="s">
        <v>780</v>
      </c>
      <c r="AH10" s="69" t="s">
        <v>93</v>
      </c>
      <c r="AI10" s="63" t="s">
        <v>781</v>
      </c>
      <c r="AJ10" s="57" t="s">
        <v>281</v>
      </c>
      <c r="AK10" s="171" t="s">
        <v>891</v>
      </c>
      <c r="AL10" s="173" t="s">
        <v>837</v>
      </c>
      <c r="AM10" s="41"/>
      <c r="AN10" s="41"/>
      <c r="AO10" s="44"/>
      <c r="AP10" s="44"/>
      <c r="AQ10" s="44"/>
      <c r="AR10" s="44"/>
      <c r="AS10" s="44"/>
      <c r="AT10" s="44"/>
      <c r="AU10" s="44"/>
      <c r="AV10" s="44"/>
      <c r="AW10" s="44"/>
      <c r="AX10" s="44"/>
      <c r="AY10" s="44"/>
      <c r="AZ10" s="44"/>
      <c r="BA10" s="44"/>
      <c r="BB10" s="44"/>
      <c r="BC10" s="44" t="s">
        <v>28</v>
      </c>
      <c r="BD10" s="44"/>
      <c r="BE10" s="44"/>
      <c r="BF10" s="44"/>
      <c r="BG10" s="44"/>
      <c r="BH10" s="44" t="s">
        <v>40</v>
      </c>
      <c r="BI10" s="44" t="s">
        <v>71</v>
      </c>
      <c r="BJ10" s="44"/>
      <c r="BK10" s="44"/>
      <c r="BL10" s="44"/>
      <c r="BM10" s="44" t="s">
        <v>72</v>
      </c>
      <c r="BN10" s="44"/>
      <c r="BO10" s="44"/>
      <c r="BP10" s="44"/>
      <c r="BQ10" s="48" t="s">
        <v>77</v>
      </c>
      <c r="BR10" s="44"/>
      <c r="BS10" s="44" t="s">
        <v>87</v>
      </c>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row>
    <row r="11" spans="1:150" s="39" customFormat="1" ht="45" customHeight="1" x14ac:dyDescent="0.25">
      <c r="A11" s="130"/>
      <c r="B11" s="139"/>
      <c r="C11" s="66"/>
      <c r="D11" s="66" t="s">
        <v>38</v>
      </c>
      <c r="E11" s="126"/>
      <c r="F11" s="67" t="s">
        <v>457</v>
      </c>
      <c r="G11" s="131"/>
      <c r="H11" s="57" t="s">
        <v>458</v>
      </c>
      <c r="I11" s="126"/>
      <c r="J11" s="126"/>
      <c r="K11" s="126"/>
      <c r="L11" s="130"/>
      <c r="M11" s="130"/>
      <c r="N11" s="130"/>
      <c r="O11" s="130"/>
      <c r="P11" s="156"/>
      <c r="Q11" s="68"/>
      <c r="R11" s="68"/>
      <c r="S11" s="68"/>
      <c r="T11" s="58"/>
      <c r="U11" s="68"/>
      <c r="V11" s="63"/>
      <c r="W11" s="126"/>
      <c r="X11" s="126"/>
      <c r="Y11" s="130"/>
      <c r="Z11" s="130"/>
      <c r="AA11" s="130"/>
      <c r="AB11" s="130"/>
      <c r="AC11" s="126"/>
      <c r="AD11" s="134"/>
      <c r="AE11" s="134"/>
      <c r="AF11" s="69"/>
      <c r="AG11" s="63"/>
      <c r="AH11" s="68"/>
      <c r="AI11" s="63"/>
      <c r="AJ11" s="57" t="s">
        <v>290</v>
      </c>
      <c r="AK11" s="175"/>
      <c r="AL11" s="175"/>
      <c r="AM11" s="41"/>
      <c r="AN11" s="41"/>
      <c r="AO11" s="44"/>
      <c r="AP11" s="44"/>
      <c r="AQ11" s="44"/>
      <c r="AR11" s="44"/>
      <c r="AS11" s="44"/>
      <c r="AT11" s="44"/>
      <c r="AU11" s="44"/>
      <c r="AV11" s="44"/>
      <c r="AW11" s="44"/>
      <c r="AX11" s="44"/>
      <c r="AY11" s="44"/>
      <c r="AZ11" s="44"/>
      <c r="BA11" s="44"/>
      <c r="BB11" s="44"/>
      <c r="BC11" s="44" t="s">
        <v>29</v>
      </c>
      <c r="BD11" s="44"/>
      <c r="BE11" s="44"/>
      <c r="BF11" s="44"/>
      <c r="BG11" s="44"/>
      <c r="BH11" s="44" t="s">
        <v>62</v>
      </c>
      <c r="BI11" s="44" t="s">
        <v>67</v>
      </c>
      <c r="BJ11" s="44"/>
      <c r="BK11" s="44"/>
      <c r="BL11" s="44"/>
      <c r="BM11" s="44" t="s">
        <v>73</v>
      </c>
      <c r="BN11" s="44"/>
      <c r="BO11" s="44"/>
      <c r="BP11" s="44"/>
      <c r="BQ11" s="49" t="s">
        <v>78</v>
      </c>
      <c r="BR11" s="44"/>
      <c r="BS11" s="44" t="s">
        <v>88</v>
      </c>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c r="EM11" s="44"/>
      <c r="EN11" s="44"/>
      <c r="EO11" s="44"/>
      <c r="EP11" s="44"/>
      <c r="EQ11" s="44"/>
      <c r="ER11" s="44"/>
      <c r="ES11" s="44"/>
      <c r="ET11" s="44"/>
    </row>
    <row r="12" spans="1:150" s="39" customFormat="1" ht="35.25" customHeight="1" x14ac:dyDescent="0.25">
      <c r="A12" s="130"/>
      <c r="B12" s="139"/>
      <c r="C12" s="66"/>
      <c r="D12" s="66"/>
      <c r="E12" s="126"/>
      <c r="F12" s="67"/>
      <c r="G12" s="131"/>
      <c r="H12" s="57" t="s">
        <v>461</v>
      </c>
      <c r="I12" s="126"/>
      <c r="J12" s="126"/>
      <c r="K12" s="126"/>
      <c r="L12" s="130"/>
      <c r="M12" s="130"/>
      <c r="N12" s="130"/>
      <c r="O12" s="130"/>
      <c r="P12" s="63"/>
      <c r="Q12" s="68"/>
      <c r="R12" s="68"/>
      <c r="S12" s="68"/>
      <c r="T12" s="58"/>
      <c r="U12" s="68"/>
      <c r="V12" s="63"/>
      <c r="W12" s="126"/>
      <c r="X12" s="126"/>
      <c r="Y12" s="130"/>
      <c r="Z12" s="130"/>
      <c r="AA12" s="130"/>
      <c r="AB12" s="130"/>
      <c r="AC12" s="126"/>
      <c r="AD12" s="134"/>
      <c r="AE12" s="134"/>
      <c r="AF12" s="69"/>
      <c r="AG12" s="63"/>
      <c r="AH12" s="68"/>
      <c r="AI12" s="63"/>
      <c r="AJ12" s="57" t="s">
        <v>282</v>
      </c>
      <c r="AK12" s="172"/>
      <c r="AL12" s="172"/>
      <c r="AM12" s="41"/>
      <c r="AN12" s="41"/>
      <c r="AO12" s="44"/>
      <c r="AP12" s="44"/>
      <c r="AQ12" s="44"/>
      <c r="AR12" s="44"/>
      <c r="AS12" s="44"/>
      <c r="AT12" s="44"/>
      <c r="AU12" s="44"/>
      <c r="AV12" s="44"/>
      <c r="AW12" s="44"/>
      <c r="AX12" s="44"/>
      <c r="AY12" s="44"/>
      <c r="AZ12" s="44"/>
      <c r="BA12" s="44"/>
      <c r="BB12" s="44"/>
      <c r="BC12" s="44" t="s">
        <v>30</v>
      </c>
      <c r="BD12" s="44"/>
      <c r="BE12" s="44"/>
      <c r="BF12" s="44"/>
      <c r="BG12" s="44"/>
      <c r="BH12" s="44" t="s">
        <v>63</v>
      </c>
      <c r="BI12" s="44" t="s">
        <v>68</v>
      </c>
      <c r="BJ12" s="44"/>
      <c r="BK12" s="44"/>
      <c r="BL12" s="44"/>
      <c r="BM12" s="44" t="s">
        <v>74</v>
      </c>
      <c r="BN12" s="44" t="s">
        <v>227</v>
      </c>
      <c r="BO12" s="44"/>
      <c r="BP12" s="44"/>
      <c r="BQ12" s="50" t="s">
        <v>79</v>
      </c>
      <c r="BR12" s="44"/>
      <c r="BS12" s="44" t="s">
        <v>89</v>
      </c>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c r="DO12" s="44"/>
      <c r="DP12" s="44"/>
      <c r="DQ12" s="44"/>
      <c r="DR12" s="44"/>
      <c r="DS12" s="44"/>
      <c r="DT12" s="44"/>
      <c r="DU12" s="44"/>
      <c r="DV12" s="44"/>
      <c r="DW12" s="44"/>
      <c r="DX12" s="44"/>
      <c r="DY12" s="44"/>
      <c r="DZ12" s="44"/>
      <c r="EA12" s="44"/>
      <c r="EB12" s="44"/>
      <c r="EC12" s="44"/>
      <c r="ED12" s="44"/>
      <c r="EE12" s="44"/>
      <c r="EF12" s="44"/>
      <c r="EG12" s="44"/>
      <c r="EH12" s="44"/>
      <c r="EI12" s="44"/>
      <c r="EJ12" s="44"/>
      <c r="EK12" s="44"/>
      <c r="EL12" s="44"/>
      <c r="EM12" s="44"/>
      <c r="EN12" s="44"/>
      <c r="EO12" s="44"/>
      <c r="EP12" s="44"/>
      <c r="EQ12" s="44"/>
      <c r="ER12" s="44"/>
      <c r="ES12" s="44"/>
      <c r="ET12" s="44"/>
    </row>
    <row r="13" spans="1:150" s="39" customFormat="1" ht="69" customHeight="1" x14ac:dyDescent="0.25">
      <c r="A13" s="130">
        <v>3</v>
      </c>
      <c r="B13" s="139" t="s">
        <v>26</v>
      </c>
      <c r="C13" s="66" t="s">
        <v>47</v>
      </c>
      <c r="D13" s="66" t="s">
        <v>37</v>
      </c>
      <c r="E13" s="126" t="s">
        <v>59</v>
      </c>
      <c r="F13" s="67" t="s">
        <v>459</v>
      </c>
      <c r="G13" s="131" t="s">
        <v>295</v>
      </c>
      <c r="H13" s="57" t="s">
        <v>437</v>
      </c>
      <c r="I13" s="126" t="s">
        <v>67</v>
      </c>
      <c r="J13" s="126" t="s">
        <v>73</v>
      </c>
      <c r="K13" s="126" t="s">
        <v>229</v>
      </c>
      <c r="L13" s="130"/>
      <c r="M13" s="130"/>
      <c r="N13" s="130">
        <f>L13*M13</f>
        <v>0</v>
      </c>
      <c r="O13" s="130" t="s">
        <v>80</v>
      </c>
      <c r="P13" s="134" t="s">
        <v>296</v>
      </c>
      <c r="Q13" s="68" t="s">
        <v>262</v>
      </c>
      <c r="R13" s="68" t="s">
        <v>287</v>
      </c>
      <c r="S13" s="68" t="s">
        <v>288</v>
      </c>
      <c r="T13" s="66" t="s">
        <v>89</v>
      </c>
      <c r="U13" s="69" t="s">
        <v>774</v>
      </c>
      <c r="V13" s="57" t="s">
        <v>779</v>
      </c>
      <c r="W13" s="126" t="s">
        <v>72</v>
      </c>
      <c r="X13" s="126" t="s">
        <v>229</v>
      </c>
      <c r="Y13" s="130"/>
      <c r="Z13" s="130"/>
      <c r="AA13" s="130">
        <f>Y13*Z13</f>
        <v>0</v>
      </c>
      <c r="AB13" s="130" t="s">
        <v>80</v>
      </c>
      <c r="AC13" s="126" t="s">
        <v>222</v>
      </c>
      <c r="AD13" s="134" t="s">
        <v>299</v>
      </c>
      <c r="AE13" s="134"/>
      <c r="AF13" s="69" t="s">
        <v>776</v>
      </c>
      <c r="AG13" s="57" t="s">
        <v>780</v>
      </c>
      <c r="AH13" s="69" t="s">
        <v>93</v>
      </c>
      <c r="AI13" s="63" t="s">
        <v>781</v>
      </c>
      <c r="AJ13" s="134" t="s">
        <v>281</v>
      </c>
      <c r="AK13" s="129" t="s">
        <v>892</v>
      </c>
      <c r="AL13" s="182" t="s">
        <v>893</v>
      </c>
      <c r="AM13" s="41"/>
      <c r="AN13" s="41"/>
      <c r="AO13" s="44"/>
      <c r="AP13" s="44"/>
      <c r="AQ13" s="44"/>
      <c r="AR13" s="44"/>
      <c r="AS13" s="44"/>
      <c r="AT13" s="44"/>
      <c r="AU13" s="44"/>
      <c r="AV13" s="44"/>
      <c r="AW13" s="44"/>
      <c r="AX13" s="44"/>
      <c r="AY13" s="44"/>
      <c r="AZ13" s="44"/>
      <c r="BA13" s="44"/>
      <c r="BB13" s="44"/>
      <c r="BC13" s="44" t="s">
        <v>33</v>
      </c>
      <c r="BD13" s="44"/>
      <c r="BE13" s="44"/>
      <c r="BF13" s="44"/>
      <c r="BG13" s="44"/>
      <c r="BH13" s="44" t="s">
        <v>64</v>
      </c>
      <c r="BI13" s="44"/>
      <c r="BJ13" s="44"/>
      <c r="BK13" s="44"/>
      <c r="BL13" s="44" t="s">
        <v>93</v>
      </c>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c r="EQ13" s="44"/>
      <c r="ER13" s="44"/>
      <c r="ES13" s="44"/>
      <c r="ET13" s="44"/>
    </row>
    <row r="14" spans="1:150" s="39" customFormat="1" ht="60" customHeight="1" x14ac:dyDescent="0.25">
      <c r="A14" s="130"/>
      <c r="B14" s="139"/>
      <c r="C14" s="66"/>
      <c r="D14" s="66" t="s">
        <v>38</v>
      </c>
      <c r="E14" s="126"/>
      <c r="F14" s="67" t="s">
        <v>460</v>
      </c>
      <c r="G14" s="131"/>
      <c r="H14" s="57" t="s">
        <v>276</v>
      </c>
      <c r="I14" s="126"/>
      <c r="J14" s="126"/>
      <c r="K14" s="126"/>
      <c r="L14" s="130"/>
      <c r="M14" s="130"/>
      <c r="N14" s="130"/>
      <c r="O14" s="130"/>
      <c r="P14" s="134"/>
      <c r="Q14" s="68"/>
      <c r="R14" s="68"/>
      <c r="S14" s="68"/>
      <c r="T14" s="58"/>
      <c r="U14" s="68"/>
      <c r="V14" s="63"/>
      <c r="W14" s="126"/>
      <c r="X14" s="126"/>
      <c r="Y14" s="130"/>
      <c r="Z14" s="130"/>
      <c r="AA14" s="130"/>
      <c r="AB14" s="130"/>
      <c r="AC14" s="126"/>
      <c r="AD14" s="134"/>
      <c r="AE14" s="134"/>
      <c r="AF14" s="69"/>
      <c r="AG14" s="63"/>
      <c r="AH14" s="68"/>
      <c r="AI14" s="63"/>
      <c r="AJ14" s="134"/>
      <c r="AK14" s="182"/>
      <c r="AL14" s="182"/>
      <c r="AM14" s="41"/>
      <c r="AN14" s="41"/>
      <c r="AO14" s="44"/>
      <c r="AP14" s="44"/>
      <c r="AQ14" s="44"/>
      <c r="AR14" s="44"/>
      <c r="AS14" s="44"/>
      <c r="AT14" s="44"/>
      <c r="AU14" s="44"/>
      <c r="AV14" s="44"/>
      <c r="AW14" s="44"/>
      <c r="AX14" s="44"/>
      <c r="AY14" s="44"/>
      <c r="AZ14" s="44"/>
      <c r="BA14" s="44"/>
      <c r="BB14" s="44"/>
      <c r="BC14" s="44" t="s">
        <v>34</v>
      </c>
      <c r="BD14" s="44"/>
      <c r="BE14" s="44"/>
      <c r="BF14" s="44"/>
      <c r="BG14" s="44"/>
      <c r="BH14" s="44" t="s">
        <v>65</v>
      </c>
      <c r="BI14" s="44"/>
      <c r="BJ14" s="44"/>
      <c r="BK14" s="44"/>
      <c r="BL14" s="44" t="s">
        <v>94</v>
      </c>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c r="EO14" s="44"/>
      <c r="EP14" s="44"/>
      <c r="EQ14" s="44"/>
      <c r="ER14" s="44"/>
      <c r="ES14" s="44"/>
      <c r="ET14" s="44"/>
    </row>
    <row r="15" spans="1:150" s="39" customFormat="1" ht="81" customHeight="1" x14ac:dyDescent="0.25">
      <c r="A15" s="130"/>
      <c r="B15" s="139"/>
      <c r="C15" s="66"/>
      <c r="D15" s="66"/>
      <c r="E15" s="126"/>
      <c r="F15" s="63"/>
      <c r="G15" s="131"/>
      <c r="H15" s="57"/>
      <c r="I15" s="126"/>
      <c r="J15" s="126"/>
      <c r="K15" s="126"/>
      <c r="L15" s="130"/>
      <c r="M15" s="130"/>
      <c r="N15" s="130"/>
      <c r="O15" s="130"/>
      <c r="P15" s="57" t="s">
        <v>297</v>
      </c>
      <c r="Q15" s="68" t="s">
        <v>262</v>
      </c>
      <c r="R15" s="68" t="s">
        <v>287</v>
      </c>
      <c r="S15" s="58" t="s">
        <v>298</v>
      </c>
      <c r="T15" s="66" t="s">
        <v>89</v>
      </c>
      <c r="U15" s="69" t="s">
        <v>774</v>
      </c>
      <c r="V15" s="57" t="s">
        <v>782</v>
      </c>
      <c r="W15" s="126"/>
      <c r="X15" s="126"/>
      <c r="Y15" s="130"/>
      <c r="Z15" s="130"/>
      <c r="AA15" s="130"/>
      <c r="AB15" s="130"/>
      <c r="AC15" s="126"/>
      <c r="AD15" s="134"/>
      <c r="AE15" s="134"/>
      <c r="AF15" s="69"/>
      <c r="AG15" s="63"/>
      <c r="AH15" s="68"/>
      <c r="AI15" s="63"/>
      <c r="AJ15" s="57" t="s">
        <v>282</v>
      </c>
      <c r="AK15" s="81" t="s">
        <v>894</v>
      </c>
      <c r="AL15" s="81" t="s">
        <v>838</v>
      </c>
      <c r="AM15" s="41"/>
      <c r="AN15" s="41"/>
      <c r="AO15" s="44"/>
      <c r="AP15" s="44"/>
      <c r="AQ15" s="44"/>
      <c r="AR15" s="44"/>
      <c r="AS15" s="44"/>
      <c r="AT15" s="44"/>
      <c r="AU15" s="44"/>
      <c r="AV15" s="44"/>
      <c r="AW15" s="44"/>
      <c r="AX15" s="44"/>
      <c r="AY15" s="44"/>
      <c r="AZ15" s="44"/>
      <c r="BA15" s="44"/>
      <c r="BB15" s="44"/>
      <c r="BC15" s="44" t="s">
        <v>35</v>
      </c>
      <c r="BD15" s="44"/>
      <c r="BE15" s="44"/>
      <c r="BF15" s="44"/>
      <c r="BG15" s="44"/>
      <c r="BH15" s="44" t="s">
        <v>66</v>
      </c>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row>
    <row r="16" spans="1:150" s="39" customFormat="1" ht="147.75" customHeight="1" x14ac:dyDescent="0.25">
      <c r="A16" s="130">
        <v>4</v>
      </c>
      <c r="B16" s="139" t="s">
        <v>26</v>
      </c>
      <c r="C16" s="66" t="s">
        <v>47</v>
      </c>
      <c r="D16" s="66" t="s">
        <v>37</v>
      </c>
      <c r="E16" s="126" t="s">
        <v>59</v>
      </c>
      <c r="F16" s="67" t="s">
        <v>462</v>
      </c>
      <c r="G16" s="131" t="s">
        <v>302</v>
      </c>
      <c r="H16" s="57" t="s">
        <v>275</v>
      </c>
      <c r="I16" s="126" t="s">
        <v>68</v>
      </c>
      <c r="J16" s="126" t="s">
        <v>76</v>
      </c>
      <c r="K16" s="126" t="s">
        <v>229</v>
      </c>
      <c r="L16" s="130"/>
      <c r="M16" s="130"/>
      <c r="N16" s="130">
        <f>L16*M16</f>
        <v>0</v>
      </c>
      <c r="O16" s="130" t="s">
        <v>80</v>
      </c>
      <c r="P16" s="57" t="s">
        <v>303</v>
      </c>
      <c r="Q16" s="68" t="s">
        <v>262</v>
      </c>
      <c r="R16" s="70" t="s">
        <v>305</v>
      </c>
      <c r="S16" s="71" t="s">
        <v>306</v>
      </c>
      <c r="T16" s="66" t="s">
        <v>89</v>
      </c>
      <c r="U16" s="69" t="s">
        <v>774</v>
      </c>
      <c r="V16" s="57" t="s">
        <v>783</v>
      </c>
      <c r="W16" s="126" t="s">
        <v>74</v>
      </c>
      <c r="X16" s="126" t="s">
        <v>229</v>
      </c>
      <c r="Y16" s="130"/>
      <c r="Z16" s="130"/>
      <c r="AA16" s="130">
        <f>Y16*Z16</f>
        <v>0</v>
      </c>
      <c r="AB16" s="130" t="s">
        <v>80</v>
      </c>
      <c r="AC16" s="126" t="s">
        <v>222</v>
      </c>
      <c r="AD16" s="134" t="s">
        <v>307</v>
      </c>
      <c r="AE16" s="134"/>
      <c r="AF16" s="69" t="s">
        <v>776</v>
      </c>
      <c r="AG16" s="57" t="s">
        <v>785</v>
      </c>
      <c r="AH16" s="69" t="s">
        <v>93</v>
      </c>
      <c r="AI16" s="63" t="s">
        <v>786</v>
      </c>
      <c r="AJ16" s="57" t="s">
        <v>281</v>
      </c>
      <c r="AK16" s="79" t="s">
        <v>895</v>
      </c>
      <c r="AL16" s="81" t="s">
        <v>885</v>
      </c>
      <c r="AM16" s="41"/>
      <c r="AN16" s="41"/>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t="s">
        <v>110</v>
      </c>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row>
    <row r="17" spans="1:150" s="39" customFormat="1" ht="168.75" customHeight="1" x14ac:dyDescent="0.25">
      <c r="A17" s="130"/>
      <c r="B17" s="139"/>
      <c r="C17" s="66"/>
      <c r="D17" s="66" t="s">
        <v>38</v>
      </c>
      <c r="E17" s="126"/>
      <c r="F17" s="67" t="s">
        <v>463</v>
      </c>
      <c r="G17" s="131"/>
      <c r="H17" s="57" t="s">
        <v>437</v>
      </c>
      <c r="I17" s="126"/>
      <c r="J17" s="126"/>
      <c r="K17" s="126"/>
      <c r="L17" s="130"/>
      <c r="M17" s="130"/>
      <c r="N17" s="130"/>
      <c r="O17" s="130"/>
      <c r="P17" s="57" t="s">
        <v>304</v>
      </c>
      <c r="Q17" s="68" t="s">
        <v>262</v>
      </c>
      <c r="R17" s="70" t="s">
        <v>305</v>
      </c>
      <c r="S17" s="71" t="s">
        <v>306</v>
      </c>
      <c r="T17" s="66" t="s">
        <v>89</v>
      </c>
      <c r="U17" s="69" t="s">
        <v>774</v>
      </c>
      <c r="V17" s="57" t="s">
        <v>784</v>
      </c>
      <c r="W17" s="126"/>
      <c r="X17" s="126"/>
      <c r="Y17" s="130"/>
      <c r="Z17" s="130"/>
      <c r="AA17" s="130"/>
      <c r="AB17" s="130"/>
      <c r="AC17" s="126"/>
      <c r="AD17" s="134" t="s">
        <v>308</v>
      </c>
      <c r="AE17" s="134"/>
      <c r="AF17" s="69" t="s">
        <v>776</v>
      </c>
      <c r="AG17" s="57" t="s">
        <v>787</v>
      </c>
      <c r="AH17" s="69" t="s">
        <v>93</v>
      </c>
      <c r="AI17" s="63" t="s">
        <v>788</v>
      </c>
      <c r="AJ17" s="57" t="s">
        <v>282</v>
      </c>
      <c r="AK17" s="79" t="s">
        <v>896</v>
      </c>
      <c r="AL17" s="81" t="s">
        <v>839</v>
      </c>
      <c r="AM17" s="41"/>
      <c r="AN17" s="41"/>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t="s">
        <v>111</v>
      </c>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c r="EO17" s="44"/>
      <c r="EP17" s="44"/>
      <c r="EQ17" s="44"/>
      <c r="ER17" s="44"/>
      <c r="ES17" s="44"/>
      <c r="ET17" s="44"/>
    </row>
    <row r="18" spans="1:150" s="39" customFormat="1" ht="33.75" customHeight="1" x14ac:dyDescent="0.25">
      <c r="A18" s="130"/>
      <c r="B18" s="139"/>
      <c r="C18" s="66"/>
      <c r="D18" s="66"/>
      <c r="E18" s="126"/>
      <c r="F18" s="67"/>
      <c r="G18" s="131"/>
      <c r="H18" s="57"/>
      <c r="I18" s="126"/>
      <c r="J18" s="126"/>
      <c r="K18" s="126"/>
      <c r="L18" s="130"/>
      <c r="M18" s="130"/>
      <c r="N18" s="130"/>
      <c r="O18" s="130"/>
      <c r="P18" s="57"/>
      <c r="Q18" s="68"/>
      <c r="R18" s="68"/>
      <c r="S18" s="68"/>
      <c r="T18" s="58"/>
      <c r="U18" s="68"/>
      <c r="V18" s="63"/>
      <c r="W18" s="126"/>
      <c r="X18" s="126"/>
      <c r="Y18" s="130"/>
      <c r="Z18" s="130"/>
      <c r="AA18" s="130"/>
      <c r="AB18" s="130"/>
      <c r="AC18" s="126"/>
      <c r="AD18" s="128"/>
      <c r="AE18" s="128"/>
      <c r="AF18" s="69"/>
      <c r="AG18" s="63"/>
      <c r="AH18" s="68"/>
      <c r="AI18" s="63"/>
      <c r="AJ18" s="57" t="s">
        <v>309</v>
      </c>
      <c r="AK18" s="81"/>
      <c r="AL18" s="81"/>
      <c r="AM18" s="41"/>
      <c r="AN18" s="41"/>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t="s">
        <v>112</v>
      </c>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4"/>
      <c r="EG18" s="44"/>
      <c r="EH18" s="44"/>
      <c r="EI18" s="44"/>
      <c r="EJ18" s="44"/>
      <c r="EK18" s="44"/>
      <c r="EL18" s="44"/>
      <c r="EM18" s="44"/>
      <c r="EN18" s="44"/>
      <c r="EO18" s="44"/>
      <c r="EP18" s="44"/>
      <c r="EQ18" s="44"/>
      <c r="ER18" s="44"/>
      <c r="ES18" s="44"/>
      <c r="ET18" s="44"/>
    </row>
    <row r="19" spans="1:150" s="39" customFormat="1" ht="150" x14ac:dyDescent="0.25">
      <c r="A19" s="130">
        <v>5</v>
      </c>
      <c r="B19" s="139" t="s">
        <v>26</v>
      </c>
      <c r="C19" s="66" t="s">
        <v>47</v>
      </c>
      <c r="D19" s="66" t="s">
        <v>37</v>
      </c>
      <c r="E19" s="126" t="s">
        <v>59</v>
      </c>
      <c r="F19" s="67" t="s">
        <v>464</v>
      </c>
      <c r="G19" s="131" t="s">
        <v>311</v>
      </c>
      <c r="H19" s="57" t="s">
        <v>466</v>
      </c>
      <c r="I19" s="126" t="s">
        <v>67</v>
      </c>
      <c r="J19" s="126" t="s">
        <v>72</v>
      </c>
      <c r="K19" s="126" t="s">
        <v>228</v>
      </c>
      <c r="L19" s="130"/>
      <c r="M19" s="130"/>
      <c r="N19" s="130">
        <f>L19*M19</f>
        <v>0</v>
      </c>
      <c r="O19" s="130" t="s">
        <v>79</v>
      </c>
      <c r="P19" s="57" t="s">
        <v>312</v>
      </c>
      <c r="Q19" s="69" t="s">
        <v>262</v>
      </c>
      <c r="R19" s="69" t="s">
        <v>287</v>
      </c>
      <c r="S19" s="69" t="s">
        <v>288</v>
      </c>
      <c r="T19" s="66" t="s">
        <v>89</v>
      </c>
      <c r="U19" s="69" t="s">
        <v>774</v>
      </c>
      <c r="V19" s="57" t="s">
        <v>789</v>
      </c>
      <c r="W19" s="126" t="s">
        <v>72</v>
      </c>
      <c r="X19" s="126" t="s">
        <v>228</v>
      </c>
      <c r="Y19" s="130"/>
      <c r="Z19" s="130"/>
      <c r="AA19" s="130">
        <f>Y19*Z19</f>
        <v>0</v>
      </c>
      <c r="AB19" s="133" t="s">
        <v>79</v>
      </c>
      <c r="AC19" s="126" t="s">
        <v>222</v>
      </c>
      <c r="AD19" s="134" t="s">
        <v>316</v>
      </c>
      <c r="AE19" s="134"/>
      <c r="AF19" s="69" t="s">
        <v>776</v>
      </c>
      <c r="AG19" s="57" t="s">
        <v>791</v>
      </c>
      <c r="AH19" s="69" t="s">
        <v>93</v>
      </c>
      <c r="AI19" s="57" t="s">
        <v>792</v>
      </c>
      <c r="AJ19" s="57" t="s">
        <v>281</v>
      </c>
      <c r="AK19" s="79" t="s">
        <v>897</v>
      </c>
      <c r="AL19" s="64" t="s">
        <v>898</v>
      </c>
      <c r="AM19" s="41"/>
      <c r="AN19" s="41"/>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t="s">
        <v>113</v>
      </c>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44"/>
      <c r="EI19" s="44"/>
      <c r="EJ19" s="44"/>
      <c r="EK19" s="44"/>
      <c r="EL19" s="44"/>
      <c r="EM19" s="44"/>
      <c r="EN19" s="44"/>
      <c r="EO19" s="44"/>
      <c r="EP19" s="44"/>
      <c r="EQ19" s="44"/>
      <c r="ER19" s="44"/>
      <c r="ES19" s="44"/>
      <c r="ET19" s="44"/>
    </row>
    <row r="20" spans="1:150" s="39" customFormat="1" ht="120" x14ac:dyDescent="0.25">
      <c r="A20" s="130"/>
      <c r="B20" s="139"/>
      <c r="C20" s="66"/>
      <c r="D20" s="66" t="s">
        <v>38</v>
      </c>
      <c r="E20" s="126"/>
      <c r="F20" s="67" t="s">
        <v>465</v>
      </c>
      <c r="G20" s="131"/>
      <c r="H20" s="57" t="s">
        <v>467</v>
      </c>
      <c r="I20" s="126"/>
      <c r="J20" s="126"/>
      <c r="K20" s="126"/>
      <c r="L20" s="130"/>
      <c r="M20" s="130"/>
      <c r="N20" s="130"/>
      <c r="O20" s="130"/>
      <c r="P20" s="57" t="s">
        <v>313</v>
      </c>
      <c r="Q20" s="69" t="s">
        <v>262</v>
      </c>
      <c r="R20" s="69" t="s">
        <v>314</v>
      </c>
      <c r="S20" s="66" t="s">
        <v>315</v>
      </c>
      <c r="T20" s="66" t="s">
        <v>89</v>
      </c>
      <c r="U20" s="69" t="s">
        <v>774</v>
      </c>
      <c r="V20" s="57" t="s">
        <v>790</v>
      </c>
      <c r="W20" s="126"/>
      <c r="X20" s="126"/>
      <c r="Y20" s="130"/>
      <c r="Z20" s="130"/>
      <c r="AA20" s="130"/>
      <c r="AB20" s="133"/>
      <c r="AC20" s="126"/>
      <c r="AD20" s="134"/>
      <c r="AE20" s="134"/>
      <c r="AF20" s="69"/>
      <c r="AG20" s="63"/>
      <c r="AH20" s="68"/>
      <c r="AI20" s="63"/>
      <c r="AJ20" s="57" t="s">
        <v>282</v>
      </c>
      <c r="AK20" s="79" t="s">
        <v>858</v>
      </c>
      <c r="AL20" s="64" t="s">
        <v>840</v>
      </c>
      <c r="AM20" s="41"/>
      <c r="AN20" s="41"/>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t="s">
        <v>114</v>
      </c>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4"/>
      <c r="EI20" s="44"/>
      <c r="EJ20" s="44"/>
      <c r="EK20" s="44"/>
      <c r="EL20" s="44"/>
      <c r="EM20" s="44"/>
      <c r="EN20" s="44"/>
      <c r="EO20" s="44"/>
      <c r="EP20" s="44"/>
      <c r="EQ20" s="44"/>
      <c r="ER20" s="44"/>
      <c r="ES20" s="44"/>
      <c r="ET20" s="44"/>
    </row>
    <row r="21" spans="1:150" s="39" customFormat="1" ht="42" customHeight="1" x14ac:dyDescent="0.25">
      <c r="A21" s="130">
        <v>6</v>
      </c>
      <c r="B21" s="139" t="s">
        <v>26</v>
      </c>
      <c r="C21" s="66" t="s">
        <v>47</v>
      </c>
      <c r="D21" s="66" t="s">
        <v>37</v>
      </c>
      <c r="E21" s="126" t="s">
        <v>59</v>
      </c>
      <c r="F21" s="67" t="s">
        <v>285</v>
      </c>
      <c r="G21" s="131" t="s">
        <v>483</v>
      </c>
      <c r="H21" s="57" t="s">
        <v>276</v>
      </c>
      <c r="I21" s="126" t="s">
        <v>67</v>
      </c>
      <c r="J21" s="126" t="s">
        <v>72</v>
      </c>
      <c r="K21" s="126" t="s">
        <v>229</v>
      </c>
      <c r="L21" s="130"/>
      <c r="M21" s="130"/>
      <c r="N21" s="130">
        <f>L21*M21</f>
        <v>0</v>
      </c>
      <c r="O21" s="130" t="s">
        <v>80</v>
      </c>
      <c r="P21" s="134" t="s">
        <v>317</v>
      </c>
      <c r="Q21" s="130" t="s">
        <v>262</v>
      </c>
      <c r="R21" s="130" t="s">
        <v>318</v>
      </c>
      <c r="S21" s="130" t="s">
        <v>319</v>
      </c>
      <c r="T21" s="66" t="s">
        <v>89</v>
      </c>
      <c r="U21" s="69" t="s">
        <v>774</v>
      </c>
      <c r="V21" s="57" t="s">
        <v>793</v>
      </c>
      <c r="W21" s="126" t="s">
        <v>72</v>
      </c>
      <c r="X21" s="126" t="s">
        <v>229</v>
      </c>
      <c r="Y21" s="130"/>
      <c r="Z21" s="130"/>
      <c r="AA21" s="130">
        <f>Y21*Z21</f>
        <v>0</v>
      </c>
      <c r="AB21" s="130" t="s">
        <v>80</v>
      </c>
      <c r="AC21" s="126" t="s">
        <v>222</v>
      </c>
      <c r="AD21" s="134" t="s">
        <v>320</v>
      </c>
      <c r="AE21" s="134"/>
      <c r="AF21" s="126" t="s">
        <v>799</v>
      </c>
      <c r="AG21" s="126"/>
      <c r="AH21" s="126"/>
      <c r="AI21" s="126"/>
      <c r="AJ21" s="57" t="s">
        <v>281</v>
      </c>
      <c r="AK21" s="171" t="s">
        <v>859</v>
      </c>
      <c r="AL21" s="173" t="s">
        <v>841</v>
      </c>
      <c r="AM21" s="41"/>
      <c r="AN21" s="41"/>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1" t="s">
        <v>115</v>
      </c>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4"/>
      <c r="EO21" s="44"/>
      <c r="EP21" s="44"/>
      <c r="EQ21" s="44"/>
      <c r="ER21" s="44"/>
      <c r="ES21" s="44"/>
      <c r="ET21" s="44"/>
    </row>
    <row r="22" spans="1:150" s="39" customFormat="1" ht="186" customHeight="1" x14ac:dyDescent="0.25">
      <c r="A22" s="130"/>
      <c r="B22" s="139"/>
      <c r="C22" s="66"/>
      <c r="D22" s="66" t="s">
        <v>38</v>
      </c>
      <c r="E22" s="126"/>
      <c r="F22" s="57" t="s">
        <v>468</v>
      </c>
      <c r="G22" s="131"/>
      <c r="H22" s="57" t="s">
        <v>275</v>
      </c>
      <c r="I22" s="126"/>
      <c r="J22" s="126"/>
      <c r="K22" s="126"/>
      <c r="L22" s="130"/>
      <c r="M22" s="130"/>
      <c r="N22" s="130"/>
      <c r="O22" s="130"/>
      <c r="P22" s="134"/>
      <c r="Q22" s="130"/>
      <c r="R22" s="130"/>
      <c r="S22" s="130"/>
      <c r="T22" s="58"/>
      <c r="U22" s="68"/>
      <c r="V22" s="63"/>
      <c r="W22" s="126"/>
      <c r="X22" s="126"/>
      <c r="Y22" s="130"/>
      <c r="Z22" s="130"/>
      <c r="AA22" s="130"/>
      <c r="AB22" s="130"/>
      <c r="AC22" s="126"/>
      <c r="AD22" s="128"/>
      <c r="AE22" s="128"/>
      <c r="AF22" s="69"/>
      <c r="AG22" s="63"/>
      <c r="AH22" s="68"/>
      <c r="AI22" s="63"/>
      <c r="AJ22" s="63"/>
      <c r="AK22" s="178"/>
      <c r="AL22" s="172"/>
      <c r="AM22" s="41"/>
      <c r="AN22" s="41"/>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1" t="s">
        <v>116</v>
      </c>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44"/>
      <c r="EE22" s="44"/>
      <c r="EF22" s="44"/>
      <c r="EG22" s="44"/>
      <c r="EH22" s="44"/>
      <c r="EI22" s="44"/>
      <c r="EJ22" s="44"/>
      <c r="EK22" s="44"/>
      <c r="EL22" s="44"/>
      <c r="EM22" s="44"/>
      <c r="EN22" s="44"/>
      <c r="EO22" s="44"/>
      <c r="EP22" s="44"/>
      <c r="EQ22" s="44"/>
      <c r="ER22" s="44"/>
      <c r="ES22" s="44"/>
      <c r="ET22" s="44"/>
    </row>
    <row r="23" spans="1:150" s="39" customFormat="1" ht="162.75" customHeight="1" x14ac:dyDescent="0.25">
      <c r="A23" s="130">
        <v>7</v>
      </c>
      <c r="B23" s="139" t="s">
        <v>26</v>
      </c>
      <c r="C23" s="66" t="s">
        <v>47</v>
      </c>
      <c r="D23" s="66" t="s">
        <v>38</v>
      </c>
      <c r="E23" s="126" t="s">
        <v>59</v>
      </c>
      <c r="F23" s="72" t="s">
        <v>471</v>
      </c>
      <c r="G23" s="131" t="s">
        <v>469</v>
      </c>
      <c r="H23" s="57" t="s">
        <v>470</v>
      </c>
      <c r="I23" s="126" t="s">
        <v>67</v>
      </c>
      <c r="J23" s="126" t="s">
        <v>75</v>
      </c>
      <c r="K23" s="126" t="s">
        <v>229</v>
      </c>
      <c r="L23" s="130"/>
      <c r="M23" s="130"/>
      <c r="N23" s="130">
        <f>L23*M23</f>
        <v>0</v>
      </c>
      <c r="O23" s="130" t="s">
        <v>80</v>
      </c>
      <c r="P23" s="57" t="s">
        <v>474</v>
      </c>
      <c r="Q23" s="69" t="s">
        <v>278</v>
      </c>
      <c r="R23" s="69" t="s">
        <v>476</v>
      </c>
      <c r="S23" s="66" t="s">
        <v>477</v>
      </c>
      <c r="T23" s="66" t="s">
        <v>89</v>
      </c>
      <c r="U23" s="69" t="s">
        <v>774</v>
      </c>
      <c r="V23" s="57" t="s">
        <v>794</v>
      </c>
      <c r="W23" s="126" t="s">
        <v>72</v>
      </c>
      <c r="X23" s="126" t="s">
        <v>229</v>
      </c>
      <c r="Y23" s="130"/>
      <c r="Z23" s="130"/>
      <c r="AA23" s="130">
        <f>Y23*Z23</f>
        <v>0</v>
      </c>
      <c r="AB23" s="130" t="s">
        <v>80</v>
      </c>
      <c r="AC23" s="126" t="s">
        <v>222</v>
      </c>
      <c r="AD23" s="134" t="s">
        <v>479</v>
      </c>
      <c r="AE23" s="134"/>
      <c r="AF23" s="69" t="s">
        <v>776</v>
      </c>
      <c r="AG23" s="57" t="s">
        <v>796</v>
      </c>
      <c r="AH23" s="69" t="s">
        <v>93</v>
      </c>
      <c r="AI23" s="57" t="s">
        <v>797</v>
      </c>
      <c r="AJ23" s="57" t="s">
        <v>481</v>
      </c>
      <c r="AK23" s="79" t="s">
        <v>899</v>
      </c>
      <c r="AL23" s="81" t="s">
        <v>885</v>
      </c>
      <c r="AM23" s="41"/>
      <c r="AN23" s="41"/>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1" t="s">
        <v>115</v>
      </c>
      <c r="BN23" s="44"/>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4"/>
      <c r="EI23" s="44"/>
      <c r="EJ23" s="44"/>
      <c r="EK23" s="44"/>
      <c r="EL23" s="44"/>
      <c r="EM23" s="44"/>
      <c r="EN23" s="44"/>
      <c r="EO23" s="44"/>
      <c r="EP23" s="44"/>
      <c r="EQ23" s="44"/>
      <c r="ER23" s="44"/>
      <c r="ES23" s="44"/>
      <c r="ET23" s="44"/>
    </row>
    <row r="24" spans="1:150" s="39" customFormat="1" ht="165" customHeight="1" x14ac:dyDescent="0.25">
      <c r="A24" s="130"/>
      <c r="B24" s="139"/>
      <c r="C24" s="66"/>
      <c r="D24" s="66"/>
      <c r="E24" s="126"/>
      <c r="F24" s="72" t="s">
        <v>472</v>
      </c>
      <c r="G24" s="131"/>
      <c r="H24" s="57" t="s">
        <v>458</v>
      </c>
      <c r="I24" s="126"/>
      <c r="J24" s="126"/>
      <c r="K24" s="126"/>
      <c r="L24" s="130"/>
      <c r="M24" s="130"/>
      <c r="N24" s="130"/>
      <c r="O24" s="130"/>
      <c r="P24" s="57" t="s">
        <v>475</v>
      </c>
      <c r="Q24" s="69" t="s">
        <v>262</v>
      </c>
      <c r="R24" s="69" t="s">
        <v>314</v>
      </c>
      <c r="S24" s="66" t="s">
        <v>478</v>
      </c>
      <c r="T24" s="66" t="s">
        <v>89</v>
      </c>
      <c r="U24" s="69" t="s">
        <v>774</v>
      </c>
      <c r="V24" s="57" t="s">
        <v>795</v>
      </c>
      <c r="W24" s="126"/>
      <c r="X24" s="126"/>
      <c r="Y24" s="130"/>
      <c r="Z24" s="130"/>
      <c r="AA24" s="130"/>
      <c r="AB24" s="130"/>
      <c r="AC24" s="126"/>
      <c r="AD24" s="134" t="s">
        <v>480</v>
      </c>
      <c r="AE24" s="134"/>
      <c r="AF24" s="69" t="s">
        <v>776</v>
      </c>
      <c r="AG24" s="57" t="s">
        <v>798</v>
      </c>
      <c r="AH24" s="69" t="s">
        <v>93</v>
      </c>
      <c r="AI24" s="57" t="s">
        <v>797</v>
      </c>
      <c r="AJ24" s="63" t="s">
        <v>482</v>
      </c>
      <c r="AK24" s="79" t="s">
        <v>860</v>
      </c>
      <c r="AL24" s="81" t="s">
        <v>885</v>
      </c>
      <c r="AM24" s="41"/>
      <c r="AN24" s="41"/>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1" t="s">
        <v>116</v>
      </c>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row>
    <row r="25" spans="1:150" s="39" customFormat="1" ht="42.75" customHeight="1" x14ac:dyDescent="0.25">
      <c r="A25" s="130"/>
      <c r="B25" s="139"/>
      <c r="C25" s="66"/>
      <c r="D25" s="66"/>
      <c r="E25" s="126"/>
      <c r="F25" s="72" t="s">
        <v>473</v>
      </c>
      <c r="G25" s="131"/>
      <c r="H25" s="57" t="s">
        <v>437</v>
      </c>
      <c r="I25" s="126"/>
      <c r="J25" s="126"/>
      <c r="K25" s="126"/>
      <c r="L25" s="130"/>
      <c r="M25" s="130"/>
      <c r="N25" s="130"/>
      <c r="O25" s="130"/>
      <c r="P25" s="57"/>
      <c r="Q25" s="69"/>
      <c r="R25" s="69"/>
      <c r="S25" s="66"/>
      <c r="T25" s="58"/>
      <c r="U25" s="68"/>
      <c r="V25" s="63"/>
      <c r="W25" s="126"/>
      <c r="X25" s="126"/>
      <c r="Y25" s="130"/>
      <c r="Z25" s="130"/>
      <c r="AA25" s="130"/>
      <c r="AB25" s="130"/>
      <c r="AC25" s="126"/>
      <c r="AD25" s="134"/>
      <c r="AE25" s="134"/>
      <c r="AF25" s="69"/>
      <c r="AG25" s="63"/>
      <c r="AH25" s="68"/>
      <c r="AI25" s="63"/>
      <c r="AJ25" s="63"/>
      <c r="AK25" s="79"/>
      <c r="AL25" s="81"/>
      <c r="AM25" s="41"/>
      <c r="AN25" s="41"/>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1" t="s">
        <v>117</v>
      </c>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row>
    <row r="26" spans="1:150" s="39" customFormat="1" ht="83.25" customHeight="1" x14ac:dyDescent="0.25">
      <c r="A26" s="130">
        <v>8</v>
      </c>
      <c r="B26" s="126" t="s">
        <v>34</v>
      </c>
      <c r="C26" s="66" t="s">
        <v>47</v>
      </c>
      <c r="D26" s="66" t="s">
        <v>36</v>
      </c>
      <c r="E26" s="126" t="s">
        <v>59</v>
      </c>
      <c r="F26" s="57" t="s">
        <v>325</v>
      </c>
      <c r="G26" s="131" t="s">
        <v>502</v>
      </c>
      <c r="H26" s="57" t="s">
        <v>327</v>
      </c>
      <c r="I26" s="126" t="s">
        <v>69</v>
      </c>
      <c r="J26" s="126" t="s">
        <v>73</v>
      </c>
      <c r="K26" s="126" t="s">
        <v>228</v>
      </c>
      <c r="L26" s="130"/>
      <c r="M26" s="130"/>
      <c r="N26" s="130">
        <f>L26*M26</f>
        <v>0</v>
      </c>
      <c r="O26" s="130" t="s">
        <v>79</v>
      </c>
      <c r="P26" s="134" t="s">
        <v>329</v>
      </c>
      <c r="Q26" s="130" t="s">
        <v>262</v>
      </c>
      <c r="R26" s="130" t="s">
        <v>318</v>
      </c>
      <c r="S26" s="126" t="s">
        <v>330</v>
      </c>
      <c r="T26" s="58" t="s">
        <v>89</v>
      </c>
      <c r="U26" s="73" t="s">
        <v>818</v>
      </c>
      <c r="V26" s="57" t="s">
        <v>819</v>
      </c>
      <c r="W26" s="126" t="s">
        <v>72</v>
      </c>
      <c r="X26" s="126" t="s">
        <v>228</v>
      </c>
      <c r="Y26" s="130"/>
      <c r="Z26" s="130"/>
      <c r="AA26" s="130">
        <f>Y26*Z26</f>
        <v>0</v>
      </c>
      <c r="AB26" s="133" t="s">
        <v>79</v>
      </c>
      <c r="AC26" s="126" t="s">
        <v>222</v>
      </c>
      <c r="AD26" s="134" t="s">
        <v>331</v>
      </c>
      <c r="AE26" s="134"/>
      <c r="AF26" s="66" t="s">
        <v>822</v>
      </c>
      <c r="AG26" s="57" t="s">
        <v>823</v>
      </c>
      <c r="AH26" s="68" t="s">
        <v>93</v>
      </c>
      <c r="AI26" s="57" t="s">
        <v>824</v>
      </c>
      <c r="AJ26" s="57" t="s">
        <v>332</v>
      </c>
      <c r="AK26" s="171" t="s">
        <v>900</v>
      </c>
      <c r="AL26" s="173" t="s">
        <v>885</v>
      </c>
      <c r="AM26" s="41"/>
      <c r="AN26" s="41"/>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1" t="s">
        <v>118</v>
      </c>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row>
    <row r="27" spans="1:150" s="39" customFormat="1" ht="71.25" customHeight="1" x14ac:dyDescent="0.25">
      <c r="A27" s="130"/>
      <c r="B27" s="126"/>
      <c r="C27" s="66"/>
      <c r="D27" s="66"/>
      <c r="E27" s="126"/>
      <c r="F27" s="57" t="s">
        <v>326</v>
      </c>
      <c r="G27" s="131"/>
      <c r="H27" s="57" t="s">
        <v>328</v>
      </c>
      <c r="I27" s="126"/>
      <c r="J27" s="126"/>
      <c r="K27" s="126"/>
      <c r="L27" s="130"/>
      <c r="M27" s="130"/>
      <c r="N27" s="130"/>
      <c r="O27" s="130"/>
      <c r="P27" s="134"/>
      <c r="Q27" s="130"/>
      <c r="R27" s="130"/>
      <c r="S27" s="126"/>
      <c r="T27" s="58"/>
      <c r="U27" s="68"/>
      <c r="V27" s="63"/>
      <c r="W27" s="126"/>
      <c r="X27" s="126"/>
      <c r="Y27" s="130"/>
      <c r="Z27" s="130"/>
      <c r="AA27" s="130"/>
      <c r="AB27" s="133"/>
      <c r="AC27" s="126"/>
      <c r="AD27" s="128"/>
      <c r="AE27" s="128"/>
      <c r="AF27" s="69"/>
      <c r="AG27" s="63"/>
      <c r="AH27" s="68"/>
      <c r="AI27" s="63"/>
      <c r="AJ27" s="63"/>
      <c r="AK27" s="172"/>
      <c r="AL27" s="172"/>
      <c r="AM27" s="41"/>
      <c r="AN27" s="41"/>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1" t="s">
        <v>119</v>
      </c>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c r="EK27" s="44"/>
      <c r="EL27" s="44"/>
      <c r="EM27" s="44"/>
      <c r="EN27" s="44"/>
      <c r="EO27" s="44"/>
      <c r="EP27" s="44"/>
      <c r="EQ27" s="44"/>
      <c r="ER27" s="44"/>
      <c r="ES27" s="44"/>
      <c r="ET27" s="44"/>
    </row>
    <row r="28" spans="1:150" s="39" customFormat="1" ht="58.5" customHeight="1" x14ac:dyDescent="0.25">
      <c r="A28" s="130">
        <v>9</v>
      </c>
      <c r="B28" s="126" t="s">
        <v>34</v>
      </c>
      <c r="C28" s="66" t="s">
        <v>47</v>
      </c>
      <c r="D28" s="66" t="s">
        <v>39</v>
      </c>
      <c r="E28" s="126" t="s">
        <v>59</v>
      </c>
      <c r="F28" s="57" t="s">
        <v>333</v>
      </c>
      <c r="G28" s="131" t="s">
        <v>503</v>
      </c>
      <c r="H28" s="57" t="s">
        <v>335</v>
      </c>
      <c r="I28" s="126" t="s">
        <v>69</v>
      </c>
      <c r="J28" s="126" t="s">
        <v>73</v>
      </c>
      <c r="K28" s="126" t="s">
        <v>228</v>
      </c>
      <c r="L28" s="130"/>
      <c r="M28" s="130"/>
      <c r="N28" s="130">
        <f>L28*M28</f>
        <v>0</v>
      </c>
      <c r="O28" s="130" t="s">
        <v>79</v>
      </c>
      <c r="P28" s="134" t="s">
        <v>337</v>
      </c>
      <c r="Q28" s="130" t="s">
        <v>262</v>
      </c>
      <c r="R28" s="130" t="s">
        <v>263</v>
      </c>
      <c r="S28" s="126" t="s">
        <v>338</v>
      </c>
      <c r="T28" s="58" t="s">
        <v>89</v>
      </c>
      <c r="U28" s="74" t="s">
        <v>820</v>
      </c>
      <c r="V28" s="57" t="s">
        <v>821</v>
      </c>
      <c r="W28" s="126" t="s">
        <v>72</v>
      </c>
      <c r="X28" s="126" t="s">
        <v>228</v>
      </c>
      <c r="Y28" s="130"/>
      <c r="Z28" s="130"/>
      <c r="AA28" s="130">
        <f>Y28*Z28</f>
        <v>0</v>
      </c>
      <c r="AB28" s="133" t="s">
        <v>79</v>
      </c>
      <c r="AC28" s="126" t="s">
        <v>222</v>
      </c>
      <c r="AD28" s="134" t="s">
        <v>339</v>
      </c>
      <c r="AE28" s="134"/>
      <c r="AF28" s="66" t="s">
        <v>822</v>
      </c>
      <c r="AG28" s="57" t="s">
        <v>823</v>
      </c>
      <c r="AH28" s="68" t="s">
        <v>93</v>
      </c>
      <c r="AI28" s="57" t="s">
        <v>824</v>
      </c>
      <c r="AJ28" s="57" t="s">
        <v>340</v>
      </c>
      <c r="AK28" s="171" t="s">
        <v>901</v>
      </c>
      <c r="AL28" s="173" t="s">
        <v>885</v>
      </c>
      <c r="AM28" s="41"/>
      <c r="AN28" s="41"/>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row>
    <row r="29" spans="1:150" s="39" customFormat="1" ht="59.25" customHeight="1" x14ac:dyDescent="0.25">
      <c r="A29" s="130"/>
      <c r="B29" s="126"/>
      <c r="C29" s="66"/>
      <c r="D29" s="66"/>
      <c r="E29" s="126"/>
      <c r="F29" s="57" t="s">
        <v>334</v>
      </c>
      <c r="G29" s="131"/>
      <c r="H29" s="57" t="s">
        <v>336</v>
      </c>
      <c r="I29" s="126"/>
      <c r="J29" s="126"/>
      <c r="K29" s="126"/>
      <c r="L29" s="130"/>
      <c r="M29" s="130"/>
      <c r="N29" s="130"/>
      <c r="O29" s="130"/>
      <c r="P29" s="134"/>
      <c r="Q29" s="130"/>
      <c r="R29" s="130"/>
      <c r="S29" s="126"/>
      <c r="T29" s="58"/>
      <c r="U29" s="68"/>
      <c r="V29" s="63"/>
      <c r="W29" s="126"/>
      <c r="X29" s="126"/>
      <c r="Y29" s="130"/>
      <c r="Z29" s="130"/>
      <c r="AA29" s="130"/>
      <c r="AB29" s="133"/>
      <c r="AC29" s="126"/>
      <c r="AD29" s="128"/>
      <c r="AE29" s="128"/>
      <c r="AF29" s="69"/>
      <c r="AG29" s="63"/>
      <c r="AH29" s="68"/>
      <c r="AI29" s="63"/>
      <c r="AJ29" s="63"/>
      <c r="AK29" s="172"/>
      <c r="AL29" s="172"/>
      <c r="AM29" s="41"/>
      <c r="AN29" s="41"/>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4"/>
      <c r="EI29" s="44"/>
      <c r="EJ29" s="44"/>
      <c r="EK29" s="44"/>
      <c r="EL29" s="44"/>
      <c r="EM29" s="44"/>
      <c r="EN29" s="44"/>
      <c r="EO29" s="44"/>
      <c r="EP29" s="44"/>
      <c r="EQ29" s="44"/>
      <c r="ER29" s="44"/>
      <c r="ES29" s="44"/>
      <c r="ET29" s="44"/>
    </row>
    <row r="30" spans="1:150" s="42" customFormat="1" ht="139.5" customHeight="1" x14ac:dyDescent="0.25">
      <c r="A30" s="130">
        <v>26</v>
      </c>
      <c r="B30" s="126" t="s">
        <v>34</v>
      </c>
      <c r="C30" s="66" t="s">
        <v>47</v>
      </c>
      <c r="D30" s="66" t="s">
        <v>39</v>
      </c>
      <c r="E30" s="126" t="s">
        <v>59</v>
      </c>
      <c r="F30" s="67" t="s">
        <v>334</v>
      </c>
      <c r="G30" s="131" t="s">
        <v>558</v>
      </c>
      <c r="H30" s="57" t="s">
        <v>335</v>
      </c>
      <c r="I30" s="126" t="s">
        <v>69</v>
      </c>
      <c r="J30" s="126" t="s">
        <v>72</v>
      </c>
      <c r="K30" s="126" t="s">
        <v>228</v>
      </c>
      <c r="L30" s="130"/>
      <c r="M30" s="130"/>
      <c r="N30" s="130">
        <f>L30*M30</f>
        <v>0</v>
      </c>
      <c r="O30" s="130" t="s">
        <v>79</v>
      </c>
      <c r="P30" s="67" t="s">
        <v>865</v>
      </c>
      <c r="Q30" s="75" t="s">
        <v>561</v>
      </c>
      <c r="R30" s="75" t="s">
        <v>263</v>
      </c>
      <c r="S30" s="76" t="s">
        <v>562</v>
      </c>
      <c r="T30" s="62" t="s">
        <v>89</v>
      </c>
      <c r="U30" s="73" t="s">
        <v>825</v>
      </c>
      <c r="V30" s="57" t="s">
        <v>826</v>
      </c>
      <c r="W30" s="126" t="s">
        <v>72</v>
      </c>
      <c r="X30" s="126" t="s">
        <v>228</v>
      </c>
      <c r="Y30" s="132"/>
      <c r="Z30" s="132"/>
      <c r="AA30" s="130">
        <f>Y30*Z30</f>
        <v>0</v>
      </c>
      <c r="AB30" s="133" t="s">
        <v>79</v>
      </c>
      <c r="AC30" s="126" t="s">
        <v>222</v>
      </c>
      <c r="AD30" s="134" t="s">
        <v>564</v>
      </c>
      <c r="AE30" s="134"/>
      <c r="AF30" s="66" t="s">
        <v>822</v>
      </c>
      <c r="AG30" s="57" t="s">
        <v>823</v>
      </c>
      <c r="AH30" s="68" t="s">
        <v>93</v>
      </c>
      <c r="AI30" s="57" t="s">
        <v>824</v>
      </c>
      <c r="AJ30" s="57" t="s">
        <v>565</v>
      </c>
      <c r="AK30" s="79" t="s">
        <v>842</v>
      </c>
      <c r="AL30" s="81" t="s">
        <v>885</v>
      </c>
      <c r="AM30" s="100"/>
      <c r="AN30" s="100"/>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c r="EK30" s="51"/>
      <c r="EL30" s="51"/>
      <c r="EM30" s="51"/>
      <c r="EN30" s="51"/>
      <c r="EO30" s="51"/>
      <c r="EP30" s="51"/>
      <c r="EQ30" s="51"/>
      <c r="ER30" s="51"/>
      <c r="ES30" s="51"/>
      <c r="ET30" s="51"/>
    </row>
    <row r="31" spans="1:150" s="42" customFormat="1" ht="145.5" customHeight="1" x14ac:dyDescent="0.25">
      <c r="A31" s="130"/>
      <c r="B31" s="126"/>
      <c r="C31" s="66"/>
      <c r="D31" s="66"/>
      <c r="E31" s="126"/>
      <c r="F31" s="67" t="s">
        <v>410</v>
      </c>
      <c r="G31" s="131"/>
      <c r="H31" s="63" t="s">
        <v>559</v>
      </c>
      <c r="I31" s="126"/>
      <c r="J31" s="126"/>
      <c r="K31" s="126"/>
      <c r="L31" s="130"/>
      <c r="M31" s="130"/>
      <c r="N31" s="130"/>
      <c r="O31" s="130"/>
      <c r="P31" s="67" t="s">
        <v>560</v>
      </c>
      <c r="Q31" s="75" t="s">
        <v>561</v>
      </c>
      <c r="R31" s="75" t="s">
        <v>263</v>
      </c>
      <c r="S31" s="77" t="s">
        <v>563</v>
      </c>
      <c r="T31" s="62" t="s">
        <v>89</v>
      </c>
      <c r="U31" s="73" t="s">
        <v>827</v>
      </c>
      <c r="V31" s="57" t="s">
        <v>828</v>
      </c>
      <c r="W31" s="126"/>
      <c r="X31" s="126"/>
      <c r="Y31" s="132"/>
      <c r="Z31" s="132"/>
      <c r="AA31" s="130"/>
      <c r="AB31" s="133"/>
      <c r="AC31" s="126"/>
      <c r="AD31" s="128"/>
      <c r="AE31" s="128"/>
      <c r="AF31" s="69"/>
      <c r="AG31" s="63"/>
      <c r="AH31" s="78"/>
      <c r="AI31" s="63"/>
      <c r="AJ31" s="60"/>
      <c r="AK31" s="79" t="s">
        <v>843</v>
      </c>
      <c r="AL31" s="81" t="s">
        <v>902</v>
      </c>
      <c r="AM31" s="100"/>
      <c r="AN31" s="100"/>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1"/>
      <c r="CZ31" s="51"/>
      <c r="DA31" s="51"/>
      <c r="DB31" s="51"/>
      <c r="DC31" s="51"/>
      <c r="DD31" s="51"/>
      <c r="DE31" s="51"/>
      <c r="DF31" s="51"/>
      <c r="DG31" s="51"/>
      <c r="DH31" s="51"/>
      <c r="DI31" s="51"/>
      <c r="DJ31" s="51"/>
      <c r="DK31" s="51"/>
      <c r="DL31" s="51"/>
      <c r="DM31" s="51"/>
      <c r="DN31" s="51"/>
      <c r="DO31" s="51"/>
      <c r="DP31" s="51"/>
      <c r="DQ31" s="51"/>
      <c r="DR31" s="51"/>
      <c r="DS31" s="51"/>
      <c r="DT31" s="51"/>
      <c r="DU31" s="51"/>
      <c r="DV31" s="51"/>
      <c r="DW31" s="51"/>
      <c r="DX31" s="51"/>
      <c r="DY31" s="51"/>
      <c r="DZ31" s="51"/>
      <c r="EA31" s="51"/>
      <c r="EB31" s="51"/>
      <c r="EC31" s="51"/>
      <c r="ED31" s="51"/>
      <c r="EE31" s="51"/>
      <c r="EF31" s="51"/>
      <c r="EG31" s="51"/>
      <c r="EH31" s="51"/>
      <c r="EI31" s="51"/>
      <c r="EJ31" s="51"/>
      <c r="EK31" s="51"/>
      <c r="EL31" s="51"/>
      <c r="EM31" s="51"/>
      <c r="EN31" s="51"/>
      <c r="EO31" s="51"/>
      <c r="EP31" s="51"/>
      <c r="EQ31" s="51"/>
      <c r="ER31" s="51"/>
      <c r="ES31" s="51"/>
      <c r="ET31" s="51"/>
    </row>
    <row r="32" spans="1:150" s="39" customFormat="1" ht="123" customHeight="1" x14ac:dyDescent="0.25">
      <c r="A32" s="130">
        <v>10</v>
      </c>
      <c r="B32" s="126" t="s">
        <v>32</v>
      </c>
      <c r="C32" s="66" t="s">
        <v>42</v>
      </c>
      <c r="D32" s="66" t="s">
        <v>37</v>
      </c>
      <c r="E32" s="126" t="s">
        <v>61</v>
      </c>
      <c r="F32" s="57" t="s">
        <v>342</v>
      </c>
      <c r="G32" s="131" t="s">
        <v>341</v>
      </c>
      <c r="H32" s="57" t="s">
        <v>260</v>
      </c>
      <c r="I32" s="126" t="s">
        <v>69</v>
      </c>
      <c r="J32" s="126" t="s">
        <v>72</v>
      </c>
      <c r="K32" s="126" t="s">
        <v>228</v>
      </c>
      <c r="L32" s="130"/>
      <c r="M32" s="130"/>
      <c r="N32" s="130">
        <f>L32*M32</f>
        <v>0</v>
      </c>
      <c r="O32" s="130" t="s">
        <v>79</v>
      </c>
      <c r="P32" s="134" t="s">
        <v>678</v>
      </c>
      <c r="Q32" s="126" t="s">
        <v>278</v>
      </c>
      <c r="R32" s="126" t="s">
        <v>348</v>
      </c>
      <c r="S32" s="126" t="s">
        <v>349</v>
      </c>
      <c r="T32" s="126" t="s">
        <v>89</v>
      </c>
      <c r="U32" s="130" t="s">
        <v>729</v>
      </c>
      <c r="V32" s="134" t="s">
        <v>730</v>
      </c>
      <c r="W32" s="126" t="s">
        <v>72</v>
      </c>
      <c r="X32" s="126" t="s">
        <v>228</v>
      </c>
      <c r="Y32" s="130"/>
      <c r="Z32" s="130"/>
      <c r="AA32" s="130">
        <f>Y32*Z32</f>
        <v>0</v>
      </c>
      <c r="AB32" s="133" t="s">
        <v>79</v>
      </c>
      <c r="AC32" s="126" t="s">
        <v>222</v>
      </c>
      <c r="AD32" s="134" t="s">
        <v>679</v>
      </c>
      <c r="AE32" s="134"/>
      <c r="AF32" s="66" t="s">
        <v>70</v>
      </c>
      <c r="AG32" s="57" t="s">
        <v>731</v>
      </c>
      <c r="AH32" s="69" t="s">
        <v>93</v>
      </c>
      <c r="AI32" s="57" t="s">
        <v>70</v>
      </c>
      <c r="AJ32" s="57" t="s">
        <v>350</v>
      </c>
      <c r="AK32" s="171" t="s">
        <v>903</v>
      </c>
      <c r="AL32" s="173" t="s">
        <v>885</v>
      </c>
      <c r="AM32" s="41"/>
      <c r="AN32" s="41"/>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4"/>
      <c r="EI32" s="44"/>
      <c r="EJ32" s="44"/>
      <c r="EK32" s="44"/>
      <c r="EL32" s="44"/>
      <c r="EM32" s="44"/>
      <c r="EN32" s="44"/>
      <c r="EO32" s="44"/>
      <c r="EP32" s="44"/>
      <c r="EQ32" s="44"/>
      <c r="ER32" s="44"/>
      <c r="ES32" s="44"/>
      <c r="ET32" s="44"/>
    </row>
    <row r="33" spans="1:150" s="39" customFormat="1" ht="100.5" customHeight="1" x14ac:dyDescent="0.25">
      <c r="A33" s="130"/>
      <c r="B33" s="126"/>
      <c r="C33" s="66"/>
      <c r="D33" s="66"/>
      <c r="E33" s="126"/>
      <c r="F33" s="63" t="s">
        <v>343</v>
      </c>
      <c r="G33" s="131"/>
      <c r="H33" s="57" t="s">
        <v>345</v>
      </c>
      <c r="I33" s="126"/>
      <c r="J33" s="126"/>
      <c r="K33" s="126"/>
      <c r="L33" s="130"/>
      <c r="M33" s="130"/>
      <c r="N33" s="130"/>
      <c r="O33" s="130"/>
      <c r="P33" s="134"/>
      <c r="Q33" s="126"/>
      <c r="R33" s="126"/>
      <c r="S33" s="126"/>
      <c r="T33" s="126"/>
      <c r="U33" s="130"/>
      <c r="V33" s="134"/>
      <c r="W33" s="126"/>
      <c r="X33" s="126"/>
      <c r="Y33" s="130"/>
      <c r="Z33" s="130"/>
      <c r="AA33" s="130"/>
      <c r="AB33" s="133"/>
      <c r="AC33" s="126"/>
      <c r="AD33" s="134" t="s">
        <v>680</v>
      </c>
      <c r="AE33" s="134"/>
      <c r="AF33" s="66" t="s">
        <v>729</v>
      </c>
      <c r="AG33" s="57" t="s">
        <v>886</v>
      </c>
      <c r="AH33" s="69" t="s">
        <v>93</v>
      </c>
      <c r="AI33" s="57" t="s">
        <v>732</v>
      </c>
      <c r="AJ33" s="63"/>
      <c r="AK33" s="172"/>
      <c r="AL33" s="172"/>
      <c r="AM33" s="41"/>
      <c r="AN33" s="41"/>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c r="CG33" s="44"/>
      <c r="CH33" s="44"/>
      <c r="CI33" s="44"/>
      <c r="CJ33" s="44"/>
      <c r="CK33" s="44"/>
      <c r="CL33" s="44"/>
      <c r="CM33" s="44"/>
      <c r="CN33" s="44"/>
      <c r="CO33" s="44"/>
      <c r="CP33" s="44"/>
      <c r="CQ33" s="44"/>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c r="DP33" s="44"/>
      <c r="DQ33" s="44"/>
      <c r="DR33" s="44"/>
      <c r="DS33" s="44"/>
      <c r="DT33" s="44"/>
      <c r="DU33" s="44"/>
      <c r="DV33" s="44"/>
      <c r="DW33" s="44"/>
      <c r="DX33" s="44"/>
      <c r="DY33" s="44"/>
      <c r="DZ33" s="44"/>
      <c r="EA33" s="44"/>
      <c r="EB33" s="44"/>
      <c r="EC33" s="44"/>
      <c r="ED33" s="44"/>
      <c r="EE33" s="44"/>
      <c r="EF33" s="44"/>
      <c r="EG33" s="44"/>
      <c r="EH33" s="44"/>
      <c r="EI33" s="44"/>
      <c r="EJ33" s="44"/>
      <c r="EK33" s="44"/>
      <c r="EL33" s="44"/>
      <c r="EM33" s="44"/>
      <c r="EN33" s="44"/>
      <c r="EO33" s="44"/>
      <c r="EP33" s="44"/>
      <c r="EQ33" s="44"/>
      <c r="ER33" s="44"/>
      <c r="ES33" s="44"/>
      <c r="ET33" s="44"/>
    </row>
    <row r="34" spans="1:150" s="39" customFormat="1" ht="33" customHeight="1" x14ac:dyDescent="0.25">
      <c r="A34" s="130"/>
      <c r="B34" s="126"/>
      <c r="C34" s="66"/>
      <c r="D34" s="66"/>
      <c r="E34" s="126"/>
      <c r="F34" s="57" t="s">
        <v>344</v>
      </c>
      <c r="G34" s="131"/>
      <c r="H34" s="57" t="s">
        <v>346</v>
      </c>
      <c r="I34" s="126"/>
      <c r="J34" s="126"/>
      <c r="K34" s="126"/>
      <c r="L34" s="130"/>
      <c r="M34" s="130"/>
      <c r="N34" s="130"/>
      <c r="O34" s="130"/>
      <c r="P34" s="63"/>
      <c r="Q34" s="68"/>
      <c r="R34" s="68"/>
      <c r="S34" s="68"/>
      <c r="T34" s="58"/>
      <c r="U34" s="68"/>
      <c r="V34" s="63"/>
      <c r="W34" s="126"/>
      <c r="X34" s="126"/>
      <c r="Y34" s="130"/>
      <c r="Z34" s="130"/>
      <c r="AA34" s="130"/>
      <c r="AB34" s="133"/>
      <c r="AC34" s="126"/>
      <c r="AD34" s="128"/>
      <c r="AE34" s="128"/>
      <c r="AF34" s="69"/>
      <c r="AG34" s="63"/>
      <c r="AH34" s="68"/>
      <c r="AI34" s="63"/>
      <c r="AJ34" s="63"/>
      <c r="AK34" s="81"/>
      <c r="AL34" s="81"/>
      <c r="AM34" s="41"/>
      <c r="AN34" s="41"/>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44"/>
      <c r="DX34" s="44"/>
      <c r="DY34" s="44"/>
      <c r="DZ34" s="44"/>
      <c r="EA34" s="44"/>
      <c r="EB34" s="44"/>
      <c r="EC34" s="44"/>
      <c r="ED34" s="44"/>
      <c r="EE34" s="44"/>
      <c r="EF34" s="44"/>
      <c r="EG34" s="44"/>
      <c r="EH34" s="44"/>
      <c r="EI34" s="44"/>
      <c r="EJ34" s="44"/>
      <c r="EK34" s="44"/>
      <c r="EL34" s="44"/>
      <c r="EM34" s="44"/>
      <c r="EN34" s="44"/>
      <c r="EO34" s="44"/>
      <c r="EP34" s="44"/>
      <c r="EQ34" s="44"/>
      <c r="ER34" s="44"/>
      <c r="ES34" s="44"/>
      <c r="ET34" s="44"/>
    </row>
    <row r="35" spans="1:150" s="39" customFormat="1" ht="30" customHeight="1" x14ac:dyDescent="0.25">
      <c r="A35" s="130"/>
      <c r="B35" s="126"/>
      <c r="C35" s="66"/>
      <c r="D35" s="66"/>
      <c r="E35" s="126"/>
      <c r="F35" s="57" t="s">
        <v>887</v>
      </c>
      <c r="G35" s="131"/>
      <c r="H35" s="63"/>
      <c r="I35" s="126"/>
      <c r="J35" s="126"/>
      <c r="K35" s="126"/>
      <c r="L35" s="130"/>
      <c r="M35" s="130"/>
      <c r="N35" s="130"/>
      <c r="O35" s="130"/>
      <c r="P35" s="63"/>
      <c r="Q35" s="68"/>
      <c r="R35" s="68"/>
      <c r="S35" s="68"/>
      <c r="T35" s="58"/>
      <c r="U35" s="68"/>
      <c r="V35" s="63"/>
      <c r="W35" s="126"/>
      <c r="X35" s="126"/>
      <c r="Y35" s="130"/>
      <c r="Z35" s="130"/>
      <c r="AA35" s="130"/>
      <c r="AB35" s="133"/>
      <c r="AC35" s="126"/>
      <c r="AD35" s="128"/>
      <c r="AE35" s="128"/>
      <c r="AF35" s="69"/>
      <c r="AG35" s="63"/>
      <c r="AH35" s="68"/>
      <c r="AI35" s="63"/>
      <c r="AJ35" s="63"/>
      <c r="AK35" s="81"/>
      <c r="AL35" s="81"/>
      <c r="AM35" s="41"/>
      <c r="AN35" s="41"/>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44"/>
      <c r="DT35" s="44"/>
      <c r="DU35" s="44"/>
      <c r="DV35" s="44"/>
      <c r="DW35" s="44"/>
      <c r="DX35" s="44"/>
      <c r="DY35" s="44"/>
      <c r="DZ35" s="44"/>
      <c r="EA35" s="44"/>
      <c r="EB35" s="44"/>
      <c r="EC35" s="44"/>
      <c r="ED35" s="44"/>
      <c r="EE35" s="44"/>
      <c r="EF35" s="44"/>
      <c r="EG35" s="44"/>
      <c r="EH35" s="44"/>
      <c r="EI35" s="44"/>
      <c r="EJ35" s="44"/>
      <c r="EK35" s="44"/>
      <c r="EL35" s="44"/>
      <c r="EM35" s="44"/>
      <c r="EN35" s="44"/>
      <c r="EO35" s="44"/>
      <c r="EP35" s="44"/>
      <c r="EQ35" s="44"/>
      <c r="ER35" s="44"/>
      <c r="ES35" s="44"/>
      <c r="ET35" s="44"/>
    </row>
    <row r="36" spans="1:150" s="39" customFormat="1" ht="89.25" customHeight="1" x14ac:dyDescent="0.25">
      <c r="A36" s="130">
        <v>11</v>
      </c>
      <c r="B36" s="126" t="s">
        <v>32</v>
      </c>
      <c r="C36" s="66" t="s">
        <v>47</v>
      </c>
      <c r="D36" s="66" t="s">
        <v>37</v>
      </c>
      <c r="E36" s="126" t="s">
        <v>61</v>
      </c>
      <c r="F36" s="57" t="s">
        <v>888</v>
      </c>
      <c r="G36" s="131" t="s">
        <v>889</v>
      </c>
      <c r="H36" s="57" t="s">
        <v>345</v>
      </c>
      <c r="I36" s="126" t="s">
        <v>69</v>
      </c>
      <c r="J36" s="126" t="s">
        <v>72</v>
      </c>
      <c r="K36" s="126" t="s">
        <v>228</v>
      </c>
      <c r="L36" s="130"/>
      <c r="M36" s="130"/>
      <c r="N36" s="130">
        <f>L36*M36</f>
        <v>0</v>
      </c>
      <c r="O36" s="130" t="s">
        <v>79</v>
      </c>
      <c r="P36" s="57" t="s">
        <v>890</v>
      </c>
      <c r="Q36" s="68" t="s">
        <v>278</v>
      </c>
      <c r="R36" s="68" t="s">
        <v>263</v>
      </c>
      <c r="S36" s="58" t="s">
        <v>356</v>
      </c>
      <c r="T36" s="66" t="s">
        <v>89</v>
      </c>
      <c r="U36" s="66" t="s">
        <v>729</v>
      </c>
      <c r="V36" s="57" t="s">
        <v>733</v>
      </c>
      <c r="W36" s="126" t="s">
        <v>72</v>
      </c>
      <c r="X36" s="126" t="s">
        <v>228</v>
      </c>
      <c r="Y36" s="130"/>
      <c r="Z36" s="130"/>
      <c r="AA36" s="130">
        <f>Y36*Z36</f>
        <v>0</v>
      </c>
      <c r="AB36" s="133" t="s">
        <v>79</v>
      </c>
      <c r="AC36" s="126" t="s">
        <v>222</v>
      </c>
      <c r="AD36" s="134" t="s">
        <v>685</v>
      </c>
      <c r="AE36" s="134"/>
      <c r="AF36" s="66" t="s">
        <v>729</v>
      </c>
      <c r="AG36" s="57" t="s">
        <v>737</v>
      </c>
      <c r="AH36" s="69" t="s">
        <v>93</v>
      </c>
      <c r="AI36" s="57" t="s">
        <v>738</v>
      </c>
      <c r="AJ36" s="57" t="s">
        <v>350</v>
      </c>
      <c r="AK36" s="79" t="s">
        <v>904</v>
      </c>
      <c r="AL36" s="81" t="s">
        <v>885</v>
      </c>
      <c r="AM36" s="41"/>
      <c r="AN36" s="41"/>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c r="EF36" s="44"/>
      <c r="EG36" s="44"/>
      <c r="EH36" s="44"/>
      <c r="EI36" s="44"/>
      <c r="EJ36" s="44"/>
      <c r="EK36" s="44"/>
      <c r="EL36" s="44"/>
      <c r="EM36" s="44"/>
      <c r="EN36" s="44"/>
      <c r="EO36" s="44"/>
      <c r="EP36" s="44"/>
      <c r="EQ36" s="44"/>
      <c r="ER36" s="44"/>
      <c r="ES36" s="44"/>
      <c r="ET36" s="44"/>
    </row>
    <row r="37" spans="1:150" s="39" customFormat="1" ht="138" customHeight="1" x14ac:dyDescent="0.25">
      <c r="A37" s="130"/>
      <c r="B37" s="126"/>
      <c r="C37" s="66"/>
      <c r="D37" s="66"/>
      <c r="E37" s="126"/>
      <c r="F37" s="57" t="s">
        <v>351</v>
      </c>
      <c r="G37" s="131"/>
      <c r="H37" s="57" t="s">
        <v>353</v>
      </c>
      <c r="I37" s="126"/>
      <c r="J37" s="126"/>
      <c r="K37" s="126"/>
      <c r="L37" s="130"/>
      <c r="M37" s="130"/>
      <c r="N37" s="130"/>
      <c r="O37" s="130"/>
      <c r="P37" s="57" t="s">
        <v>683</v>
      </c>
      <c r="Q37" s="68" t="s">
        <v>278</v>
      </c>
      <c r="R37" s="68" t="s">
        <v>348</v>
      </c>
      <c r="S37" s="58" t="s">
        <v>357</v>
      </c>
      <c r="T37" s="66" t="s">
        <v>89</v>
      </c>
      <c r="U37" s="66" t="s">
        <v>729</v>
      </c>
      <c r="V37" s="57" t="s">
        <v>734</v>
      </c>
      <c r="W37" s="126"/>
      <c r="X37" s="126"/>
      <c r="Y37" s="130"/>
      <c r="Z37" s="130"/>
      <c r="AA37" s="130"/>
      <c r="AB37" s="133"/>
      <c r="AC37" s="126"/>
      <c r="AD37" s="134"/>
      <c r="AE37" s="134"/>
      <c r="AF37" s="69"/>
      <c r="AG37" s="63"/>
      <c r="AH37" s="68"/>
      <c r="AI37" s="63"/>
      <c r="AJ37" s="63"/>
      <c r="AK37" s="79" t="s">
        <v>861</v>
      </c>
      <c r="AL37" s="81" t="s">
        <v>905</v>
      </c>
      <c r="AM37" s="41"/>
      <c r="AN37" s="41"/>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c r="EF37" s="44"/>
      <c r="EG37" s="44"/>
      <c r="EH37" s="44"/>
      <c r="EI37" s="44"/>
      <c r="EJ37" s="44"/>
      <c r="EK37" s="44"/>
      <c r="EL37" s="44"/>
      <c r="EM37" s="44"/>
      <c r="EN37" s="44"/>
      <c r="EO37" s="44"/>
      <c r="EP37" s="44"/>
      <c r="EQ37" s="44"/>
      <c r="ER37" s="44"/>
      <c r="ES37" s="44"/>
      <c r="ET37" s="44"/>
    </row>
    <row r="38" spans="1:150" s="39" customFormat="1" ht="72.75" customHeight="1" x14ac:dyDescent="0.25">
      <c r="A38" s="130"/>
      <c r="B38" s="126"/>
      <c r="C38" s="66"/>
      <c r="D38" s="66"/>
      <c r="E38" s="126"/>
      <c r="F38" s="63" t="s">
        <v>352</v>
      </c>
      <c r="G38" s="131"/>
      <c r="H38" s="57" t="s">
        <v>346</v>
      </c>
      <c r="I38" s="126"/>
      <c r="J38" s="126"/>
      <c r="K38" s="126"/>
      <c r="L38" s="130"/>
      <c r="M38" s="130"/>
      <c r="N38" s="130"/>
      <c r="O38" s="130"/>
      <c r="P38" s="57" t="s">
        <v>681</v>
      </c>
      <c r="Q38" s="68" t="s">
        <v>278</v>
      </c>
      <c r="R38" s="68" t="s">
        <v>263</v>
      </c>
      <c r="S38" s="58" t="s">
        <v>358</v>
      </c>
      <c r="T38" s="66" t="s">
        <v>89</v>
      </c>
      <c r="U38" s="69" t="s">
        <v>729</v>
      </c>
      <c r="V38" s="57" t="s">
        <v>735</v>
      </c>
      <c r="W38" s="126"/>
      <c r="X38" s="126"/>
      <c r="Y38" s="130"/>
      <c r="Z38" s="130"/>
      <c r="AA38" s="130"/>
      <c r="AB38" s="133"/>
      <c r="AC38" s="126"/>
      <c r="AD38" s="128"/>
      <c r="AE38" s="128"/>
      <c r="AF38" s="69"/>
      <c r="AG38" s="63"/>
      <c r="AH38" s="68"/>
      <c r="AI38" s="63"/>
      <c r="AJ38" s="63"/>
      <c r="AK38" s="79" t="s">
        <v>862</v>
      </c>
      <c r="AL38" s="81" t="s">
        <v>905</v>
      </c>
      <c r="AM38" s="41"/>
      <c r="AN38" s="41"/>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c r="EF38" s="44"/>
      <c r="EG38" s="44"/>
      <c r="EH38" s="44"/>
      <c r="EI38" s="44"/>
      <c r="EJ38" s="44"/>
      <c r="EK38" s="44"/>
      <c r="EL38" s="44"/>
      <c r="EM38" s="44"/>
      <c r="EN38" s="44"/>
      <c r="EO38" s="44"/>
      <c r="EP38" s="44"/>
      <c r="EQ38" s="44"/>
      <c r="ER38" s="44"/>
      <c r="ES38" s="44"/>
      <c r="ET38" s="44"/>
    </row>
    <row r="39" spans="1:150" s="39" customFormat="1" ht="89.25" customHeight="1" x14ac:dyDescent="0.25">
      <c r="A39" s="130"/>
      <c r="B39" s="126"/>
      <c r="C39" s="66"/>
      <c r="D39" s="66"/>
      <c r="E39" s="126"/>
      <c r="F39" s="63"/>
      <c r="G39" s="131"/>
      <c r="H39" s="63"/>
      <c r="I39" s="126"/>
      <c r="J39" s="126"/>
      <c r="K39" s="126"/>
      <c r="L39" s="130"/>
      <c r="M39" s="130"/>
      <c r="N39" s="130"/>
      <c r="O39" s="130"/>
      <c r="P39" s="57" t="s">
        <v>682</v>
      </c>
      <c r="Q39" s="68" t="s">
        <v>278</v>
      </c>
      <c r="R39" s="68" t="s">
        <v>348</v>
      </c>
      <c r="S39" s="58" t="s">
        <v>684</v>
      </c>
      <c r="T39" s="58" t="s">
        <v>89</v>
      </c>
      <c r="U39" s="66" t="s">
        <v>729</v>
      </c>
      <c r="V39" s="57" t="s">
        <v>736</v>
      </c>
      <c r="W39" s="126"/>
      <c r="X39" s="126"/>
      <c r="Y39" s="130"/>
      <c r="Z39" s="130"/>
      <c r="AA39" s="130"/>
      <c r="AB39" s="133"/>
      <c r="AC39" s="126"/>
      <c r="AD39" s="128"/>
      <c r="AE39" s="128"/>
      <c r="AF39" s="69"/>
      <c r="AG39" s="63"/>
      <c r="AH39" s="68"/>
      <c r="AI39" s="63"/>
      <c r="AJ39" s="63"/>
      <c r="AK39" s="79" t="s">
        <v>906</v>
      </c>
      <c r="AL39" s="81" t="s">
        <v>905</v>
      </c>
      <c r="AM39" s="41"/>
      <c r="AN39" s="41"/>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row>
    <row r="40" spans="1:150" s="39" customFormat="1" ht="180" x14ac:dyDescent="0.25">
      <c r="A40" s="130">
        <v>12</v>
      </c>
      <c r="B40" s="126" t="s">
        <v>32</v>
      </c>
      <c r="C40" s="66" t="s">
        <v>43</v>
      </c>
      <c r="D40" s="66" t="s">
        <v>37</v>
      </c>
      <c r="E40" s="126" t="s">
        <v>61</v>
      </c>
      <c r="F40" s="63" t="s">
        <v>362</v>
      </c>
      <c r="G40" s="131" t="s">
        <v>361</v>
      </c>
      <c r="H40" s="57" t="s">
        <v>346</v>
      </c>
      <c r="I40" s="126" t="s">
        <v>69</v>
      </c>
      <c r="J40" s="126" t="s">
        <v>73</v>
      </c>
      <c r="K40" s="126" t="s">
        <v>228</v>
      </c>
      <c r="L40" s="130"/>
      <c r="M40" s="130"/>
      <c r="N40" s="130">
        <f>L40*M40</f>
        <v>0</v>
      </c>
      <c r="O40" s="130" t="s">
        <v>79</v>
      </c>
      <c r="P40" s="57" t="s">
        <v>686</v>
      </c>
      <c r="Q40" s="68" t="s">
        <v>262</v>
      </c>
      <c r="R40" s="68" t="s">
        <v>263</v>
      </c>
      <c r="S40" s="58" t="s">
        <v>370</v>
      </c>
      <c r="T40" s="66" t="s">
        <v>89</v>
      </c>
      <c r="U40" s="58" t="s">
        <v>729</v>
      </c>
      <c r="V40" s="67" t="s">
        <v>739</v>
      </c>
      <c r="W40" s="126" t="s">
        <v>72</v>
      </c>
      <c r="X40" s="126" t="s">
        <v>228</v>
      </c>
      <c r="Y40" s="130"/>
      <c r="Z40" s="130"/>
      <c r="AA40" s="130">
        <f>Y40*Z40</f>
        <v>0</v>
      </c>
      <c r="AB40" s="133" t="s">
        <v>79</v>
      </c>
      <c r="AC40" s="126" t="s">
        <v>222</v>
      </c>
      <c r="AD40" s="134" t="s">
        <v>687</v>
      </c>
      <c r="AE40" s="134"/>
      <c r="AF40" s="66" t="s">
        <v>740</v>
      </c>
      <c r="AG40" s="57" t="s">
        <v>741</v>
      </c>
      <c r="AH40" s="69" t="s">
        <v>93</v>
      </c>
      <c r="AI40" s="63" t="s">
        <v>70</v>
      </c>
      <c r="AJ40" s="57" t="s">
        <v>350</v>
      </c>
      <c r="AK40" s="79" t="s">
        <v>907</v>
      </c>
      <c r="AL40" s="81" t="s">
        <v>905</v>
      </c>
      <c r="AM40" s="41"/>
      <c r="AN40" s="41"/>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row>
    <row r="41" spans="1:150" s="39" customFormat="1" ht="90" x14ac:dyDescent="0.25">
      <c r="A41" s="130"/>
      <c r="B41" s="126"/>
      <c r="C41" s="66"/>
      <c r="D41" s="66"/>
      <c r="E41" s="126"/>
      <c r="F41" s="57" t="s">
        <v>363</v>
      </c>
      <c r="G41" s="131"/>
      <c r="H41" s="57" t="s">
        <v>353</v>
      </c>
      <c r="I41" s="126"/>
      <c r="J41" s="126"/>
      <c r="K41" s="126"/>
      <c r="L41" s="130"/>
      <c r="M41" s="130"/>
      <c r="N41" s="130"/>
      <c r="O41" s="130"/>
      <c r="P41" s="57"/>
      <c r="Q41" s="68"/>
      <c r="R41" s="68"/>
      <c r="S41" s="58"/>
      <c r="T41" s="58"/>
      <c r="U41" s="68"/>
      <c r="V41" s="63"/>
      <c r="W41" s="126"/>
      <c r="X41" s="126"/>
      <c r="Y41" s="130"/>
      <c r="Z41" s="130"/>
      <c r="AA41" s="130"/>
      <c r="AB41" s="133"/>
      <c r="AC41" s="126"/>
      <c r="AD41" s="128"/>
      <c r="AE41" s="128"/>
      <c r="AF41" s="69"/>
      <c r="AG41" s="63"/>
      <c r="AH41" s="68"/>
      <c r="AI41" s="63"/>
      <c r="AJ41" s="63"/>
      <c r="AK41" s="81"/>
      <c r="AL41" s="81"/>
      <c r="AM41" s="41"/>
      <c r="AN41" s="41"/>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row>
    <row r="42" spans="1:150" s="39" customFormat="1" ht="45" x14ac:dyDescent="0.25">
      <c r="A42" s="130"/>
      <c r="B42" s="126"/>
      <c r="C42" s="66"/>
      <c r="D42" s="66"/>
      <c r="E42" s="126"/>
      <c r="F42" s="57" t="s">
        <v>364</v>
      </c>
      <c r="G42" s="131"/>
      <c r="H42" s="63" t="s">
        <v>366</v>
      </c>
      <c r="I42" s="126"/>
      <c r="J42" s="126"/>
      <c r="K42" s="126"/>
      <c r="L42" s="130"/>
      <c r="M42" s="130"/>
      <c r="N42" s="130"/>
      <c r="O42" s="130"/>
      <c r="P42" s="63"/>
      <c r="Q42" s="68"/>
      <c r="R42" s="68"/>
      <c r="S42" s="68"/>
      <c r="T42" s="58"/>
      <c r="U42" s="68"/>
      <c r="V42" s="63"/>
      <c r="W42" s="126"/>
      <c r="X42" s="126"/>
      <c r="Y42" s="130"/>
      <c r="Z42" s="130"/>
      <c r="AA42" s="130"/>
      <c r="AB42" s="133"/>
      <c r="AC42" s="126"/>
      <c r="AD42" s="128"/>
      <c r="AE42" s="128"/>
      <c r="AF42" s="69"/>
      <c r="AG42" s="63"/>
      <c r="AH42" s="68"/>
      <c r="AI42" s="63"/>
      <c r="AJ42" s="63"/>
      <c r="AK42" s="81"/>
      <c r="AL42" s="81"/>
      <c r="AM42" s="41"/>
      <c r="AN42" s="41"/>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c r="EF42" s="44"/>
      <c r="EG42" s="44"/>
      <c r="EH42" s="44"/>
      <c r="EI42" s="44"/>
      <c r="EJ42" s="44"/>
      <c r="EK42" s="44"/>
      <c r="EL42" s="44"/>
      <c r="EM42" s="44"/>
      <c r="EN42" s="44"/>
      <c r="EO42" s="44"/>
      <c r="EP42" s="44"/>
      <c r="EQ42" s="44"/>
      <c r="ER42" s="44"/>
      <c r="ES42" s="44"/>
      <c r="ET42" s="44"/>
    </row>
    <row r="43" spans="1:150" s="39" customFormat="1" ht="45" x14ac:dyDescent="0.25">
      <c r="A43" s="130"/>
      <c r="B43" s="126"/>
      <c r="C43" s="66"/>
      <c r="D43" s="66"/>
      <c r="E43" s="126"/>
      <c r="F43" s="72" t="s">
        <v>365</v>
      </c>
      <c r="G43" s="131"/>
      <c r="H43" s="63" t="s">
        <v>367</v>
      </c>
      <c r="I43" s="126"/>
      <c r="J43" s="126"/>
      <c r="K43" s="126"/>
      <c r="L43" s="130"/>
      <c r="M43" s="130"/>
      <c r="N43" s="130"/>
      <c r="O43" s="130"/>
      <c r="P43" s="63"/>
      <c r="Q43" s="68"/>
      <c r="R43" s="68"/>
      <c r="S43" s="68"/>
      <c r="T43" s="58"/>
      <c r="U43" s="68"/>
      <c r="V43" s="63"/>
      <c r="W43" s="126"/>
      <c r="X43" s="126"/>
      <c r="Y43" s="130"/>
      <c r="Z43" s="130"/>
      <c r="AA43" s="130"/>
      <c r="AB43" s="133"/>
      <c r="AC43" s="126"/>
      <c r="AD43" s="128"/>
      <c r="AE43" s="128"/>
      <c r="AF43" s="69"/>
      <c r="AG43" s="63"/>
      <c r="AH43" s="68"/>
      <c r="AI43" s="63"/>
      <c r="AJ43" s="63"/>
      <c r="AK43" s="81"/>
      <c r="AL43" s="81"/>
      <c r="AM43" s="41"/>
      <c r="AN43" s="41"/>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c r="EF43" s="44"/>
      <c r="EG43" s="44"/>
      <c r="EH43" s="44"/>
      <c r="EI43" s="44"/>
      <c r="EJ43" s="44"/>
      <c r="EK43" s="44"/>
      <c r="EL43" s="44"/>
      <c r="EM43" s="44"/>
      <c r="EN43" s="44"/>
      <c r="EO43" s="44"/>
      <c r="EP43" s="44"/>
      <c r="EQ43" s="44"/>
      <c r="ER43" s="44"/>
      <c r="ES43" s="44"/>
      <c r="ET43" s="44"/>
    </row>
    <row r="44" spans="1:150" s="39" customFormat="1" ht="142.5" customHeight="1" x14ac:dyDescent="0.25">
      <c r="A44" s="130">
        <v>13</v>
      </c>
      <c r="B44" s="126" t="s">
        <v>32</v>
      </c>
      <c r="C44" s="66" t="s">
        <v>43</v>
      </c>
      <c r="D44" s="66" t="s">
        <v>37</v>
      </c>
      <c r="E44" s="126" t="s">
        <v>61</v>
      </c>
      <c r="F44" s="57" t="s">
        <v>371</v>
      </c>
      <c r="G44" s="131" t="s">
        <v>454</v>
      </c>
      <c r="H44" s="57" t="s">
        <v>375</v>
      </c>
      <c r="I44" s="126" t="s">
        <v>69</v>
      </c>
      <c r="J44" s="126" t="s">
        <v>72</v>
      </c>
      <c r="K44" s="126" t="s">
        <v>227</v>
      </c>
      <c r="L44" s="130"/>
      <c r="M44" s="130"/>
      <c r="N44" s="130">
        <f>L44*M44</f>
        <v>0</v>
      </c>
      <c r="O44" s="130" t="s">
        <v>78</v>
      </c>
      <c r="P44" s="57" t="s">
        <v>688</v>
      </c>
      <c r="Q44" s="68" t="s">
        <v>262</v>
      </c>
      <c r="R44" s="68" t="s">
        <v>263</v>
      </c>
      <c r="S44" s="58" t="s">
        <v>380</v>
      </c>
      <c r="T44" s="58" t="s">
        <v>89</v>
      </c>
      <c r="U44" s="66" t="s">
        <v>729</v>
      </c>
      <c r="V44" s="67" t="s">
        <v>742</v>
      </c>
      <c r="W44" s="126" t="s">
        <v>72</v>
      </c>
      <c r="X44" s="126" t="s">
        <v>227</v>
      </c>
      <c r="Y44" s="130"/>
      <c r="Z44" s="130"/>
      <c r="AA44" s="130">
        <f>Y44*Z44</f>
        <v>0</v>
      </c>
      <c r="AB44" s="130" t="s">
        <v>78</v>
      </c>
      <c r="AC44" s="126" t="s">
        <v>222</v>
      </c>
      <c r="AD44" s="134" t="s">
        <v>689</v>
      </c>
      <c r="AE44" s="134"/>
      <c r="AF44" s="66" t="s">
        <v>729</v>
      </c>
      <c r="AG44" s="67" t="s">
        <v>743</v>
      </c>
      <c r="AH44" s="69" t="s">
        <v>93</v>
      </c>
      <c r="AI44" s="57" t="s">
        <v>744</v>
      </c>
      <c r="AJ44" s="57" t="s">
        <v>381</v>
      </c>
      <c r="AK44" s="79" t="s">
        <v>908</v>
      </c>
      <c r="AL44" s="64" t="s">
        <v>909</v>
      </c>
      <c r="AM44" s="41"/>
      <c r="AN44" s="41"/>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c r="EF44" s="44"/>
      <c r="EG44" s="44"/>
      <c r="EH44" s="44"/>
      <c r="EI44" s="44"/>
      <c r="EJ44" s="44"/>
      <c r="EK44" s="44"/>
      <c r="EL44" s="44"/>
      <c r="EM44" s="44"/>
      <c r="EN44" s="44"/>
      <c r="EO44" s="44"/>
      <c r="EP44" s="44"/>
      <c r="EQ44" s="44"/>
      <c r="ER44" s="44"/>
      <c r="ES44" s="44"/>
      <c r="ET44" s="44"/>
    </row>
    <row r="45" spans="1:150" s="39" customFormat="1" ht="106.5" customHeight="1" x14ac:dyDescent="0.25">
      <c r="A45" s="130"/>
      <c r="B45" s="126"/>
      <c r="C45" s="66"/>
      <c r="D45" s="66"/>
      <c r="E45" s="126"/>
      <c r="F45" s="57" t="s">
        <v>372</v>
      </c>
      <c r="G45" s="131"/>
      <c r="H45" s="57" t="s">
        <v>376</v>
      </c>
      <c r="I45" s="126"/>
      <c r="J45" s="126"/>
      <c r="K45" s="126"/>
      <c r="L45" s="130"/>
      <c r="M45" s="130"/>
      <c r="N45" s="130"/>
      <c r="O45" s="130"/>
      <c r="P45" s="57"/>
      <c r="Q45" s="68"/>
      <c r="R45" s="68"/>
      <c r="S45" s="58"/>
      <c r="T45" s="58"/>
      <c r="U45" s="68"/>
      <c r="V45" s="63"/>
      <c r="W45" s="126"/>
      <c r="X45" s="126"/>
      <c r="Y45" s="130"/>
      <c r="Z45" s="130"/>
      <c r="AA45" s="130"/>
      <c r="AB45" s="130"/>
      <c r="AC45" s="126"/>
      <c r="AD45" s="134" t="s">
        <v>690</v>
      </c>
      <c r="AE45" s="134"/>
      <c r="AF45" s="66" t="s">
        <v>729</v>
      </c>
      <c r="AG45" s="67" t="s">
        <v>745</v>
      </c>
      <c r="AH45" s="69" t="s">
        <v>93</v>
      </c>
      <c r="AI45" s="57" t="s">
        <v>744</v>
      </c>
      <c r="AJ45" s="63"/>
      <c r="AK45" s="79" t="s">
        <v>910</v>
      </c>
      <c r="AL45" s="64"/>
      <c r="AM45" s="41"/>
      <c r="AN45" s="41"/>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row>
    <row r="46" spans="1:150" s="39" customFormat="1" ht="60" x14ac:dyDescent="0.25">
      <c r="A46" s="130"/>
      <c r="B46" s="126"/>
      <c r="C46" s="66"/>
      <c r="D46" s="66"/>
      <c r="E46" s="126"/>
      <c r="F46" s="57" t="s">
        <v>373</v>
      </c>
      <c r="G46" s="131"/>
      <c r="H46" s="57" t="s">
        <v>377</v>
      </c>
      <c r="I46" s="126"/>
      <c r="J46" s="126"/>
      <c r="K46" s="126"/>
      <c r="L46" s="130"/>
      <c r="M46" s="130"/>
      <c r="N46" s="130"/>
      <c r="O46" s="130"/>
      <c r="P46" s="63"/>
      <c r="Q46" s="68"/>
      <c r="R46" s="68"/>
      <c r="S46" s="68"/>
      <c r="T46" s="58"/>
      <c r="U46" s="68"/>
      <c r="V46" s="63"/>
      <c r="W46" s="126"/>
      <c r="X46" s="126"/>
      <c r="Y46" s="130"/>
      <c r="Z46" s="130"/>
      <c r="AA46" s="130"/>
      <c r="AB46" s="130"/>
      <c r="AC46" s="126"/>
      <c r="AD46" s="128"/>
      <c r="AE46" s="128"/>
      <c r="AF46" s="69"/>
      <c r="AG46" s="63"/>
      <c r="AH46" s="68"/>
      <c r="AI46" s="63"/>
      <c r="AJ46" s="63"/>
      <c r="AK46" s="81"/>
      <c r="AL46" s="81"/>
      <c r="AM46" s="41"/>
      <c r="AN46" s="41"/>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row>
    <row r="47" spans="1:150" s="39" customFormat="1" ht="45" x14ac:dyDescent="0.25">
      <c r="A47" s="130"/>
      <c r="B47" s="126"/>
      <c r="C47" s="66"/>
      <c r="D47" s="66"/>
      <c r="E47" s="126"/>
      <c r="F47" s="57" t="s">
        <v>374</v>
      </c>
      <c r="G47" s="131"/>
      <c r="H47" s="63"/>
      <c r="I47" s="126"/>
      <c r="J47" s="126"/>
      <c r="K47" s="126"/>
      <c r="L47" s="130"/>
      <c r="M47" s="130"/>
      <c r="N47" s="130"/>
      <c r="O47" s="130"/>
      <c r="P47" s="63"/>
      <c r="Q47" s="68"/>
      <c r="R47" s="68"/>
      <c r="S47" s="68"/>
      <c r="T47" s="58"/>
      <c r="U47" s="68"/>
      <c r="V47" s="63"/>
      <c r="W47" s="126"/>
      <c r="X47" s="126"/>
      <c r="Y47" s="130"/>
      <c r="Z47" s="130"/>
      <c r="AA47" s="130"/>
      <c r="AB47" s="130"/>
      <c r="AC47" s="126"/>
      <c r="AD47" s="128"/>
      <c r="AE47" s="128"/>
      <c r="AF47" s="69"/>
      <c r="AG47" s="63"/>
      <c r="AH47" s="68"/>
      <c r="AI47" s="63"/>
      <c r="AJ47" s="63"/>
      <c r="AK47" s="81"/>
      <c r="AL47" s="81"/>
      <c r="AM47" s="41"/>
      <c r="AN47" s="41"/>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row>
    <row r="48" spans="1:150" s="42" customFormat="1" ht="102" customHeight="1" x14ac:dyDescent="0.2">
      <c r="A48" s="130">
        <v>25</v>
      </c>
      <c r="B48" s="126" t="s">
        <v>32</v>
      </c>
      <c r="C48" s="66" t="s">
        <v>47</v>
      </c>
      <c r="D48" s="66" t="s">
        <v>37</v>
      </c>
      <c r="E48" s="126" t="s">
        <v>61</v>
      </c>
      <c r="F48" s="67" t="s">
        <v>548</v>
      </c>
      <c r="G48" s="131" t="s">
        <v>547</v>
      </c>
      <c r="H48" s="67" t="s">
        <v>550</v>
      </c>
      <c r="I48" s="126" t="s">
        <v>69</v>
      </c>
      <c r="J48" s="126" t="s">
        <v>74</v>
      </c>
      <c r="K48" s="126" t="s">
        <v>228</v>
      </c>
      <c r="L48" s="130"/>
      <c r="M48" s="130"/>
      <c r="N48" s="130">
        <f>L48*M48</f>
        <v>0</v>
      </c>
      <c r="O48" s="130" t="s">
        <v>80</v>
      </c>
      <c r="P48" s="134" t="s">
        <v>694</v>
      </c>
      <c r="Q48" s="130" t="s">
        <v>553</v>
      </c>
      <c r="R48" s="130" t="s">
        <v>514</v>
      </c>
      <c r="S48" s="126" t="s">
        <v>554</v>
      </c>
      <c r="T48" s="126" t="s">
        <v>89</v>
      </c>
      <c r="U48" s="126" t="s">
        <v>729</v>
      </c>
      <c r="V48" s="129" t="s">
        <v>746</v>
      </c>
      <c r="W48" s="126" t="s">
        <v>72</v>
      </c>
      <c r="X48" s="126" t="s">
        <v>228</v>
      </c>
      <c r="Y48" s="132"/>
      <c r="Z48" s="132"/>
      <c r="AA48" s="130">
        <f>Y48*Z48</f>
        <v>0</v>
      </c>
      <c r="AB48" s="133" t="s">
        <v>79</v>
      </c>
      <c r="AC48" s="126" t="s">
        <v>222</v>
      </c>
      <c r="AD48" s="167" t="s">
        <v>557</v>
      </c>
      <c r="AE48" s="168"/>
      <c r="AF48" s="66" t="s">
        <v>729</v>
      </c>
      <c r="AG48" s="57" t="s">
        <v>745</v>
      </c>
      <c r="AH48" s="69" t="s">
        <v>93</v>
      </c>
      <c r="AI48" s="57" t="s">
        <v>744</v>
      </c>
      <c r="AJ48" s="134" t="s">
        <v>556</v>
      </c>
      <c r="AK48" s="171" t="s">
        <v>911</v>
      </c>
      <c r="AL48" s="173" t="s">
        <v>912</v>
      </c>
      <c r="AM48" s="100"/>
      <c r="AN48" s="100"/>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1"/>
      <c r="DE48" s="51"/>
      <c r="DF48" s="51"/>
      <c r="DG48" s="51"/>
      <c r="DH48" s="51"/>
      <c r="DI48" s="51"/>
      <c r="DJ48" s="51"/>
      <c r="DK48" s="51"/>
      <c r="DL48" s="51"/>
      <c r="DM48" s="51"/>
      <c r="DN48" s="51"/>
      <c r="DO48" s="51"/>
      <c r="DP48" s="51"/>
      <c r="DQ48" s="51"/>
      <c r="DR48" s="51"/>
      <c r="DS48" s="51"/>
      <c r="DT48" s="51"/>
      <c r="DU48" s="51"/>
      <c r="DV48" s="51"/>
      <c r="DW48" s="51"/>
      <c r="DX48" s="51"/>
      <c r="DY48" s="51"/>
      <c r="DZ48" s="51"/>
      <c r="EA48" s="51"/>
      <c r="EB48" s="51"/>
      <c r="EC48" s="51"/>
      <c r="ED48" s="51"/>
      <c r="EE48" s="51"/>
      <c r="EF48" s="51"/>
      <c r="EG48" s="51"/>
      <c r="EH48" s="51"/>
      <c r="EI48" s="51"/>
      <c r="EJ48" s="51"/>
      <c r="EK48" s="51"/>
      <c r="EL48" s="51"/>
      <c r="EM48" s="51"/>
      <c r="EN48" s="51"/>
      <c r="EO48" s="51"/>
      <c r="EP48" s="51"/>
      <c r="EQ48" s="51"/>
      <c r="ER48" s="51"/>
      <c r="ES48" s="51"/>
      <c r="ET48" s="51"/>
    </row>
    <row r="49" spans="1:150" s="42" customFormat="1" ht="81.75" customHeight="1" x14ac:dyDescent="0.25">
      <c r="A49" s="130"/>
      <c r="B49" s="126"/>
      <c r="C49" s="66"/>
      <c r="D49" s="66" t="s">
        <v>38</v>
      </c>
      <c r="E49" s="126"/>
      <c r="F49" s="129" t="s">
        <v>549</v>
      </c>
      <c r="G49" s="131"/>
      <c r="H49" s="67" t="s">
        <v>438</v>
      </c>
      <c r="I49" s="126"/>
      <c r="J49" s="126"/>
      <c r="K49" s="126"/>
      <c r="L49" s="130"/>
      <c r="M49" s="130"/>
      <c r="N49" s="130"/>
      <c r="O49" s="130"/>
      <c r="P49" s="134"/>
      <c r="Q49" s="130"/>
      <c r="R49" s="130"/>
      <c r="S49" s="126"/>
      <c r="T49" s="126"/>
      <c r="U49" s="126"/>
      <c r="V49" s="129"/>
      <c r="W49" s="126"/>
      <c r="X49" s="126"/>
      <c r="Y49" s="132"/>
      <c r="Z49" s="132"/>
      <c r="AA49" s="130"/>
      <c r="AB49" s="133"/>
      <c r="AC49" s="126"/>
      <c r="AD49" s="169"/>
      <c r="AE49" s="170"/>
      <c r="AF49" s="69"/>
      <c r="AG49" s="63"/>
      <c r="AH49" s="78"/>
      <c r="AI49" s="63"/>
      <c r="AJ49" s="134"/>
      <c r="AK49" s="172"/>
      <c r="AL49" s="172"/>
      <c r="AM49" s="100"/>
      <c r="AN49" s="100"/>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1"/>
      <c r="DE49" s="51"/>
      <c r="DF49" s="51"/>
      <c r="DG49" s="51"/>
      <c r="DH49" s="51"/>
      <c r="DI49" s="51"/>
      <c r="DJ49" s="51"/>
      <c r="DK49" s="51"/>
      <c r="DL49" s="51"/>
      <c r="DM49" s="51"/>
      <c r="DN49" s="51"/>
      <c r="DO49" s="51"/>
      <c r="DP49" s="51"/>
      <c r="DQ49" s="51"/>
      <c r="DR49" s="51"/>
      <c r="DS49" s="51"/>
      <c r="DT49" s="51"/>
      <c r="DU49" s="51"/>
      <c r="DV49" s="51"/>
      <c r="DW49" s="51"/>
      <c r="DX49" s="51"/>
      <c r="DY49" s="51"/>
      <c r="DZ49" s="51"/>
      <c r="EA49" s="51"/>
      <c r="EB49" s="51"/>
      <c r="EC49" s="51"/>
      <c r="ED49" s="51"/>
      <c r="EE49" s="51"/>
      <c r="EF49" s="51"/>
      <c r="EG49" s="51"/>
      <c r="EH49" s="51"/>
      <c r="EI49" s="51"/>
      <c r="EJ49" s="51"/>
      <c r="EK49" s="51"/>
      <c r="EL49" s="51"/>
      <c r="EM49" s="51"/>
      <c r="EN49" s="51"/>
      <c r="EO49" s="51"/>
      <c r="EP49" s="51"/>
      <c r="EQ49" s="51"/>
      <c r="ER49" s="51"/>
      <c r="ES49" s="51"/>
      <c r="ET49" s="51"/>
    </row>
    <row r="50" spans="1:150" s="42" customFormat="1" ht="45" x14ac:dyDescent="0.25">
      <c r="A50" s="130"/>
      <c r="B50" s="126"/>
      <c r="C50" s="66"/>
      <c r="D50" s="66"/>
      <c r="E50" s="126"/>
      <c r="F50" s="129"/>
      <c r="G50" s="131"/>
      <c r="H50" s="67" t="s">
        <v>551</v>
      </c>
      <c r="I50" s="126"/>
      <c r="J50" s="126"/>
      <c r="K50" s="126"/>
      <c r="L50" s="130"/>
      <c r="M50" s="130"/>
      <c r="N50" s="130"/>
      <c r="O50" s="130"/>
      <c r="P50" s="57"/>
      <c r="Q50" s="69"/>
      <c r="R50" s="69"/>
      <c r="S50" s="73"/>
      <c r="T50" s="62"/>
      <c r="U50" s="78"/>
      <c r="V50" s="63"/>
      <c r="W50" s="126"/>
      <c r="X50" s="126"/>
      <c r="Y50" s="132"/>
      <c r="Z50" s="132"/>
      <c r="AA50" s="130"/>
      <c r="AB50" s="133"/>
      <c r="AC50" s="126"/>
      <c r="AD50" s="128"/>
      <c r="AE50" s="128"/>
      <c r="AF50" s="69"/>
      <c r="AG50" s="63"/>
      <c r="AH50" s="78"/>
      <c r="AI50" s="63"/>
      <c r="AJ50" s="63"/>
      <c r="AK50" s="81"/>
      <c r="AL50" s="81"/>
      <c r="AM50" s="100"/>
      <c r="AN50" s="100"/>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1"/>
      <c r="DE50" s="51"/>
      <c r="DF50" s="51"/>
      <c r="DG50" s="51"/>
      <c r="DH50" s="51"/>
      <c r="DI50" s="51"/>
      <c r="DJ50" s="51"/>
      <c r="DK50" s="51"/>
      <c r="DL50" s="51"/>
      <c r="DM50" s="51"/>
      <c r="DN50" s="51"/>
      <c r="DO50" s="51"/>
      <c r="DP50" s="51"/>
      <c r="DQ50" s="51"/>
      <c r="DR50" s="51"/>
      <c r="DS50" s="51"/>
      <c r="DT50" s="51"/>
      <c r="DU50" s="51"/>
      <c r="DV50" s="51"/>
      <c r="DW50" s="51"/>
      <c r="DX50" s="51"/>
      <c r="DY50" s="51"/>
      <c r="DZ50" s="51"/>
      <c r="EA50" s="51"/>
      <c r="EB50" s="51"/>
      <c r="EC50" s="51"/>
      <c r="ED50" s="51"/>
      <c r="EE50" s="51"/>
      <c r="EF50" s="51"/>
      <c r="EG50" s="51"/>
      <c r="EH50" s="51"/>
      <c r="EI50" s="51"/>
      <c r="EJ50" s="51"/>
      <c r="EK50" s="51"/>
      <c r="EL50" s="51"/>
      <c r="EM50" s="51"/>
      <c r="EN50" s="51"/>
      <c r="EO50" s="51"/>
      <c r="EP50" s="51"/>
      <c r="EQ50" s="51"/>
      <c r="ER50" s="51"/>
      <c r="ES50" s="51"/>
      <c r="ET50" s="51"/>
    </row>
    <row r="51" spans="1:150" s="39" customFormat="1" ht="129.75" customHeight="1" x14ac:dyDescent="0.25">
      <c r="A51" s="130">
        <v>14</v>
      </c>
      <c r="B51" s="126" t="s">
        <v>24</v>
      </c>
      <c r="C51" s="66" t="s">
        <v>47</v>
      </c>
      <c r="D51" s="66" t="s">
        <v>37</v>
      </c>
      <c r="E51" s="126" t="s">
        <v>61</v>
      </c>
      <c r="F51" s="57" t="s">
        <v>384</v>
      </c>
      <c r="G51" s="131" t="s">
        <v>383</v>
      </c>
      <c r="H51" s="57" t="s">
        <v>275</v>
      </c>
      <c r="I51" s="126" t="s">
        <v>69</v>
      </c>
      <c r="J51" s="126" t="s">
        <v>72</v>
      </c>
      <c r="K51" s="126" t="s">
        <v>228</v>
      </c>
      <c r="L51" s="130"/>
      <c r="M51" s="130"/>
      <c r="N51" s="130">
        <f>L51*M51</f>
        <v>0</v>
      </c>
      <c r="O51" s="130" t="s">
        <v>79</v>
      </c>
      <c r="P51" s="155" t="s">
        <v>388</v>
      </c>
      <c r="Q51" s="126" t="s">
        <v>262</v>
      </c>
      <c r="R51" s="126" t="s">
        <v>392</v>
      </c>
      <c r="S51" s="126" t="s">
        <v>393</v>
      </c>
      <c r="T51" s="126" t="s">
        <v>89</v>
      </c>
      <c r="U51" s="154" t="s">
        <v>800</v>
      </c>
      <c r="V51" s="155" t="s">
        <v>801</v>
      </c>
      <c r="W51" s="126" t="s">
        <v>72</v>
      </c>
      <c r="X51" s="126" t="s">
        <v>228</v>
      </c>
      <c r="Y51" s="130"/>
      <c r="Z51" s="130"/>
      <c r="AA51" s="130">
        <f>Y51*Z51</f>
        <v>0</v>
      </c>
      <c r="AB51" s="133" t="s">
        <v>79</v>
      </c>
      <c r="AC51" s="126" t="s">
        <v>222</v>
      </c>
      <c r="AD51" s="134" t="s">
        <v>397</v>
      </c>
      <c r="AE51" s="134"/>
      <c r="AF51" s="126" t="s">
        <v>803</v>
      </c>
      <c r="AG51" s="134" t="s">
        <v>803</v>
      </c>
      <c r="AH51" s="130" t="s">
        <v>94</v>
      </c>
      <c r="AI51" s="134" t="s">
        <v>803</v>
      </c>
      <c r="AJ51" s="134" t="s">
        <v>398</v>
      </c>
      <c r="AK51" s="171" t="s">
        <v>913</v>
      </c>
      <c r="AL51" s="173" t="s">
        <v>912</v>
      </c>
      <c r="AM51" s="174"/>
      <c r="AN51" s="41"/>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row>
    <row r="52" spans="1:150" s="39" customFormat="1" ht="129.75" customHeight="1" x14ac:dyDescent="0.25">
      <c r="A52" s="130"/>
      <c r="B52" s="126"/>
      <c r="C52" s="66"/>
      <c r="D52" s="66"/>
      <c r="E52" s="126"/>
      <c r="F52" s="57" t="s">
        <v>385</v>
      </c>
      <c r="G52" s="131"/>
      <c r="H52" s="57" t="s">
        <v>386</v>
      </c>
      <c r="I52" s="126"/>
      <c r="J52" s="126"/>
      <c r="K52" s="126"/>
      <c r="L52" s="130"/>
      <c r="M52" s="130"/>
      <c r="N52" s="130"/>
      <c r="O52" s="130"/>
      <c r="P52" s="155"/>
      <c r="Q52" s="126"/>
      <c r="R52" s="126"/>
      <c r="S52" s="126"/>
      <c r="T52" s="126"/>
      <c r="U52" s="154"/>
      <c r="V52" s="155"/>
      <c r="W52" s="126"/>
      <c r="X52" s="126"/>
      <c r="Y52" s="130"/>
      <c r="Z52" s="130"/>
      <c r="AA52" s="130"/>
      <c r="AB52" s="133"/>
      <c r="AC52" s="126"/>
      <c r="AD52" s="134"/>
      <c r="AE52" s="134"/>
      <c r="AF52" s="126"/>
      <c r="AG52" s="128"/>
      <c r="AH52" s="130"/>
      <c r="AI52" s="128"/>
      <c r="AJ52" s="134"/>
      <c r="AK52" s="172"/>
      <c r="AL52" s="172"/>
      <c r="AM52" s="174"/>
      <c r="AN52" s="41"/>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row>
    <row r="53" spans="1:150" s="39" customFormat="1" ht="135" x14ac:dyDescent="0.25">
      <c r="A53" s="130"/>
      <c r="B53" s="126"/>
      <c r="C53" s="66"/>
      <c r="D53" s="66"/>
      <c r="E53" s="126"/>
      <c r="F53" s="63"/>
      <c r="G53" s="131"/>
      <c r="H53" s="57" t="s">
        <v>387</v>
      </c>
      <c r="I53" s="126"/>
      <c r="J53" s="126"/>
      <c r="K53" s="126"/>
      <c r="L53" s="130"/>
      <c r="M53" s="130"/>
      <c r="N53" s="130"/>
      <c r="O53" s="130"/>
      <c r="P53" s="89" t="s">
        <v>389</v>
      </c>
      <c r="Q53" s="69" t="s">
        <v>278</v>
      </c>
      <c r="R53" s="66" t="s">
        <v>392</v>
      </c>
      <c r="S53" s="58" t="s">
        <v>394</v>
      </c>
      <c r="T53" s="66" t="s">
        <v>89</v>
      </c>
      <c r="U53" s="90" t="s">
        <v>800</v>
      </c>
      <c r="V53" s="89" t="s">
        <v>879</v>
      </c>
      <c r="W53" s="126"/>
      <c r="X53" s="126"/>
      <c r="Y53" s="130"/>
      <c r="Z53" s="130"/>
      <c r="AA53" s="130"/>
      <c r="AB53" s="133"/>
      <c r="AC53" s="126"/>
      <c r="AD53" s="128"/>
      <c r="AE53" s="128"/>
      <c r="AF53" s="69"/>
      <c r="AG53" s="63"/>
      <c r="AH53" s="68"/>
      <c r="AI53" s="63"/>
      <c r="AJ53" s="63"/>
      <c r="AK53" s="79" t="s">
        <v>914</v>
      </c>
      <c r="AL53" s="81" t="s">
        <v>844</v>
      </c>
      <c r="AM53" s="41"/>
      <c r="AN53" s="41"/>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c r="ET53" s="44"/>
    </row>
    <row r="54" spans="1:150" s="39" customFormat="1" ht="210" x14ac:dyDescent="0.25">
      <c r="A54" s="130"/>
      <c r="B54" s="126"/>
      <c r="C54" s="66"/>
      <c r="D54" s="66"/>
      <c r="E54" s="126"/>
      <c r="F54" s="63"/>
      <c r="G54" s="131"/>
      <c r="H54" s="63"/>
      <c r="I54" s="126"/>
      <c r="J54" s="126"/>
      <c r="K54" s="126"/>
      <c r="L54" s="130"/>
      <c r="M54" s="130"/>
      <c r="N54" s="130"/>
      <c r="O54" s="130"/>
      <c r="P54" s="89" t="s">
        <v>390</v>
      </c>
      <c r="Q54" s="69" t="s">
        <v>278</v>
      </c>
      <c r="R54" s="66" t="s">
        <v>392</v>
      </c>
      <c r="S54" s="58" t="s">
        <v>395</v>
      </c>
      <c r="T54" s="66" t="s">
        <v>89</v>
      </c>
      <c r="U54" s="90" t="s">
        <v>800</v>
      </c>
      <c r="V54" s="89" t="s">
        <v>880</v>
      </c>
      <c r="W54" s="126"/>
      <c r="X54" s="126"/>
      <c r="Y54" s="130"/>
      <c r="Z54" s="130"/>
      <c r="AA54" s="130"/>
      <c r="AB54" s="133"/>
      <c r="AC54" s="126"/>
      <c r="AD54" s="128"/>
      <c r="AE54" s="128"/>
      <c r="AF54" s="69"/>
      <c r="AG54" s="63"/>
      <c r="AH54" s="68"/>
      <c r="AI54" s="63"/>
      <c r="AJ54" s="63"/>
      <c r="AK54" s="79" t="s">
        <v>915</v>
      </c>
      <c r="AL54" s="81" t="s">
        <v>844</v>
      </c>
      <c r="AM54" s="41"/>
      <c r="AN54" s="41"/>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row>
    <row r="55" spans="1:150" s="40" customFormat="1" ht="180" x14ac:dyDescent="0.25">
      <c r="A55" s="130"/>
      <c r="B55" s="126"/>
      <c r="C55" s="66"/>
      <c r="D55" s="66"/>
      <c r="E55" s="126"/>
      <c r="F55" s="63"/>
      <c r="G55" s="131"/>
      <c r="H55" s="63"/>
      <c r="I55" s="126"/>
      <c r="J55" s="126"/>
      <c r="K55" s="126"/>
      <c r="L55" s="130"/>
      <c r="M55" s="130"/>
      <c r="N55" s="130"/>
      <c r="O55" s="130"/>
      <c r="P55" s="89" t="s">
        <v>391</v>
      </c>
      <c r="Q55" s="66" t="s">
        <v>262</v>
      </c>
      <c r="R55" s="66" t="s">
        <v>392</v>
      </c>
      <c r="S55" s="58" t="s">
        <v>396</v>
      </c>
      <c r="T55" s="66" t="s">
        <v>89</v>
      </c>
      <c r="U55" s="90" t="s">
        <v>800</v>
      </c>
      <c r="V55" s="89" t="s">
        <v>802</v>
      </c>
      <c r="W55" s="126"/>
      <c r="X55" s="126"/>
      <c r="Y55" s="130"/>
      <c r="Z55" s="130"/>
      <c r="AA55" s="130"/>
      <c r="AB55" s="133"/>
      <c r="AC55" s="126"/>
      <c r="AD55" s="128"/>
      <c r="AE55" s="128"/>
      <c r="AF55" s="69"/>
      <c r="AG55" s="63"/>
      <c r="AH55" s="68"/>
      <c r="AI55" s="63"/>
      <c r="AJ55" s="63"/>
      <c r="AK55" s="79" t="s">
        <v>916</v>
      </c>
      <c r="AL55" s="81" t="s">
        <v>845</v>
      </c>
      <c r="AM55" s="41"/>
      <c r="AN55" s="41"/>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c r="EK55" s="44"/>
      <c r="EL55" s="44"/>
      <c r="EM55" s="44"/>
      <c r="EN55" s="44"/>
      <c r="EO55" s="44"/>
      <c r="EP55" s="44"/>
      <c r="EQ55" s="44"/>
      <c r="ER55" s="44"/>
      <c r="ES55" s="44"/>
      <c r="ET55" s="44"/>
    </row>
    <row r="56" spans="1:150" s="39" customFormat="1" ht="166.5" customHeight="1" x14ac:dyDescent="0.25">
      <c r="A56" s="130">
        <v>15</v>
      </c>
      <c r="B56" s="126" t="s">
        <v>25</v>
      </c>
      <c r="C56" s="66" t="s">
        <v>47</v>
      </c>
      <c r="D56" s="66" t="s">
        <v>37</v>
      </c>
      <c r="E56" s="126" t="s">
        <v>61</v>
      </c>
      <c r="F56" s="57" t="s">
        <v>384</v>
      </c>
      <c r="G56" s="131" t="s">
        <v>400</v>
      </c>
      <c r="H56" s="57" t="s">
        <v>275</v>
      </c>
      <c r="I56" s="126" t="s">
        <v>69</v>
      </c>
      <c r="J56" s="126" t="s">
        <v>72</v>
      </c>
      <c r="K56" s="126" t="s">
        <v>228</v>
      </c>
      <c r="L56" s="130"/>
      <c r="M56" s="130"/>
      <c r="N56" s="130">
        <f>L56*M56</f>
        <v>0</v>
      </c>
      <c r="O56" s="130" t="s">
        <v>79</v>
      </c>
      <c r="P56" s="57" t="s">
        <v>401</v>
      </c>
      <c r="Q56" s="66" t="s">
        <v>262</v>
      </c>
      <c r="R56" s="58" t="s">
        <v>392</v>
      </c>
      <c r="S56" s="58" t="s">
        <v>405</v>
      </c>
      <c r="T56" s="64" t="s">
        <v>89</v>
      </c>
      <c r="U56" s="64" t="s">
        <v>766</v>
      </c>
      <c r="V56" s="67" t="s">
        <v>767</v>
      </c>
      <c r="W56" s="126" t="s">
        <v>72</v>
      </c>
      <c r="X56" s="126" t="s">
        <v>228</v>
      </c>
      <c r="Y56" s="130"/>
      <c r="Z56" s="130"/>
      <c r="AA56" s="130">
        <f>Y56*Z56</f>
        <v>0</v>
      </c>
      <c r="AB56" s="133" t="s">
        <v>79</v>
      </c>
      <c r="AC56" s="126" t="s">
        <v>222</v>
      </c>
      <c r="AD56" s="134" t="s">
        <v>397</v>
      </c>
      <c r="AE56" s="134"/>
      <c r="AF56" s="80" t="s">
        <v>70</v>
      </c>
      <c r="AG56" s="81" t="s">
        <v>70</v>
      </c>
      <c r="AH56" s="82" t="s">
        <v>94</v>
      </c>
      <c r="AI56" s="67" t="s">
        <v>771</v>
      </c>
      <c r="AJ56" s="57" t="s">
        <v>398</v>
      </c>
      <c r="AK56" s="79" t="s">
        <v>917</v>
      </c>
      <c r="AL56" s="81" t="s">
        <v>912</v>
      </c>
      <c r="AM56" s="41"/>
      <c r="AN56" s="41"/>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c r="EE56" s="44"/>
      <c r="EF56" s="44"/>
      <c r="EG56" s="44"/>
      <c r="EH56" s="44"/>
      <c r="EI56" s="44"/>
      <c r="EJ56" s="44"/>
      <c r="EK56" s="44"/>
      <c r="EL56" s="44"/>
      <c r="EM56" s="44"/>
      <c r="EN56" s="44"/>
      <c r="EO56" s="44"/>
      <c r="EP56" s="44"/>
      <c r="EQ56" s="44"/>
      <c r="ER56" s="44"/>
      <c r="ES56" s="44"/>
      <c r="ET56" s="44"/>
    </row>
    <row r="57" spans="1:150" s="39" customFormat="1" ht="215.25" customHeight="1" x14ac:dyDescent="0.25">
      <c r="A57" s="130"/>
      <c r="B57" s="126"/>
      <c r="C57" s="66"/>
      <c r="D57" s="66"/>
      <c r="E57" s="126"/>
      <c r="F57" s="57" t="s">
        <v>385</v>
      </c>
      <c r="G57" s="131"/>
      <c r="H57" s="57" t="s">
        <v>386</v>
      </c>
      <c r="I57" s="126"/>
      <c r="J57" s="126"/>
      <c r="K57" s="126"/>
      <c r="L57" s="130"/>
      <c r="M57" s="130"/>
      <c r="N57" s="130"/>
      <c r="O57" s="130"/>
      <c r="P57" s="57" t="s">
        <v>402</v>
      </c>
      <c r="Q57" s="66" t="s">
        <v>262</v>
      </c>
      <c r="R57" s="58" t="s">
        <v>392</v>
      </c>
      <c r="S57" s="58" t="s">
        <v>406</v>
      </c>
      <c r="T57" s="64" t="s">
        <v>89</v>
      </c>
      <c r="U57" s="64" t="s">
        <v>766</v>
      </c>
      <c r="V57" s="67" t="s">
        <v>767</v>
      </c>
      <c r="W57" s="126"/>
      <c r="X57" s="126"/>
      <c r="Y57" s="130"/>
      <c r="Z57" s="130"/>
      <c r="AA57" s="130"/>
      <c r="AB57" s="133"/>
      <c r="AC57" s="126"/>
      <c r="AD57" s="134" t="s">
        <v>409</v>
      </c>
      <c r="AE57" s="134"/>
      <c r="AF57" s="77" t="s">
        <v>768</v>
      </c>
      <c r="AG57" s="67" t="s">
        <v>772</v>
      </c>
      <c r="AH57" s="82" t="s">
        <v>93</v>
      </c>
      <c r="AI57" s="67" t="s">
        <v>773</v>
      </c>
      <c r="AJ57" s="63"/>
      <c r="AK57" s="79" t="s">
        <v>918</v>
      </c>
      <c r="AL57" s="79" t="s">
        <v>919</v>
      </c>
      <c r="AM57" s="41"/>
      <c r="AN57" s="41"/>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row>
    <row r="58" spans="1:150" s="39" customFormat="1" ht="139.5" customHeight="1" x14ac:dyDescent="0.25">
      <c r="A58" s="130"/>
      <c r="B58" s="126"/>
      <c r="C58" s="66"/>
      <c r="D58" s="66"/>
      <c r="E58" s="126"/>
      <c r="F58" s="63"/>
      <c r="G58" s="131"/>
      <c r="H58" s="57" t="s">
        <v>387</v>
      </c>
      <c r="I58" s="126"/>
      <c r="J58" s="126"/>
      <c r="K58" s="126"/>
      <c r="L58" s="130"/>
      <c r="M58" s="130"/>
      <c r="N58" s="130"/>
      <c r="O58" s="130"/>
      <c r="P58" s="57" t="s">
        <v>403</v>
      </c>
      <c r="Q58" s="66" t="s">
        <v>262</v>
      </c>
      <c r="R58" s="58" t="s">
        <v>392</v>
      </c>
      <c r="S58" s="58" t="s">
        <v>407</v>
      </c>
      <c r="T58" s="64" t="s">
        <v>89</v>
      </c>
      <c r="U58" s="64" t="s">
        <v>768</v>
      </c>
      <c r="V58" s="67" t="s">
        <v>769</v>
      </c>
      <c r="W58" s="126"/>
      <c r="X58" s="126"/>
      <c r="Y58" s="130"/>
      <c r="Z58" s="130"/>
      <c r="AA58" s="130"/>
      <c r="AB58" s="133"/>
      <c r="AC58" s="126"/>
      <c r="AD58" s="128"/>
      <c r="AE58" s="128"/>
      <c r="AF58" s="69"/>
      <c r="AG58" s="63"/>
      <c r="AH58" s="68"/>
      <c r="AI58" s="63"/>
      <c r="AJ58" s="63"/>
      <c r="AK58" s="64" t="s">
        <v>920</v>
      </c>
      <c r="AL58" s="64" t="s">
        <v>893</v>
      </c>
      <c r="AM58" s="41"/>
      <c r="AN58" s="41"/>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44"/>
      <c r="CA58" s="44"/>
      <c r="CB58" s="44"/>
      <c r="CC58" s="44"/>
      <c r="CD58" s="44"/>
      <c r="CE58" s="44"/>
      <c r="CF58" s="44"/>
      <c r="CG58" s="44"/>
      <c r="CH58" s="44"/>
      <c r="CI58" s="44"/>
      <c r="CJ58" s="44"/>
      <c r="CK58" s="44"/>
      <c r="CL58" s="44"/>
      <c r="CM58" s="44"/>
      <c r="CN58" s="44"/>
      <c r="CO58" s="44"/>
      <c r="CP58" s="44"/>
      <c r="CQ58" s="44"/>
      <c r="CR58" s="44"/>
      <c r="CS58" s="44"/>
      <c r="CT58" s="44"/>
      <c r="CU58" s="44"/>
      <c r="CV58" s="44"/>
      <c r="CW58" s="44"/>
      <c r="CX58" s="44"/>
      <c r="CY58" s="44"/>
      <c r="CZ58" s="44"/>
      <c r="DA58" s="44"/>
      <c r="DB58" s="44"/>
      <c r="DC58" s="44"/>
      <c r="DD58" s="44"/>
      <c r="DE58" s="44"/>
      <c r="DF58" s="44"/>
      <c r="DG58" s="44"/>
      <c r="DH58" s="44"/>
      <c r="DI58" s="44"/>
      <c r="DJ58" s="44"/>
      <c r="DK58" s="44"/>
      <c r="DL58" s="44"/>
      <c r="DM58" s="44"/>
      <c r="DN58" s="44"/>
      <c r="DO58" s="44"/>
      <c r="DP58" s="44"/>
      <c r="DQ58" s="44"/>
      <c r="DR58" s="44"/>
      <c r="DS58" s="44"/>
      <c r="DT58" s="44"/>
      <c r="DU58" s="44"/>
      <c r="DV58" s="44"/>
      <c r="DW58" s="44"/>
      <c r="DX58" s="44"/>
      <c r="DY58" s="44"/>
      <c r="DZ58" s="44"/>
      <c r="EA58" s="44"/>
      <c r="EB58" s="44"/>
      <c r="EC58" s="44"/>
      <c r="ED58" s="44"/>
      <c r="EE58" s="44"/>
      <c r="EF58" s="44"/>
      <c r="EG58" s="44"/>
      <c r="EH58" s="44"/>
      <c r="EI58" s="44"/>
      <c r="EJ58" s="44"/>
      <c r="EK58" s="44"/>
      <c r="EL58" s="44"/>
      <c r="EM58" s="44"/>
      <c r="EN58" s="44"/>
      <c r="EO58" s="44"/>
      <c r="EP58" s="44"/>
      <c r="EQ58" s="44"/>
      <c r="ER58" s="44"/>
      <c r="ES58" s="44"/>
      <c r="ET58" s="44"/>
    </row>
    <row r="59" spans="1:150" s="39" customFormat="1" ht="71.25" customHeight="1" x14ac:dyDescent="0.25">
      <c r="A59" s="130"/>
      <c r="B59" s="126"/>
      <c r="C59" s="66"/>
      <c r="D59" s="66"/>
      <c r="E59" s="126"/>
      <c r="F59" s="63"/>
      <c r="G59" s="131"/>
      <c r="H59" s="57" t="s">
        <v>327</v>
      </c>
      <c r="I59" s="126"/>
      <c r="J59" s="126"/>
      <c r="K59" s="126"/>
      <c r="L59" s="130"/>
      <c r="M59" s="130"/>
      <c r="N59" s="130"/>
      <c r="O59" s="130"/>
      <c r="P59" s="57" t="s">
        <v>404</v>
      </c>
      <c r="Q59" s="66" t="s">
        <v>262</v>
      </c>
      <c r="R59" s="68" t="s">
        <v>305</v>
      </c>
      <c r="S59" s="58" t="s">
        <v>408</v>
      </c>
      <c r="T59" s="64" t="s">
        <v>89</v>
      </c>
      <c r="U59" s="77" t="s">
        <v>768</v>
      </c>
      <c r="V59" s="67" t="s">
        <v>770</v>
      </c>
      <c r="W59" s="126"/>
      <c r="X59" s="126"/>
      <c r="Y59" s="130"/>
      <c r="Z59" s="130"/>
      <c r="AA59" s="130"/>
      <c r="AB59" s="133"/>
      <c r="AC59" s="126"/>
      <c r="AD59" s="128"/>
      <c r="AE59" s="128"/>
      <c r="AF59" s="69"/>
      <c r="AG59" s="63"/>
      <c r="AH59" s="68"/>
      <c r="AI59" s="63"/>
      <c r="AJ59" s="63"/>
      <c r="AK59" s="64" t="s">
        <v>921</v>
      </c>
      <c r="AL59" s="64" t="s">
        <v>922</v>
      </c>
      <c r="AM59" s="41"/>
      <c r="AN59" s="41"/>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c r="BW59" s="44"/>
      <c r="BX59" s="44"/>
      <c r="BY59" s="44"/>
      <c r="BZ59" s="44"/>
      <c r="CA59" s="44"/>
      <c r="CB59" s="44"/>
      <c r="CC59" s="44"/>
      <c r="CD59" s="44"/>
      <c r="CE59" s="44"/>
      <c r="CF59" s="44"/>
      <c r="CG59" s="44"/>
      <c r="CH59" s="44"/>
      <c r="CI59" s="44"/>
      <c r="CJ59" s="44"/>
      <c r="CK59" s="44"/>
      <c r="CL59" s="44"/>
      <c r="CM59" s="44"/>
      <c r="CN59" s="44"/>
      <c r="CO59" s="44"/>
      <c r="CP59" s="44"/>
      <c r="CQ59" s="44"/>
      <c r="CR59" s="44"/>
      <c r="CS59" s="44"/>
      <c r="CT59" s="44"/>
      <c r="CU59" s="44"/>
      <c r="CV59" s="44"/>
      <c r="CW59" s="44"/>
      <c r="CX59" s="44"/>
      <c r="CY59" s="44"/>
      <c r="CZ59" s="44"/>
      <c r="DA59" s="44"/>
      <c r="DB59" s="44"/>
      <c r="DC59" s="44"/>
      <c r="DD59" s="44"/>
      <c r="DE59" s="44"/>
      <c r="DF59" s="44"/>
      <c r="DG59" s="44"/>
      <c r="DH59" s="44"/>
      <c r="DI59" s="44"/>
      <c r="DJ59" s="44"/>
      <c r="DK59" s="44"/>
      <c r="DL59" s="44"/>
      <c r="DM59" s="44"/>
      <c r="DN59" s="44"/>
      <c r="DO59" s="44"/>
      <c r="DP59" s="44"/>
      <c r="DQ59" s="44"/>
      <c r="DR59" s="44"/>
      <c r="DS59" s="44"/>
      <c r="DT59" s="44"/>
      <c r="DU59" s="44"/>
      <c r="DV59" s="44"/>
      <c r="DW59" s="44"/>
      <c r="DX59" s="44"/>
      <c r="DY59" s="44"/>
      <c r="DZ59" s="44"/>
      <c r="EA59" s="44"/>
      <c r="EB59" s="44"/>
      <c r="EC59" s="44"/>
      <c r="ED59" s="44"/>
      <c r="EE59" s="44"/>
      <c r="EF59" s="44"/>
      <c r="EG59" s="44"/>
      <c r="EH59" s="44"/>
      <c r="EI59" s="44"/>
      <c r="EJ59" s="44"/>
      <c r="EK59" s="44"/>
      <c r="EL59" s="44"/>
      <c r="EM59" s="44"/>
      <c r="EN59" s="44"/>
      <c r="EO59" s="44"/>
      <c r="EP59" s="44"/>
      <c r="EQ59" s="44"/>
      <c r="ER59" s="44"/>
      <c r="ES59" s="44"/>
      <c r="ET59" s="44"/>
    </row>
    <row r="60" spans="1:150" s="39" customFormat="1" ht="198.75" customHeight="1" x14ac:dyDescent="0.25">
      <c r="A60" s="130">
        <v>16</v>
      </c>
      <c r="B60" s="138" t="s">
        <v>29</v>
      </c>
      <c r="C60" s="66" t="s">
        <v>47</v>
      </c>
      <c r="D60" s="66" t="s">
        <v>41</v>
      </c>
      <c r="E60" s="126" t="s">
        <v>59</v>
      </c>
      <c r="F60" s="57" t="s">
        <v>414</v>
      </c>
      <c r="G60" s="131" t="s">
        <v>698</v>
      </c>
      <c r="H60" s="57" t="s">
        <v>420</v>
      </c>
      <c r="I60" s="126" t="s">
        <v>69</v>
      </c>
      <c r="J60" s="126" t="s">
        <v>72</v>
      </c>
      <c r="K60" s="126" t="s">
        <v>228</v>
      </c>
      <c r="L60" s="130"/>
      <c r="M60" s="130"/>
      <c r="N60" s="130">
        <f>L60*M60</f>
        <v>0</v>
      </c>
      <c r="O60" s="130" t="s">
        <v>79</v>
      </c>
      <c r="P60" s="57" t="s">
        <v>704</v>
      </c>
      <c r="Q60" s="69" t="s">
        <v>262</v>
      </c>
      <c r="R60" s="66" t="s">
        <v>699</v>
      </c>
      <c r="S60" s="66" t="s">
        <v>700</v>
      </c>
      <c r="T60" s="58" t="s">
        <v>87</v>
      </c>
      <c r="U60" s="66" t="s">
        <v>753</v>
      </c>
      <c r="V60" s="57" t="s">
        <v>754</v>
      </c>
      <c r="W60" s="126" t="s">
        <v>72</v>
      </c>
      <c r="X60" s="126" t="s">
        <v>228</v>
      </c>
      <c r="Y60" s="130"/>
      <c r="Z60" s="130"/>
      <c r="AA60" s="130">
        <f>Y60*Z60</f>
        <v>0</v>
      </c>
      <c r="AB60" s="133" t="s">
        <v>79</v>
      </c>
      <c r="AC60" s="126" t="s">
        <v>222</v>
      </c>
      <c r="AD60" s="134" t="s">
        <v>421</v>
      </c>
      <c r="AE60" s="134"/>
      <c r="AF60" s="83" t="s">
        <v>759</v>
      </c>
      <c r="AG60" s="57" t="s">
        <v>760</v>
      </c>
      <c r="AH60" s="68" t="s">
        <v>93</v>
      </c>
      <c r="AI60" s="63" t="s">
        <v>761</v>
      </c>
      <c r="AJ60" s="57" t="s">
        <v>710</v>
      </c>
      <c r="AK60" s="79" t="s">
        <v>923</v>
      </c>
      <c r="AL60" s="64" t="s">
        <v>924</v>
      </c>
      <c r="AM60" s="41"/>
      <c r="AN60" s="41"/>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c r="BW60" s="44"/>
      <c r="BX60" s="44"/>
      <c r="BY60" s="44"/>
      <c r="BZ60" s="44"/>
      <c r="CA60" s="44"/>
      <c r="CB60" s="44"/>
      <c r="CC60" s="44"/>
      <c r="CD60" s="44"/>
      <c r="CE60" s="44"/>
      <c r="CF60" s="44"/>
      <c r="CG60" s="44"/>
      <c r="CH60" s="44"/>
      <c r="CI60" s="44"/>
      <c r="CJ60" s="44"/>
      <c r="CK60" s="44"/>
      <c r="CL60" s="44"/>
      <c r="CM60" s="44"/>
      <c r="CN60" s="44"/>
      <c r="CO60" s="44"/>
      <c r="CP60" s="44"/>
      <c r="CQ60" s="44"/>
      <c r="CR60" s="44"/>
      <c r="CS60" s="44"/>
      <c r="CT60" s="44"/>
      <c r="CU60" s="44"/>
      <c r="CV60" s="44"/>
      <c r="CW60" s="44"/>
      <c r="CX60" s="44"/>
      <c r="CY60" s="44"/>
      <c r="CZ60" s="44"/>
      <c r="DA60" s="44"/>
      <c r="DB60" s="44"/>
      <c r="DC60" s="44"/>
      <c r="DD60" s="44"/>
      <c r="DE60" s="44"/>
      <c r="DF60" s="44"/>
      <c r="DG60" s="44"/>
      <c r="DH60" s="44"/>
      <c r="DI60" s="44"/>
      <c r="DJ60" s="44"/>
      <c r="DK60" s="44"/>
      <c r="DL60" s="44"/>
      <c r="DM60" s="44"/>
      <c r="DN60" s="44"/>
      <c r="DO60" s="44"/>
      <c r="DP60" s="44"/>
      <c r="DQ60" s="44"/>
      <c r="DR60" s="44"/>
      <c r="DS60" s="44"/>
      <c r="DT60" s="44"/>
      <c r="DU60" s="44"/>
      <c r="DV60" s="44"/>
      <c r="DW60" s="44"/>
      <c r="DX60" s="44"/>
      <c r="DY60" s="44"/>
      <c r="DZ60" s="44"/>
      <c r="EA60" s="44"/>
      <c r="EB60" s="44"/>
      <c r="EC60" s="44"/>
      <c r="ED60" s="44"/>
      <c r="EE60" s="44"/>
      <c r="EF60" s="44"/>
      <c r="EG60" s="44"/>
      <c r="EH60" s="44"/>
      <c r="EI60" s="44"/>
      <c r="EJ60" s="44"/>
      <c r="EK60" s="44"/>
      <c r="EL60" s="44"/>
      <c r="EM60" s="44"/>
      <c r="EN60" s="44"/>
      <c r="EO60" s="44"/>
      <c r="EP60" s="44"/>
      <c r="EQ60" s="44"/>
      <c r="ER60" s="44"/>
      <c r="ES60" s="44"/>
      <c r="ET60" s="44"/>
    </row>
    <row r="61" spans="1:150" s="39" customFormat="1" ht="244.5" customHeight="1" x14ac:dyDescent="0.25">
      <c r="A61" s="130"/>
      <c r="B61" s="138"/>
      <c r="C61" s="66"/>
      <c r="D61" s="66"/>
      <c r="E61" s="126"/>
      <c r="F61" s="57" t="s">
        <v>415</v>
      </c>
      <c r="G61" s="131"/>
      <c r="H61" s="57" t="s">
        <v>437</v>
      </c>
      <c r="I61" s="126"/>
      <c r="J61" s="126"/>
      <c r="K61" s="126"/>
      <c r="L61" s="130"/>
      <c r="M61" s="130"/>
      <c r="N61" s="130"/>
      <c r="O61" s="130"/>
      <c r="P61" s="57" t="s">
        <v>705</v>
      </c>
      <c r="Q61" s="69" t="s">
        <v>262</v>
      </c>
      <c r="R61" s="68" t="s">
        <v>305</v>
      </c>
      <c r="S61" s="58" t="s">
        <v>701</v>
      </c>
      <c r="T61" s="58" t="s">
        <v>89</v>
      </c>
      <c r="U61" s="58" t="s">
        <v>755</v>
      </c>
      <c r="V61" s="57" t="s">
        <v>756</v>
      </c>
      <c r="W61" s="126"/>
      <c r="X61" s="126"/>
      <c r="Y61" s="130"/>
      <c r="Z61" s="130"/>
      <c r="AA61" s="130"/>
      <c r="AB61" s="133"/>
      <c r="AC61" s="126"/>
      <c r="AD61" s="134" t="s">
        <v>423</v>
      </c>
      <c r="AE61" s="134"/>
      <c r="AF61" s="69" t="s">
        <v>762</v>
      </c>
      <c r="AG61" s="63" t="s">
        <v>762</v>
      </c>
      <c r="AH61" s="68" t="s">
        <v>93</v>
      </c>
      <c r="AI61" s="57" t="s">
        <v>763</v>
      </c>
      <c r="AJ61" s="63"/>
      <c r="AK61" s="79" t="s">
        <v>866</v>
      </c>
      <c r="AL61" s="64" t="s">
        <v>925</v>
      </c>
      <c r="AM61" s="41"/>
      <c r="AN61" s="41"/>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c r="CY61" s="44"/>
      <c r="CZ61" s="44"/>
      <c r="DA61" s="44"/>
      <c r="DB61" s="44"/>
      <c r="DC61" s="44"/>
      <c r="DD61" s="44"/>
      <c r="DE61" s="44"/>
      <c r="DF61" s="44"/>
      <c r="DG61" s="44"/>
      <c r="DH61" s="44"/>
      <c r="DI61" s="44"/>
      <c r="DJ61" s="44"/>
      <c r="DK61" s="44"/>
      <c r="DL61" s="44"/>
      <c r="DM61" s="44"/>
      <c r="DN61" s="44"/>
      <c r="DO61" s="44"/>
      <c r="DP61" s="44"/>
      <c r="DQ61" s="44"/>
      <c r="DR61" s="44"/>
      <c r="DS61" s="44"/>
      <c r="DT61" s="44"/>
      <c r="DU61" s="44"/>
      <c r="DV61" s="44"/>
      <c r="DW61" s="44"/>
      <c r="DX61" s="44"/>
      <c r="DY61" s="44"/>
      <c r="DZ61" s="44"/>
      <c r="EA61" s="44"/>
      <c r="EB61" s="44"/>
      <c r="EC61" s="44"/>
      <c r="ED61" s="44"/>
      <c r="EE61" s="44"/>
      <c r="EF61" s="44"/>
      <c r="EG61" s="44"/>
      <c r="EH61" s="44"/>
      <c r="EI61" s="44"/>
      <c r="EJ61" s="44"/>
      <c r="EK61" s="44"/>
      <c r="EL61" s="44"/>
      <c r="EM61" s="44"/>
      <c r="EN61" s="44"/>
      <c r="EO61" s="44"/>
      <c r="EP61" s="44"/>
      <c r="EQ61" s="44"/>
      <c r="ER61" s="44"/>
      <c r="ES61" s="44"/>
      <c r="ET61" s="44"/>
    </row>
    <row r="62" spans="1:150" s="39" customFormat="1" ht="252" customHeight="1" x14ac:dyDescent="0.25">
      <c r="A62" s="130"/>
      <c r="B62" s="138"/>
      <c r="C62" s="66"/>
      <c r="D62" s="66"/>
      <c r="E62" s="126"/>
      <c r="F62" s="57" t="s">
        <v>416</v>
      </c>
      <c r="G62" s="131"/>
      <c r="H62" s="57" t="s">
        <v>418</v>
      </c>
      <c r="I62" s="126"/>
      <c r="J62" s="126"/>
      <c r="K62" s="126"/>
      <c r="L62" s="130"/>
      <c r="M62" s="130"/>
      <c r="N62" s="130"/>
      <c r="O62" s="130"/>
      <c r="P62" s="57" t="s">
        <v>706</v>
      </c>
      <c r="Q62" s="69" t="s">
        <v>262</v>
      </c>
      <c r="R62" s="68" t="s">
        <v>305</v>
      </c>
      <c r="S62" s="58" t="s">
        <v>702</v>
      </c>
      <c r="T62" s="58" t="s">
        <v>89</v>
      </c>
      <c r="U62" s="58" t="s">
        <v>755</v>
      </c>
      <c r="V62" s="57" t="s">
        <v>757</v>
      </c>
      <c r="W62" s="126"/>
      <c r="X62" s="126"/>
      <c r="Y62" s="130"/>
      <c r="Z62" s="130"/>
      <c r="AA62" s="130"/>
      <c r="AB62" s="133"/>
      <c r="AC62" s="126"/>
      <c r="AD62" s="134" t="s">
        <v>709</v>
      </c>
      <c r="AE62" s="134"/>
      <c r="AF62" s="66" t="s">
        <v>755</v>
      </c>
      <c r="AG62" s="57" t="s">
        <v>764</v>
      </c>
      <c r="AH62" s="68" t="s">
        <v>93</v>
      </c>
      <c r="AI62" s="63" t="s">
        <v>765</v>
      </c>
      <c r="AJ62" s="63"/>
      <c r="AK62" s="79" t="s">
        <v>926</v>
      </c>
      <c r="AL62" s="64" t="s">
        <v>927</v>
      </c>
      <c r="AM62" s="41"/>
      <c r="AN62" s="41"/>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C62" s="44"/>
      <c r="CD62" s="44"/>
      <c r="CE62" s="44"/>
      <c r="CF62" s="44"/>
      <c r="CG62" s="44"/>
      <c r="CH62" s="44"/>
      <c r="CI62" s="44"/>
      <c r="CJ62" s="44"/>
      <c r="CK62" s="44"/>
      <c r="CL62" s="44"/>
      <c r="CM62" s="44"/>
      <c r="CN62" s="44"/>
      <c r="CO62" s="44"/>
      <c r="CP62" s="44"/>
      <c r="CQ62" s="44"/>
      <c r="CR62" s="44"/>
      <c r="CS62" s="44"/>
      <c r="CT62" s="44"/>
      <c r="CU62" s="44"/>
      <c r="CV62" s="44"/>
      <c r="CW62" s="44"/>
      <c r="CX62" s="44"/>
      <c r="CY62" s="44"/>
      <c r="CZ62" s="44"/>
      <c r="DA62" s="44"/>
      <c r="DB62" s="44"/>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44"/>
      <c r="EE62" s="44"/>
      <c r="EF62" s="44"/>
      <c r="EG62" s="44"/>
      <c r="EH62" s="44"/>
      <c r="EI62" s="44"/>
      <c r="EJ62" s="44"/>
      <c r="EK62" s="44"/>
      <c r="EL62" s="44"/>
      <c r="EM62" s="44"/>
      <c r="EN62" s="44"/>
      <c r="EO62" s="44"/>
      <c r="EP62" s="44"/>
      <c r="EQ62" s="44"/>
      <c r="ER62" s="44"/>
      <c r="ES62" s="44"/>
      <c r="ET62" s="44"/>
    </row>
    <row r="63" spans="1:150" s="39" customFormat="1" ht="111" customHeight="1" x14ac:dyDescent="0.25">
      <c r="A63" s="130"/>
      <c r="B63" s="138"/>
      <c r="C63" s="66"/>
      <c r="D63" s="66"/>
      <c r="E63" s="126"/>
      <c r="F63" s="57" t="s">
        <v>417</v>
      </c>
      <c r="G63" s="131"/>
      <c r="H63" s="57" t="s">
        <v>419</v>
      </c>
      <c r="I63" s="126"/>
      <c r="J63" s="126"/>
      <c r="K63" s="126"/>
      <c r="L63" s="130"/>
      <c r="M63" s="130"/>
      <c r="N63" s="130"/>
      <c r="O63" s="130"/>
      <c r="P63" s="57" t="s">
        <v>707</v>
      </c>
      <c r="Q63" s="69" t="s">
        <v>262</v>
      </c>
      <c r="R63" s="68" t="s">
        <v>305</v>
      </c>
      <c r="S63" s="68" t="s">
        <v>703</v>
      </c>
      <c r="T63" s="58" t="s">
        <v>89</v>
      </c>
      <c r="U63" s="58" t="s">
        <v>755</v>
      </c>
      <c r="V63" s="57" t="s">
        <v>758</v>
      </c>
      <c r="W63" s="126"/>
      <c r="X63" s="126"/>
      <c r="Y63" s="130"/>
      <c r="Z63" s="130"/>
      <c r="AA63" s="130"/>
      <c r="AB63" s="133"/>
      <c r="AC63" s="126"/>
      <c r="AD63" s="128"/>
      <c r="AE63" s="128"/>
      <c r="AF63" s="69"/>
      <c r="AG63" s="63"/>
      <c r="AH63" s="68"/>
      <c r="AI63" s="63"/>
      <c r="AJ63" s="63"/>
      <c r="AK63" s="79" t="s">
        <v>928</v>
      </c>
      <c r="AL63" s="64" t="s">
        <v>846</v>
      </c>
      <c r="AM63" s="41"/>
      <c r="AN63" s="41"/>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c r="BX63" s="44"/>
      <c r="BY63" s="44"/>
      <c r="BZ63" s="44"/>
      <c r="CA63" s="44"/>
      <c r="CB63" s="44"/>
      <c r="CC63" s="44"/>
      <c r="CD63" s="44"/>
      <c r="CE63" s="44"/>
      <c r="CF63" s="44"/>
      <c r="CG63" s="44"/>
      <c r="CH63" s="44"/>
      <c r="CI63" s="44"/>
      <c r="CJ63" s="44"/>
      <c r="CK63" s="44"/>
      <c r="CL63" s="44"/>
      <c r="CM63" s="44"/>
      <c r="CN63" s="44"/>
      <c r="CO63" s="44"/>
      <c r="CP63" s="44"/>
      <c r="CQ63" s="44"/>
      <c r="CR63" s="44"/>
      <c r="CS63" s="44"/>
      <c r="CT63" s="44"/>
      <c r="CU63" s="44"/>
      <c r="CV63" s="44"/>
      <c r="CW63" s="44"/>
      <c r="CX63" s="44"/>
      <c r="CY63" s="44"/>
      <c r="CZ63" s="44"/>
      <c r="DA63" s="44"/>
      <c r="DB63" s="44"/>
      <c r="DC63" s="44"/>
      <c r="DD63" s="44"/>
      <c r="DE63" s="44"/>
      <c r="DF63" s="44"/>
      <c r="DG63" s="44"/>
      <c r="DH63" s="44"/>
      <c r="DI63" s="44"/>
      <c r="DJ63" s="44"/>
      <c r="DK63" s="44"/>
      <c r="DL63" s="44"/>
      <c r="DM63" s="44"/>
      <c r="DN63" s="44"/>
      <c r="DO63" s="44"/>
      <c r="DP63" s="44"/>
      <c r="DQ63" s="44"/>
      <c r="DR63" s="44"/>
      <c r="DS63" s="44"/>
      <c r="DT63" s="44"/>
      <c r="DU63" s="44"/>
      <c r="DV63" s="44"/>
      <c r="DW63" s="44"/>
      <c r="DX63" s="44"/>
      <c r="DY63" s="44"/>
      <c r="DZ63" s="44"/>
      <c r="EA63" s="44"/>
      <c r="EB63" s="44"/>
      <c r="EC63" s="44"/>
      <c r="ED63" s="44"/>
      <c r="EE63" s="44"/>
      <c r="EF63" s="44"/>
      <c r="EG63" s="44"/>
      <c r="EH63" s="44"/>
      <c r="EI63" s="44"/>
      <c r="EJ63" s="44"/>
      <c r="EK63" s="44"/>
      <c r="EL63" s="44"/>
      <c r="EM63" s="44"/>
      <c r="EN63" s="44"/>
      <c r="EO63" s="44"/>
      <c r="EP63" s="44"/>
      <c r="EQ63" s="44"/>
      <c r="ER63" s="44"/>
      <c r="ES63" s="44"/>
      <c r="ET63" s="44"/>
    </row>
    <row r="64" spans="1:150" s="39" customFormat="1" ht="144.75" customHeight="1" x14ac:dyDescent="0.25">
      <c r="A64" s="130">
        <v>17</v>
      </c>
      <c r="B64" s="139" t="s">
        <v>27</v>
      </c>
      <c r="C64" s="66" t="s">
        <v>47</v>
      </c>
      <c r="D64" s="66" t="s">
        <v>37</v>
      </c>
      <c r="E64" s="126" t="s">
        <v>57</v>
      </c>
      <c r="F64" s="57" t="s">
        <v>425</v>
      </c>
      <c r="G64" s="131" t="s">
        <v>424</v>
      </c>
      <c r="H64" s="57" t="s">
        <v>260</v>
      </c>
      <c r="I64" s="126" t="s">
        <v>69</v>
      </c>
      <c r="J64" s="126" t="s">
        <v>74</v>
      </c>
      <c r="K64" s="126" t="s">
        <v>228</v>
      </c>
      <c r="L64" s="130"/>
      <c r="M64" s="130"/>
      <c r="N64" s="130">
        <f>L64*M64</f>
        <v>0</v>
      </c>
      <c r="O64" s="130" t="s">
        <v>80</v>
      </c>
      <c r="P64" s="134" t="s">
        <v>427</v>
      </c>
      <c r="Q64" s="130" t="s">
        <v>262</v>
      </c>
      <c r="R64" s="130" t="s">
        <v>263</v>
      </c>
      <c r="S64" s="126" t="s">
        <v>264</v>
      </c>
      <c r="T64" s="126" t="s">
        <v>89</v>
      </c>
      <c r="U64" s="126" t="s">
        <v>718</v>
      </c>
      <c r="V64" s="134" t="s">
        <v>719</v>
      </c>
      <c r="W64" s="126" t="s">
        <v>72</v>
      </c>
      <c r="X64" s="126" t="s">
        <v>228</v>
      </c>
      <c r="Y64" s="130"/>
      <c r="Z64" s="130"/>
      <c r="AA64" s="130">
        <f>Y64*Z64</f>
        <v>0</v>
      </c>
      <c r="AB64" s="133" t="s">
        <v>79</v>
      </c>
      <c r="AC64" s="126" t="s">
        <v>222</v>
      </c>
      <c r="AD64" s="134" t="s">
        <v>430</v>
      </c>
      <c r="AE64" s="134"/>
      <c r="AF64" s="66" t="s">
        <v>718</v>
      </c>
      <c r="AG64" s="57" t="s">
        <v>721</v>
      </c>
      <c r="AH64" s="69" t="s">
        <v>93</v>
      </c>
      <c r="AI64" s="57" t="s">
        <v>867</v>
      </c>
      <c r="AJ64" s="57" t="s">
        <v>265</v>
      </c>
      <c r="AK64" s="171" t="s">
        <v>929</v>
      </c>
      <c r="AL64" s="173" t="s">
        <v>909</v>
      </c>
      <c r="AM64" s="41"/>
      <c r="AN64" s="41"/>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44"/>
      <c r="CG64" s="44"/>
      <c r="CH64" s="44"/>
      <c r="CI64" s="44"/>
      <c r="CJ64" s="44"/>
      <c r="CK64" s="44"/>
      <c r="CL64" s="44"/>
      <c r="CM64" s="44"/>
      <c r="CN64" s="44"/>
      <c r="CO64" s="44"/>
      <c r="CP64" s="44"/>
      <c r="CQ64" s="44"/>
      <c r="CR64" s="44"/>
      <c r="CS64" s="44"/>
      <c r="CT64" s="44"/>
      <c r="CU64" s="44"/>
      <c r="CV64" s="44"/>
      <c r="CW64" s="44"/>
      <c r="CX64" s="44"/>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row>
    <row r="65" spans="1:150" s="39" customFormat="1" ht="75" x14ac:dyDescent="0.25">
      <c r="A65" s="130"/>
      <c r="B65" s="139"/>
      <c r="C65" s="66" t="s">
        <v>45</v>
      </c>
      <c r="D65" s="66" t="s">
        <v>39</v>
      </c>
      <c r="E65" s="126"/>
      <c r="F65" s="57" t="s">
        <v>426</v>
      </c>
      <c r="G65" s="131"/>
      <c r="H65" s="57" t="s">
        <v>261</v>
      </c>
      <c r="I65" s="126"/>
      <c r="J65" s="126"/>
      <c r="K65" s="126"/>
      <c r="L65" s="130"/>
      <c r="M65" s="130"/>
      <c r="N65" s="130"/>
      <c r="O65" s="130"/>
      <c r="P65" s="134"/>
      <c r="Q65" s="130"/>
      <c r="R65" s="130"/>
      <c r="S65" s="126"/>
      <c r="T65" s="126"/>
      <c r="U65" s="126"/>
      <c r="V65" s="128"/>
      <c r="W65" s="126"/>
      <c r="X65" s="126"/>
      <c r="Y65" s="130"/>
      <c r="Z65" s="130"/>
      <c r="AA65" s="130"/>
      <c r="AB65" s="133"/>
      <c r="AC65" s="126"/>
      <c r="AD65" s="128"/>
      <c r="AE65" s="128"/>
      <c r="AF65" s="69"/>
      <c r="AG65" s="63"/>
      <c r="AH65" s="68"/>
      <c r="AI65" s="63"/>
      <c r="AJ65" s="63"/>
      <c r="AK65" s="172"/>
      <c r="AL65" s="172"/>
      <c r="AM65" s="41"/>
      <c r="AN65" s="41"/>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44"/>
      <c r="BU65" s="44"/>
      <c r="BV65" s="44"/>
      <c r="BW65" s="44"/>
      <c r="BX65" s="44"/>
      <c r="BY65" s="44"/>
      <c r="BZ65" s="44"/>
      <c r="CA65" s="44"/>
      <c r="CB65" s="44"/>
      <c r="CC65" s="44"/>
      <c r="CD65" s="44"/>
      <c r="CE65" s="44"/>
      <c r="CF65" s="44"/>
      <c r="CG65" s="44"/>
      <c r="CH65" s="44"/>
      <c r="CI65" s="44"/>
      <c r="CJ65" s="44"/>
      <c r="CK65" s="44"/>
      <c r="CL65" s="44"/>
      <c r="CM65" s="44"/>
      <c r="CN65" s="44"/>
      <c r="CO65" s="44"/>
      <c r="CP65" s="44"/>
      <c r="CQ65" s="44"/>
      <c r="CR65" s="44"/>
      <c r="CS65" s="44"/>
      <c r="CT65" s="44"/>
      <c r="CU65" s="44"/>
      <c r="CV65" s="44"/>
      <c r="CW65" s="44"/>
      <c r="CX65" s="44"/>
      <c r="CY65" s="44"/>
      <c r="CZ65" s="44"/>
      <c r="DA65" s="44"/>
      <c r="DB65" s="44"/>
      <c r="DC65" s="44"/>
      <c r="DD65" s="44"/>
      <c r="DE65" s="44"/>
      <c r="DF65" s="44"/>
      <c r="DG65" s="44"/>
      <c r="DH65" s="44"/>
      <c r="DI65" s="44"/>
      <c r="DJ65" s="44"/>
      <c r="DK65" s="44"/>
      <c r="DL65" s="44"/>
      <c r="DM65" s="44"/>
      <c r="DN65" s="44"/>
      <c r="DO65" s="44"/>
      <c r="DP65" s="44"/>
      <c r="DQ65" s="44"/>
      <c r="DR65" s="44"/>
      <c r="DS65" s="44"/>
      <c r="DT65" s="44"/>
      <c r="DU65" s="44"/>
      <c r="DV65" s="44"/>
      <c r="DW65" s="44"/>
      <c r="DX65" s="44"/>
      <c r="DY65" s="44"/>
      <c r="DZ65" s="44"/>
      <c r="EA65" s="44"/>
      <c r="EB65" s="44"/>
      <c r="EC65" s="44"/>
      <c r="ED65" s="44"/>
      <c r="EE65" s="44"/>
      <c r="EF65" s="44"/>
      <c r="EG65" s="44"/>
      <c r="EH65" s="44"/>
      <c r="EI65" s="44"/>
      <c r="EJ65" s="44"/>
      <c r="EK65" s="44"/>
      <c r="EL65" s="44"/>
      <c r="EM65" s="44"/>
      <c r="EN65" s="44"/>
      <c r="EO65" s="44"/>
      <c r="EP65" s="44"/>
      <c r="EQ65" s="44"/>
      <c r="ER65" s="44"/>
      <c r="ES65" s="44"/>
      <c r="ET65" s="44"/>
    </row>
    <row r="66" spans="1:150" s="39" customFormat="1" ht="64.5" customHeight="1" x14ac:dyDescent="0.25">
      <c r="A66" s="130"/>
      <c r="B66" s="139"/>
      <c r="C66" s="66"/>
      <c r="D66" s="66"/>
      <c r="E66" s="126"/>
      <c r="F66" s="63"/>
      <c r="G66" s="131"/>
      <c r="H66" s="63"/>
      <c r="I66" s="126"/>
      <c r="J66" s="126"/>
      <c r="K66" s="126"/>
      <c r="L66" s="130"/>
      <c r="M66" s="130"/>
      <c r="N66" s="130"/>
      <c r="O66" s="130"/>
      <c r="P66" s="134" t="s">
        <v>428</v>
      </c>
      <c r="Q66" s="130" t="s">
        <v>262</v>
      </c>
      <c r="R66" s="130" t="s">
        <v>263</v>
      </c>
      <c r="S66" s="126" t="s">
        <v>429</v>
      </c>
      <c r="T66" s="126" t="s">
        <v>89</v>
      </c>
      <c r="U66" s="126" t="s">
        <v>718</v>
      </c>
      <c r="V66" s="134" t="s">
        <v>720</v>
      </c>
      <c r="W66" s="126"/>
      <c r="X66" s="126"/>
      <c r="Y66" s="130"/>
      <c r="Z66" s="130"/>
      <c r="AA66" s="130"/>
      <c r="AB66" s="133"/>
      <c r="AC66" s="126"/>
      <c r="AD66" s="128"/>
      <c r="AE66" s="128"/>
      <c r="AF66" s="69"/>
      <c r="AG66" s="63"/>
      <c r="AH66" s="68"/>
      <c r="AI66" s="63"/>
      <c r="AJ66" s="63"/>
      <c r="AK66" s="173" t="s">
        <v>930</v>
      </c>
      <c r="AL66" s="173" t="s">
        <v>931</v>
      </c>
      <c r="AM66" s="41"/>
      <c r="AN66" s="41"/>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44"/>
      <c r="BU66" s="44"/>
      <c r="BV66" s="44"/>
      <c r="BW66" s="44"/>
      <c r="BX66" s="44"/>
      <c r="BY66" s="44"/>
      <c r="BZ66" s="44"/>
      <c r="CA66" s="44"/>
      <c r="CB66" s="44"/>
      <c r="CC66" s="44"/>
      <c r="CD66" s="44"/>
      <c r="CE66" s="44"/>
      <c r="CF66" s="44"/>
      <c r="CG66" s="44"/>
      <c r="CH66" s="44"/>
      <c r="CI66" s="44"/>
      <c r="CJ66" s="44"/>
      <c r="CK66" s="44"/>
      <c r="CL66" s="44"/>
      <c r="CM66" s="44"/>
      <c r="CN66" s="44"/>
      <c r="CO66" s="44"/>
      <c r="CP66" s="44"/>
      <c r="CQ66" s="44"/>
      <c r="CR66" s="44"/>
      <c r="CS66" s="44"/>
      <c r="CT66" s="44"/>
      <c r="CU66" s="44"/>
      <c r="CV66" s="44"/>
      <c r="CW66" s="44"/>
      <c r="CX66" s="44"/>
      <c r="CY66" s="44"/>
      <c r="CZ66" s="44"/>
      <c r="DA66" s="44"/>
      <c r="DB66" s="44"/>
      <c r="DC66" s="44"/>
      <c r="DD66" s="44"/>
      <c r="DE66" s="44"/>
      <c r="DF66" s="44"/>
      <c r="DG66" s="44"/>
      <c r="DH66" s="44"/>
      <c r="DI66" s="44"/>
      <c r="DJ66" s="44"/>
      <c r="DK66" s="44"/>
      <c r="DL66" s="44"/>
      <c r="DM66" s="44"/>
      <c r="DN66" s="44"/>
      <c r="DO66" s="44"/>
      <c r="DP66" s="44"/>
      <c r="DQ66" s="44"/>
      <c r="DR66" s="44"/>
      <c r="DS66" s="44"/>
      <c r="DT66" s="44"/>
      <c r="DU66" s="44"/>
      <c r="DV66" s="44"/>
      <c r="DW66" s="44"/>
      <c r="DX66" s="44"/>
      <c r="DY66" s="44"/>
      <c r="DZ66" s="44"/>
      <c r="EA66" s="44"/>
      <c r="EB66" s="44"/>
      <c r="EC66" s="44"/>
      <c r="ED66" s="44"/>
      <c r="EE66" s="44"/>
      <c r="EF66" s="44"/>
      <c r="EG66" s="44"/>
      <c r="EH66" s="44"/>
      <c r="EI66" s="44"/>
      <c r="EJ66" s="44"/>
      <c r="EK66" s="44"/>
      <c r="EL66" s="44"/>
      <c r="EM66" s="44"/>
      <c r="EN66" s="44"/>
      <c r="EO66" s="44"/>
      <c r="EP66" s="44"/>
      <c r="EQ66" s="44"/>
      <c r="ER66" s="44"/>
      <c r="ES66" s="44"/>
      <c r="ET66" s="44"/>
    </row>
    <row r="67" spans="1:150" s="39" customFormat="1" ht="64.5" customHeight="1" x14ac:dyDescent="0.25">
      <c r="A67" s="130"/>
      <c r="B67" s="139"/>
      <c r="C67" s="66"/>
      <c r="D67" s="66"/>
      <c r="E67" s="126"/>
      <c r="F67" s="63"/>
      <c r="G67" s="131"/>
      <c r="H67" s="63"/>
      <c r="I67" s="126"/>
      <c r="J67" s="126"/>
      <c r="K67" s="126"/>
      <c r="L67" s="130"/>
      <c r="M67" s="130"/>
      <c r="N67" s="130"/>
      <c r="O67" s="130"/>
      <c r="P67" s="134"/>
      <c r="Q67" s="130"/>
      <c r="R67" s="130"/>
      <c r="S67" s="126"/>
      <c r="T67" s="126"/>
      <c r="U67" s="126"/>
      <c r="V67" s="134"/>
      <c r="W67" s="126"/>
      <c r="X67" s="126"/>
      <c r="Y67" s="130"/>
      <c r="Z67" s="130"/>
      <c r="AA67" s="130"/>
      <c r="AB67" s="133"/>
      <c r="AC67" s="126"/>
      <c r="AD67" s="128"/>
      <c r="AE67" s="128"/>
      <c r="AF67" s="69"/>
      <c r="AG67" s="63"/>
      <c r="AH67" s="68"/>
      <c r="AI67" s="63"/>
      <c r="AJ67" s="63"/>
      <c r="AK67" s="172"/>
      <c r="AL67" s="172"/>
      <c r="AM67" s="41"/>
      <c r="AN67" s="41"/>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c r="CD67" s="44"/>
      <c r="CE67" s="44"/>
      <c r="CF67" s="44"/>
      <c r="CG67" s="44"/>
      <c r="CH67" s="44"/>
      <c r="CI67" s="44"/>
      <c r="CJ67" s="44"/>
      <c r="CK67" s="44"/>
      <c r="CL67" s="44"/>
      <c r="CM67" s="44"/>
      <c r="CN67" s="44"/>
      <c r="CO67" s="44"/>
      <c r="CP67" s="44"/>
      <c r="CQ67" s="44"/>
      <c r="CR67" s="44"/>
      <c r="CS67" s="44"/>
      <c r="CT67" s="44"/>
      <c r="CU67" s="44"/>
      <c r="CV67" s="44"/>
      <c r="CW67" s="44"/>
      <c r="CX67" s="44"/>
      <c r="CY67" s="44"/>
      <c r="CZ67" s="44"/>
      <c r="DA67" s="44"/>
      <c r="DB67" s="44"/>
      <c r="DC67" s="44"/>
      <c r="DD67" s="44"/>
      <c r="DE67" s="44"/>
      <c r="DF67" s="44"/>
      <c r="DG67" s="44"/>
      <c r="DH67" s="44"/>
      <c r="DI67" s="44"/>
      <c r="DJ67" s="44"/>
      <c r="DK67" s="44"/>
      <c r="DL67" s="44"/>
      <c r="DM67" s="44"/>
      <c r="DN67" s="44"/>
      <c r="DO67" s="44"/>
      <c r="DP67" s="44"/>
      <c r="DQ67" s="44"/>
      <c r="DR67" s="44"/>
      <c r="DS67" s="44"/>
      <c r="DT67" s="44"/>
      <c r="DU67" s="44"/>
      <c r="DV67" s="44"/>
      <c r="DW67" s="44"/>
      <c r="DX67" s="44"/>
      <c r="DY67" s="44"/>
      <c r="DZ67" s="44"/>
      <c r="EA67" s="44"/>
      <c r="EB67" s="44"/>
      <c r="EC67" s="44"/>
      <c r="ED67" s="44"/>
      <c r="EE67" s="44"/>
      <c r="EF67" s="44"/>
      <c r="EG67" s="44"/>
      <c r="EH67" s="44"/>
      <c r="EI67" s="44"/>
      <c r="EJ67" s="44"/>
      <c r="EK67" s="44"/>
      <c r="EL67" s="44"/>
      <c r="EM67" s="44"/>
      <c r="EN67" s="44"/>
      <c r="EO67" s="44"/>
      <c r="EP67" s="44"/>
      <c r="EQ67" s="44"/>
      <c r="ER67" s="44"/>
      <c r="ES67" s="44"/>
      <c r="ET67" s="44"/>
    </row>
    <row r="68" spans="1:150" s="39" customFormat="1" ht="238.5" customHeight="1" x14ac:dyDescent="0.25">
      <c r="A68" s="130">
        <v>18</v>
      </c>
      <c r="B68" s="126" t="s">
        <v>27</v>
      </c>
      <c r="C68" s="66" t="s">
        <v>44</v>
      </c>
      <c r="D68" s="66" t="s">
        <v>37</v>
      </c>
      <c r="E68" s="126" t="s">
        <v>59</v>
      </c>
      <c r="F68" s="57" t="s">
        <v>433</v>
      </c>
      <c r="G68" s="131" t="s">
        <v>432</v>
      </c>
      <c r="H68" s="57" t="s">
        <v>437</v>
      </c>
      <c r="I68" s="126" t="s">
        <v>67</v>
      </c>
      <c r="J68" s="126" t="s">
        <v>74</v>
      </c>
      <c r="K68" s="126" t="s">
        <v>228</v>
      </c>
      <c r="L68" s="130"/>
      <c r="M68" s="130"/>
      <c r="N68" s="130">
        <f>L68*M68</f>
        <v>0</v>
      </c>
      <c r="O68" s="130" t="s">
        <v>80</v>
      </c>
      <c r="P68" s="57" t="s">
        <v>439</v>
      </c>
      <c r="Q68" s="69" t="s">
        <v>262</v>
      </c>
      <c r="R68" s="69" t="s">
        <v>314</v>
      </c>
      <c r="S68" s="58" t="s">
        <v>445</v>
      </c>
      <c r="T68" s="58" t="s">
        <v>89</v>
      </c>
      <c r="U68" s="58" t="s">
        <v>718</v>
      </c>
      <c r="V68" s="57" t="s">
        <v>868</v>
      </c>
      <c r="W68" s="126" t="s">
        <v>72</v>
      </c>
      <c r="X68" s="126" t="s">
        <v>228</v>
      </c>
      <c r="Y68" s="130"/>
      <c r="Z68" s="130"/>
      <c r="AA68" s="130">
        <f>Y68*Z68</f>
        <v>0</v>
      </c>
      <c r="AB68" s="133" t="s">
        <v>79</v>
      </c>
      <c r="AC68" s="126" t="s">
        <v>222</v>
      </c>
      <c r="AD68" s="134" t="s">
        <v>451</v>
      </c>
      <c r="AE68" s="134"/>
      <c r="AF68" s="66" t="s">
        <v>722</v>
      </c>
      <c r="AG68" s="57" t="s">
        <v>723</v>
      </c>
      <c r="AH68" s="69" t="s">
        <v>93</v>
      </c>
      <c r="AI68" s="57" t="s">
        <v>869</v>
      </c>
      <c r="AJ68" s="63" t="s">
        <v>265</v>
      </c>
      <c r="AK68" s="60" t="s">
        <v>932</v>
      </c>
      <c r="AL68" s="79" t="s">
        <v>933</v>
      </c>
      <c r="AM68" s="41"/>
      <c r="AN68" s="41"/>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c r="CA68" s="44"/>
      <c r="CB68" s="44"/>
      <c r="CC68" s="44"/>
      <c r="CD68" s="44"/>
      <c r="CE68" s="44"/>
      <c r="CF68" s="44"/>
      <c r="CG68" s="44"/>
      <c r="CH68" s="44"/>
      <c r="CI68" s="44"/>
      <c r="CJ68" s="44"/>
      <c r="CK68" s="44"/>
      <c r="CL68" s="44"/>
      <c r="CM68" s="44"/>
      <c r="CN68" s="44"/>
      <c r="CO68" s="44"/>
      <c r="CP68" s="44"/>
      <c r="CQ68" s="44"/>
      <c r="CR68" s="44"/>
      <c r="CS68" s="44"/>
      <c r="CT68" s="44"/>
      <c r="CU68" s="44"/>
      <c r="CV68" s="44"/>
      <c r="CW68" s="44"/>
      <c r="CX68" s="44"/>
      <c r="CY68" s="44"/>
      <c r="CZ68" s="44"/>
      <c r="DA68" s="44"/>
      <c r="DB68" s="44"/>
      <c r="DC68" s="44"/>
      <c r="DD68" s="44"/>
      <c r="DE68" s="44"/>
      <c r="DF68" s="44"/>
      <c r="DG68" s="44"/>
      <c r="DH68" s="44"/>
      <c r="DI68" s="44"/>
      <c r="DJ68" s="44"/>
      <c r="DK68" s="44"/>
      <c r="DL68" s="44"/>
      <c r="DM68" s="44"/>
      <c r="DN68" s="44"/>
      <c r="DO68" s="44"/>
      <c r="DP68" s="44"/>
      <c r="DQ68" s="44"/>
      <c r="DR68" s="44"/>
      <c r="DS68" s="44"/>
      <c r="DT68" s="44"/>
      <c r="DU68" s="44"/>
      <c r="DV68" s="44"/>
      <c r="DW68" s="44"/>
      <c r="DX68" s="44"/>
      <c r="DY68" s="44"/>
      <c r="DZ68" s="44"/>
      <c r="EA68" s="44"/>
      <c r="EB68" s="44"/>
      <c r="EC68" s="44"/>
      <c r="ED68" s="44"/>
      <c r="EE68" s="44"/>
      <c r="EF68" s="44"/>
      <c r="EG68" s="44"/>
      <c r="EH68" s="44"/>
      <c r="EI68" s="44"/>
      <c r="EJ68" s="44"/>
      <c r="EK68" s="44"/>
      <c r="EL68" s="44"/>
      <c r="EM68" s="44"/>
      <c r="EN68" s="44"/>
      <c r="EO68" s="44"/>
      <c r="EP68" s="44"/>
      <c r="EQ68" s="44"/>
      <c r="ER68" s="44"/>
      <c r="ES68" s="44"/>
      <c r="ET68" s="44"/>
    </row>
    <row r="69" spans="1:150" s="39" customFormat="1" ht="180" x14ac:dyDescent="0.25">
      <c r="A69" s="130"/>
      <c r="B69" s="126"/>
      <c r="C69" s="66" t="s">
        <v>43</v>
      </c>
      <c r="D69" s="66" t="s">
        <v>36</v>
      </c>
      <c r="E69" s="126"/>
      <c r="F69" s="57" t="s">
        <v>434</v>
      </c>
      <c r="G69" s="131"/>
      <c r="H69" s="57" t="s">
        <v>438</v>
      </c>
      <c r="I69" s="126"/>
      <c r="J69" s="126"/>
      <c r="K69" s="126"/>
      <c r="L69" s="130"/>
      <c r="M69" s="130"/>
      <c r="N69" s="130"/>
      <c r="O69" s="130"/>
      <c r="P69" s="57" t="s">
        <v>440</v>
      </c>
      <c r="Q69" s="69" t="s">
        <v>262</v>
      </c>
      <c r="R69" s="69" t="s">
        <v>314</v>
      </c>
      <c r="S69" s="58" t="s">
        <v>446</v>
      </c>
      <c r="T69" s="58" t="s">
        <v>89</v>
      </c>
      <c r="U69" s="58" t="s">
        <v>718</v>
      </c>
      <c r="V69" s="57" t="s">
        <v>724</v>
      </c>
      <c r="W69" s="126"/>
      <c r="X69" s="126"/>
      <c r="Y69" s="130"/>
      <c r="Z69" s="130"/>
      <c r="AA69" s="130"/>
      <c r="AB69" s="133"/>
      <c r="AC69" s="126"/>
      <c r="AD69" s="128"/>
      <c r="AE69" s="128"/>
      <c r="AF69" s="69"/>
      <c r="AG69" s="63"/>
      <c r="AH69" s="68"/>
      <c r="AI69" s="63"/>
      <c r="AJ69" s="63"/>
      <c r="AK69" s="79" t="s">
        <v>934</v>
      </c>
      <c r="AL69" s="79" t="s">
        <v>931</v>
      </c>
      <c r="AM69" s="41"/>
      <c r="AN69" s="41"/>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c r="CA69" s="44"/>
      <c r="CB69" s="44"/>
      <c r="CC69" s="44"/>
      <c r="CD69" s="44"/>
      <c r="CE69" s="44"/>
      <c r="CF69" s="44"/>
      <c r="CG69" s="44"/>
      <c r="CH69" s="44"/>
      <c r="CI69" s="44"/>
      <c r="CJ69" s="44"/>
      <c r="CK69" s="44"/>
      <c r="CL69" s="44"/>
      <c r="CM69" s="44"/>
      <c r="CN69" s="44"/>
      <c r="CO69" s="44"/>
      <c r="CP69" s="44"/>
      <c r="CQ69" s="44"/>
      <c r="CR69" s="44"/>
      <c r="CS69" s="44"/>
      <c r="CT69" s="44"/>
      <c r="CU69" s="44"/>
      <c r="CV69" s="44"/>
      <c r="CW69" s="44"/>
      <c r="CX69" s="44"/>
      <c r="CY69" s="44"/>
      <c r="CZ69" s="44"/>
      <c r="DA69" s="44"/>
      <c r="DB69" s="44"/>
      <c r="DC69" s="44"/>
      <c r="DD69" s="44"/>
      <c r="DE69" s="44"/>
      <c r="DF69" s="44"/>
      <c r="DG69" s="44"/>
      <c r="DH69" s="44"/>
      <c r="DI69" s="44"/>
      <c r="DJ69" s="44"/>
      <c r="DK69" s="44"/>
      <c r="DL69" s="44"/>
      <c r="DM69" s="44"/>
      <c r="DN69" s="44"/>
      <c r="DO69" s="44"/>
      <c r="DP69" s="44"/>
      <c r="DQ69" s="44"/>
      <c r="DR69" s="44"/>
      <c r="DS69" s="44"/>
      <c r="DT69" s="44"/>
      <c r="DU69" s="44"/>
      <c r="DV69" s="44"/>
      <c r="DW69" s="44"/>
      <c r="DX69" s="44"/>
      <c r="DY69" s="44"/>
      <c r="DZ69" s="44"/>
      <c r="EA69" s="44"/>
      <c r="EB69" s="44"/>
      <c r="EC69" s="44"/>
      <c r="ED69" s="44"/>
      <c r="EE69" s="44"/>
      <c r="EF69" s="44"/>
      <c r="EG69" s="44"/>
      <c r="EH69" s="44"/>
      <c r="EI69" s="44"/>
      <c r="EJ69" s="44"/>
      <c r="EK69" s="44"/>
      <c r="EL69" s="44"/>
      <c r="EM69" s="44"/>
      <c r="EN69" s="44"/>
      <c r="EO69" s="44"/>
      <c r="EP69" s="44"/>
      <c r="EQ69" s="44"/>
      <c r="ER69" s="44"/>
      <c r="ES69" s="44"/>
      <c r="ET69" s="44"/>
    </row>
    <row r="70" spans="1:150" s="39" customFormat="1" ht="120" x14ac:dyDescent="0.25">
      <c r="A70" s="130"/>
      <c r="B70" s="126"/>
      <c r="C70" s="66" t="s">
        <v>47</v>
      </c>
      <c r="D70" s="66" t="s">
        <v>38</v>
      </c>
      <c r="E70" s="126"/>
      <c r="F70" s="57" t="s">
        <v>410</v>
      </c>
      <c r="G70" s="131"/>
      <c r="H70" s="57" t="s">
        <v>327</v>
      </c>
      <c r="I70" s="126"/>
      <c r="J70" s="126"/>
      <c r="K70" s="126"/>
      <c r="L70" s="130"/>
      <c r="M70" s="130"/>
      <c r="N70" s="130"/>
      <c r="O70" s="130"/>
      <c r="P70" s="57" t="s">
        <v>441</v>
      </c>
      <c r="Q70" s="69" t="s">
        <v>262</v>
      </c>
      <c r="R70" s="69" t="s">
        <v>314</v>
      </c>
      <c r="S70" s="58" t="s">
        <v>447</v>
      </c>
      <c r="T70" s="58" t="s">
        <v>89</v>
      </c>
      <c r="U70" s="58" t="s">
        <v>718</v>
      </c>
      <c r="V70" s="57" t="s">
        <v>725</v>
      </c>
      <c r="W70" s="126"/>
      <c r="X70" s="126"/>
      <c r="Y70" s="130"/>
      <c r="Z70" s="130"/>
      <c r="AA70" s="130"/>
      <c r="AB70" s="133"/>
      <c r="AC70" s="126"/>
      <c r="AD70" s="128"/>
      <c r="AE70" s="128"/>
      <c r="AF70" s="69"/>
      <c r="AG70" s="63"/>
      <c r="AH70" s="68"/>
      <c r="AI70" s="63"/>
      <c r="AJ70" s="63"/>
      <c r="AK70" s="79" t="s">
        <v>935</v>
      </c>
      <c r="AL70" s="79" t="s">
        <v>847</v>
      </c>
      <c r="AM70" s="41"/>
      <c r="AN70" s="41"/>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c r="CA70" s="44"/>
      <c r="CB70" s="44"/>
      <c r="CC70" s="44"/>
      <c r="CD70" s="44"/>
      <c r="CE70" s="44"/>
      <c r="CF70" s="44"/>
      <c r="CG70" s="44"/>
      <c r="CH70" s="44"/>
      <c r="CI70" s="44"/>
      <c r="CJ70" s="44"/>
      <c r="CK70" s="44"/>
      <c r="CL70" s="44"/>
      <c r="CM70" s="44"/>
      <c r="CN70" s="44"/>
      <c r="CO70" s="44"/>
      <c r="CP70" s="44"/>
      <c r="CQ70" s="44"/>
      <c r="CR70" s="44"/>
      <c r="CS70" s="44"/>
      <c r="CT70" s="44"/>
      <c r="CU70" s="44"/>
      <c r="CV70" s="44"/>
      <c r="CW70" s="44"/>
      <c r="CX70" s="44"/>
      <c r="CY70" s="44"/>
      <c r="CZ70" s="44"/>
      <c r="DA70" s="44"/>
      <c r="DB70" s="44"/>
      <c r="DC70" s="44"/>
      <c r="DD70" s="44"/>
      <c r="DE70" s="44"/>
      <c r="DF70" s="44"/>
      <c r="DG70" s="44"/>
      <c r="DH70" s="44"/>
      <c r="DI70" s="44"/>
      <c r="DJ70" s="44"/>
      <c r="DK70" s="44"/>
      <c r="DL70" s="44"/>
      <c r="DM70" s="44"/>
      <c r="DN70" s="44"/>
      <c r="DO70" s="44"/>
      <c r="DP70" s="44"/>
      <c r="DQ70" s="44"/>
      <c r="DR70" s="44"/>
      <c r="DS70" s="44"/>
      <c r="DT70" s="44"/>
      <c r="DU70" s="44"/>
      <c r="DV70" s="44"/>
      <c r="DW70" s="44"/>
      <c r="DX70" s="44"/>
      <c r="DY70" s="44"/>
      <c r="DZ70" s="44"/>
      <c r="EA70" s="44"/>
      <c r="EB70" s="44"/>
      <c r="EC70" s="44"/>
      <c r="ED70" s="44"/>
      <c r="EE70" s="44"/>
      <c r="EF70" s="44"/>
      <c r="EG70" s="44"/>
      <c r="EH70" s="44"/>
      <c r="EI70" s="44"/>
      <c r="EJ70" s="44"/>
      <c r="EK70" s="44"/>
      <c r="EL70" s="44"/>
      <c r="EM70" s="44"/>
      <c r="EN70" s="44"/>
      <c r="EO70" s="44"/>
      <c r="EP70" s="44"/>
      <c r="EQ70" s="44"/>
      <c r="ER70" s="44"/>
      <c r="ES70" s="44"/>
      <c r="ET70" s="44"/>
    </row>
    <row r="71" spans="1:150" s="39" customFormat="1" ht="105" x14ac:dyDescent="0.25">
      <c r="A71" s="130"/>
      <c r="B71" s="126"/>
      <c r="C71" s="66"/>
      <c r="D71" s="66" t="s">
        <v>39</v>
      </c>
      <c r="E71" s="126"/>
      <c r="F71" s="57" t="s">
        <v>435</v>
      </c>
      <c r="G71" s="131"/>
      <c r="H71" s="57" t="s">
        <v>275</v>
      </c>
      <c r="I71" s="126"/>
      <c r="J71" s="126"/>
      <c r="K71" s="126"/>
      <c r="L71" s="130"/>
      <c r="M71" s="130"/>
      <c r="N71" s="130"/>
      <c r="O71" s="130"/>
      <c r="P71" s="57" t="s">
        <v>442</v>
      </c>
      <c r="Q71" s="69" t="s">
        <v>262</v>
      </c>
      <c r="R71" s="69" t="s">
        <v>314</v>
      </c>
      <c r="S71" s="66" t="s">
        <v>448</v>
      </c>
      <c r="T71" s="58" t="s">
        <v>89</v>
      </c>
      <c r="U71" s="58" t="s">
        <v>718</v>
      </c>
      <c r="V71" s="57" t="s">
        <v>726</v>
      </c>
      <c r="W71" s="126"/>
      <c r="X71" s="126"/>
      <c r="Y71" s="130"/>
      <c r="Z71" s="130"/>
      <c r="AA71" s="130"/>
      <c r="AB71" s="133"/>
      <c r="AC71" s="126"/>
      <c r="AD71" s="128"/>
      <c r="AE71" s="128"/>
      <c r="AF71" s="69"/>
      <c r="AG71" s="63"/>
      <c r="AH71" s="68"/>
      <c r="AI71" s="63"/>
      <c r="AJ71" s="63"/>
      <c r="AK71" s="79" t="s">
        <v>936</v>
      </c>
      <c r="AL71" s="79" t="s">
        <v>931</v>
      </c>
      <c r="AM71" s="41"/>
      <c r="AN71" s="41"/>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c r="CA71" s="44"/>
      <c r="CB71" s="44"/>
      <c r="CC71" s="44"/>
      <c r="CD71" s="44"/>
      <c r="CE71" s="44"/>
      <c r="CF71" s="44"/>
      <c r="CG71" s="44"/>
      <c r="CH71" s="44"/>
      <c r="CI71" s="44"/>
      <c r="CJ71" s="44"/>
      <c r="CK71" s="44"/>
      <c r="CL71" s="44"/>
      <c r="CM71" s="44"/>
      <c r="CN71" s="44"/>
      <c r="CO71" s="44"/>
      <c r="CP71" s="44"/>
      <c r="CQ71" s="44"/>
      <c r="CR71" s="44"/>
      <c r="CS71" s="44"/>
      <c r="CT71" s="44"/>
      <c r="CU71" s="44"/>
      <c r="CV71" s="44"/>
      <c r="CW71" s="44"/>
      <c r="CX71" s="44"/>
      <c r="CY71" s="44"/>
      <c r="CZ71" s="44"/>
      <c r="DA71" s="44"/>
      <c r="DB71" s="44"/>
      <c r="DC71" s="44"/>
      <c r="DD71" s="44"/>
      <c r="DE71" s="44"/>
      <c r="DF71" s="44"/>
      <c r="DG71" s="44"/>
      <c r="DH71" s="44"/>
      <c r="DI71" s="44"/>
      <c r="DJ71" s="44"/>
      <c r="DK71" s="44"/>
      <c r="DL71" s="44"/>
      <c r="DM71" s="44"/>
      <c r="DN71" s="44"/>
      <c r="DO71" s="44"/>
      <c r="DP71" s="44"/>
      <c r="DQ71" s="44"/>
      <c r="DR71" s="44"/>
      <c r="DS71" s="44"/>
      <c r="DT71" s="44"/>
      <c r="DU71" s="44"/>
      <c r="DV71" s="44"/>
      <c r="DW71" s="44"/>
      <c r="DX71" s="44"/>
      <c r="DY71" s="44"/>
      <c r="DZ71" s="44"/>
      <c r="EA71" s="44"/>
      <c r="EB71" s="44"/>
      <c r="EC71" s="44"/>
      <c r="ED71" s="44"/>
      <c r="EE71" s="44"/>
      <c r="EF71" s="44"/>
      <c r="EG71" s="44"/>
      <c r="EH71" s="44"/>
      <c r="EI71" s="44"/>
      <c r="EJ71" s="44"/>
      <c r="EK71" s="44"/>
      <c r="EL71" s="44"/>
      <c r="EM71" s="44"/>
      <c r="EN71" s="44"/>
      <c r="EO71" s="44"/>
      <c r="EP71" s="44"/>
      <c r="EQ71" s="44"/>
      <c r="ER71" s="44"/>
      <c r="ES71" s="44"/>
      <c r="ET71" s="44"/>
    </row>
    <row r="72" spans="1:150" s="25" customFormat="1" ht="155.25" customHeight="1" x14ac:dyDescent="0.25">
      <c r="A72" s="130"/>
      <c r="B72" s="126"/>
      <c r="C72" s="126"/>
      <c r="D72" s="126"/>
      <c r="E72" s="126"/>
      <c r="F72" s="134" t="s">
        <v>436</v>
      </c>
      <c r="G72" s="131"/>
      <c r="H72" s="134" t="s">
        <v>328</v>
      </c>
      <c r="I72" s="126"/>
      <c r="J72" s="126"/>
      <c r="K72" s="126"/>
      <c r="L72" s="130"/>
      <c r="M72" s="130"/>
      <c r="N72" s="130"/>
      <c r="O72" s="130"/>
      <c r="P72" s="57" t="s">
        <v>443</v>
      </c>
      <c r="Q72" s="69" t="s">
        <v>262</v>
      </c>
      <c r="R72" s="69" t="s">
        <v>314</v>
      </c>
      <c r="S72" s="66" t="s">
        <v>449</v>
      </c>
      <c r="T72" s="58" t="s">
        <v>89</v>
      </c>
      <c r="U72" s="58" t="s">
        <v>718</v>
      </c>
      <c r="V72" s="57" t="s">
        <v>870</v>
      </c>
      <c r="W72" s="126"/>
      <c r="X72" s="126"/>
      <c r="Y72" s="130"/>
      <c r="Z72" s="130"/>
      <c r="AA72" s="130"/>
      <c r="AB72" s="133"/>
      <c r="AC72" s="126"/>
      <c r="AD72" s="128"/>
      <c r="AE72" s="128"/>
      <c r="AF72" s="69"/>
      <c r="AG72" s="63"/>
      <c r="AH72" s="68"/>
      <c r="AI72" s="63"/>
      <c r="AJ72" s="128"/>
      <c r="AK72" s="60" t="s">
        <v>937</v>
      </c>
      <c r="AL72" s="79" t="s">
        <v>848</v>
      </c>
      <c r="AM72" s="41"/>
      <c r="AN72" s="41"/>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4"/>
      <c r="CH72" s="44"/>
      <c r="CI72" s="44"/>
      <c r="CJ72" s="44"/>
      <c r="CK72" s="44"/>
      <c r="CL72" s="44"/>
      <c r="CM72" s="44"/>
      <c r="CN72" s="44"/>
      <c r="CO72" s="44"/>
      <c r="CP72" s="44"/>
      <c r="CQ72" s="44"/>
      <c r="CR72" s="44"/>
      <c r="CS72" s="44"/>
      <c r="CT72" s="44"/>
      <c r="CU72" s="44"/>
      <c r="CV72" s="44"/>
      <c r="CW72" s="44"/>
      <c r="CX72" s="44"/>
      <c r="CY72" s="44"/>
      <c r="CZ72" s="44"/>
      <c r="DA72" s="44"/>
      <c r="DB72" s="44"/>
      <c r="DC72" s="44"/>
      <c r="DD72" s="44"/>
      <c r="DE72" s="44"/>
      <c r="DF72" s="44"/>
      <c r="DG72" s="44"/>
      <c r="DH72" s="44"/>
      <c r="DI72" s="44"/>
      <c r="DJ72" s="44"/>
      <c r="DK72" s="44"/>
      <c r="DL72" s="44"/>
      <c r="DM72" s="44"/>
      <c r="DN72" s="44"/>
      <c r="DO72" s="44"/>
      <c r="DP72" s="44"/>
      <c r="DQ72" s="44"/>
      <c r="DR72" s="44"/>
      <c r="DS72" s="44"/>
      <c r="DT72" s="44"/>
      <c r="DU72" s="44"/>
      <c r="DV72" s="44"/>
      <c r="DW72" s="44"/>
      <c r="DX72" s="44"/>
      <c r="DY72" s="44"/>
      <c r="DZ72" s="44"/>
      <c r="EA72" s="44"/>
      <c r="EB72" s="44"/>
      <c r="EC72" s="44"/>
      <c r="ED72" s="44"/>
      <c r="EE72" s="44"/>
      <c r="EF72" s="44"/>
      <c r="EG72" s="44"/>
      <c r="EH72" s="44"/>
      <c r="EI72" s="44"/>
      <c r="EJ72" s="44"/>
      <c r="EK72" s="44"/>
      <c r="EL72" s="44"/>
      <c r="EM72" s="44"/>
      <c r="EN72" s="44"/>
      <c r="EO72" s="44"/>
      <c r="EP72" s="44"/>
      <c r="EQ72" s="44"/>
      <c r="ER72" s="44"/>
      <c r="ES72" s="44"/>
      <c r="ET72" s="44"/>
    </row>
    <row r="73" spans="1:150" s="25" customFormat="1" ht="135" x14ac:dyDescent="0.25">
      <c r="A73" s="130"/>
      <c r="B73" s="126"/>
      <c r="C73" s="126"/>
      <c r="D73" s="126"/>
      <c r="E73" s="126"/>
      <c r="F73" s="134"/>
      <c r="G73" s="131"/>
      <c r="H73" s="134"/>
      <c r="I73" s="126"/>
      <c r="J73" s="126"/>
      <c r="K73" s="126"/>
      <c r="L73" s="68"/>
      <c r="M73" s="68"/>
      <c r="N73" s="68"/>
      <c r="O73" s="130"/>
      <c r="P73" s="57" t="s">
        <v>444</v>
      </c>
      <c r="Q73" s="69" t="s">
        <v>262</v>
      </c>
      <c r="R73" s="69" t="s">
        <v>314</v>
      </c>
      <c r="S73" s="66" t="s">
        <v>450</v>
      </c>
      <c r="T73" s="58" t="s">
        <v>89</v>
      </c>
      <c r="U73" s="58" t="s">
        <v>718</v>
      </c>
      <c r="V73" s="57" t="s">
        <v>871</v>
      </c>
      <c r="W73" s="126"/>
      <c r="X73" s="126"/>
      <c r="Y73" s="68"/>
      <c r="Z73" s="68"/>
      <c r="AA73" s="68"/>
      <c r="AB73" s="133"/>
      <c r="AC73" s="126"/>
      <c r="AD73" s="128"/>
      <c r="AE73" s="128"/>
      <c r="AF73" s="69"/>
      <c r="AG73" s="63"/>
      <c r="AH73" s="68"/>
      <c r="AI73" s="63"/>
      <c r="AJ73" s="128"/>
      <c r="AK73" s="79" t="s">
        <v>938</v>
      </c>
      <c r="AL73" s="79" t="s">
        <v>849</v>
      </c>
      <c r="AM73" s="41"/>
      <c r="AN73" s="41"/>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c r="CA73" s="44"/>
      <c r="CB73" s="44"/>
      <c r="CC73" s="44"/>
      <c r="CD73" s="44"/>
      <c r="CE73" s="44"/>
      <c r="CF73" s="44"/>
      <c r="CG73" s="44"/>
      <c r="CH73" s="44"/>
      <c r="CI73" s="44"/>
      <c r="CJ73" s="44"/>
      <c r="CK73" s="44"/>
      <c r="CL73" s="44"/>
      <c r="CM73" s="44"/>
      <c r="CN73" s="44"/>
      <c r="CO73" s="44"/>
      <c r="CP73" s="44"/>
      <c r="CQ73" s="44"/>
      <c r="CR73" s="44"/>
      <c r="CS73" s="44"/>
      <c r="CT73" s="44"/>
      <c r="CU73" s="44"/>
      <c r="CV73" s="44"/>
      <c r="CW73" s="44"/>
      <c r="CX73" s="44"/>
      <c r="CY73" s="44"/>
      <c r="CZ73" s="44"/>
      <c r="DA73" s="44"/>
      <c r="DB73" s="44"/>
      <c r="DC73" s="44"/>
      <c r="DD73" s="44"/>
      <c r="DE73" s="44"/>
      <c r="DF73" s="44"/>
      <c r="DG73" s="44"/>
      <c r="DH73" s="44"/>
      <c r="DI73" s="44"/>
      <c r="DJ73" s="44"/>
      <c r="DK73" s="44"/>
      <c r="DL73" s="44"/>
      <c r="DM73" s="44"/>
      <c r="DN73" s="44"/>
      <c r="DO73" s="44"/>
      <c r="DP73" s="44"/>
      <c r="DQ73" s="44"/>
      <c r="DR73" s="44"/>
      <c r="DS73" s="44"/>
      <c r="DT73" s="44"/>
      <c r="DU73" s="44"/>
      <c r="DV73" s="44"/>
      <c r="DW73" s="44"/>
      <c r="DX73" s="44"/>
      <c r="DY73" s="44"/>
      <c r="DZ73" s="44"/>
      <c r="EA73" s="44"/>
      <c r="EB73" s="44"/>
      <c r="EC73" s="44"/>
      <c r="ED73" s="44"/>
      <c r="EE73" s="44"/>
      <c r="EF73" s="44"/>
      <c r="EG73" s="44"/>
      <c r="EH73" s="44"/>
      <c r="EI73" s="44"/>
      <c r="EJ73" s="44"/>
      <c r="EK73" s="44"/>
      <c r="EL73" s="44"/>
      <c r="EM73" s="44"/>
      <c r="EN73" s="44"/>
      <c r="EO73" s="44"/>
      <c r="EP73" s="44"/>
      <c r="EQ73" s="44"/>
      <c r="ER73" s="44"/>
      <c r="ES73" s="44"/>
      <c r="ET73" s="44"/>
    </row>
    <row r="74" spans="1:150" s="42" customFormat="1" ht="135" customHeight="1" x14ac:dyDescent="0.2">
      <c r="A74" s="130">
        <v>28</v>
      </c>
      <c r="B74" s="126" t="s">
        <v>27</v>
      </c>
      <c r="C74" s="66" t="s">
        <v>43</v>
      </c>
      <c r="D74" s="66" t="s">
        <v>37</v>
      </c>
      <c r="E74" s="126" t="s">
        <v>61</v>
      </c>
      <c r="F74" s="57" t="s">
        <v>652</v>
      </c>
      <c r="G74" s="131" t="s">
        <v>663</v>
      </c>
      <c r="H74" s="57" t="s">
        <v>570</v>
      </c>
      <c r="I74" s="126" t="s">
        <v>67</v>
      </c>
      <c r="J74" s="126" t="s">
        <v>74</v>
      </c>
      <c r="K74" s="126" t="s">
        <v>228</v>
      </c>
      <c r="L74" s="130"/>
      <c r="M74" s="130"/>
      <c r="N74" s="130">
        <f>L74*M74</f>
        <v>0</v>
      </c>
      <c r="O74" s="130" t="s">
        <v>80</v>
      </c>
      <c r="P74" s="57" t="s">
        <v>655</v>
      </c>
      <c r="Q74" s="69" t="s">
        <v>278</v>
      </c>
      <c r="R74" s="69" t="s">
        <v>314</v>
      </c>
      <c r="S74" s="66" t="s">
        <v>656</v>
      </c>
      <c r="T74" s="66" t="s">
        <v>89</v>
      </c>
      <c r="U74" s="66" t="s">
        <v>718</v>
      </c>
      <c r="V74" s="57" t="s">
        <v>872</v>
      </c>
      <c r="W74" s="126" t="s">
        <v>72</v>
      </c>
      <c r="X74" s="126" t="s">
        <v>228</v>
      </c>
      <c r="Y74" s="132"/>
      <c r="Z74" s="132"/>
      <c r="AA74" s="130">
        <f>Y74*Z74</f>
        <v>0</v>
      </c>
      <c r="AB74" s="133" t="s">
        <v>79</v>
      </c>
      <c r="AC74" s="126" t="s">
        <v>222</v>
      </c>
      <c r="AD74" s="127" t="s">
        <v>665</v>
      </c>
      <c r="AE74" s="127"/>
      <c r="AF74" s="66" t="s">
        <v>718</v>
      </c>
      <c r="AG74" s="57" t="s">
        <v>721</v>
      </c>
      <c r="AH74" s="69" t="s">
        <v>93</v>
      </c>
      <c r="AI74" s="57" t="s">
        <v>867</v>
      </c>
      <c r="AJ74" s="134" t="s">
        <v>666</v>
      </c>
      <c r="AK74" s="79" t="s">
        <v>939</v>
      </c>
      <c r="AL74" s="79" t="s">
        <v>850</v>
      </c>
      <c r="AM74" s="100"/>
      <c r="AN74" s="100"/>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S74" s="51"/>
      <c r="BT74" s="51"/>
      <c r="BU74" s="51"/>
      <c r="BV74" s="51"/>
      <c r="BW74" s="51"/>
      <c r="BX74" s="51"/>
      <c r="BY74" s="51"/>
      <c r="BZ74" s="51"/>
      <c r="CA74" s="51"/>
      <c r="CB74" s="51"/>
      <c r="CC74" s="51"/>
      <c r="CD74" s="51"/>
      <c r="CE74" s="51"/>
      <c r="CF74" s="51"/>
      <c r="CG74" s="51"/>
      <c r="CH74" s="51"/>
      <c r="CI74" s="51"/>
      <c r="CJ74" s="51"/>
      <c r="CK74" s="51"/>
      <c r="CL74" s="51"/>
      <c r="CM74" s="51"/>
      <c r="CN74" s="51"/>
      <c r="CO74" s="51"/>
      <c r="CP74" s="51"/>
      <c r="CQ74" s="51"/>
      <c r="CR74" s="51"/>
      <c r="CS74" s="51"/>
      <c r="CT74" s="51"/>
      <c r="CU74" s="51"/>
      <c r="CV74" s="51"/>
      <c r="CW74" s="51"/>
      <c r="CX74" s="51"/>
      <c r="CY74" s="51"/>
      <c r="CZ74" s="51"/>
      <c r="DA74" s="51"/>
      <c r="DB74" s="51"/>
      <c r="DC74" s="51"/>
      <c r="DD74" s="51"/>
      <c r="DE74" s="51"/>
      <c r="DF74" s="51"/>
      <c r="DG74" s="51"/>
      <c r="DH74" s="51"/>
      <c r="DI74" s="51"/>
      <c r="DJ74" s="51"/>
      <c r="DK74" s="51"/>
      <c r="DL74" s="51"/>
      <c r="DM74" s="51"/>
      <c r="DN74" s="51"/>
      <c r="DO74" s="51"/>
      <c r="DP74" s="51"/>
      <c r="DQ74" s="51"/>
      <c r="DR74" s="51"/>
      <c r="DS74" s="51"/>
      <c r="DT74" s="51"/>
      <c r="DU74" s="51"/>
      <c r="DV74" s="51"/>
      <c r="DW74" s="51"/>
      <c r="DX74" s="51"/>
      <c r="DY74" s="51"/>
      <c r="DZ74" s="51"/>
      <c r="EA74" s="51"/>
      <c r="EB74" s="51"/>
      <c r="EC74" s="51"/>
      <c r="ED74" s="51"/>
      <c r="EE74" s="51"/>
      <c r="EF74" s="51"/>
      <c r="EG74" s="51"/>
      <c r="EH74" s="51"/>
      <c r="EI74" s="51"/>
      <c r="EJ74" s="51"/>
      <c r="EK74" s="51"/>
      <c r="EL74" s="51"/>
      <c r="EM74" s="51"/>
      <c r="EN74" s="51"/>
      <c r="EO74" s="51"/>
      <c r="EP74" s="51"/>
      <c r="EQ74" s="51"/>
      <c r="ER74" s="51"/>
      <c r="ES74" s="51"/>
      <c r="ET74" s="51"/>
    </row>
    <row r="75" spans="1:150" s="42" customFormat="1" ht="150" customHeight="1" x14ac:dyDescent="0.25">
      <c r="A75" s="130"/>
      <c r="B75" s="126"/>
      <c r="C75" s="66" t="s">
        <v>44</v>
      </c>
      <c r="D75" s="66" t="s">
        <v>38</v>
      </c>
      <c r="E75" s="126"/>
      <c r="F75" s="57" t="s">
        <v>650</v>
      </c>
      <c r="G75" s="131"/>
      <c r="H75" s="57" t="s">
        <v>653</v>
      </c>
      <c r="I75" s="126"/>
      <c r="J75" s="126"/>
      <c r="K75" s="126"/>
      <c r="L75" s="130"/>
      <c r="M75" s="130"/>
      <c r="N75" s="130"/>
      <c r="O75" s="130"/>
      <c r="P75" s="57" t="s">
        <v>657</v>
      </c>
      <c r="Q75" s="69" t="s">
        <v>278</v>
      </c>
      <c r="R75" s="69" t="s">
        <v>314</v>
      </c>
      <c r="S75" s="66" t="s">
        <v>658</v>
      </c>
      <c r="T75" s="66" t="s">
        <v>89</v>
      </c>
      <c r="U75" s="66" t="s">
        <v>718</v>
      </c>
      <c r="V75" s="57" t="s">
        <v>873</v>
      </c>
      <c r="W75" s="126"/>
      <c r="X75" s="126"/>
      <c r="Y75" s="132"/>
      <c r="Z75" s="132"/>
      <c r="AA75" s="130"/>
      <c r="AB75" s="133"/>
      <c r="AC75" s="126"/>
      <c r="AD75" s="128"/>
      <c r="AE75" s="128"/>
      <c r="AF75" s="69"/>
      <c r="AG75" s="63"/>
      <c r="AH75" s="78"/>
      <c r="AI75" s="63"/>
      <c r="AJ75" s="134"/>
      <c r="AK75" s="79" t="s">
        <v>940</v>
      </c>
      <c r="AL75" s="79" t="s">
        <v>931</v>
      </c>
      <c r="AM75" s="100"/>
      <c r="AN75" s="100"/>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c r="BN75" s="51"/>
      <c r="BO75" s="51"/>
      <c r="BP75" s="51"/>
      <c r="BQ75" s="51"/>
      <c r="BR75" s="51"/>
      <c r="BS75" s="51"/>
      <c r="BT75" s="51"/>
      <c r="BU75" s="51"/>
      <c r="BV75" s="51"/>
      <c r="BW75" s="51"/>
      <c r="BX75" s="51"/>
      <c r="BY75" s="51"/>
      <c r="BZ75" s="51"/>
      <c r="CA75" s="51"/>
      <c r="CB75" s="51"/>
      <c r="CC75" s="51"/>
      <c r="CD75" s="51"/>
      <c r="CE75" s="51"/>
      <c r="CF75" s="51"/>
      <c r="CG75" s="51"/>
      <c r="CH75" s="51"/>
      <c r="CI75" s="51"/>
      <c r="CJ75" s="51"/>
      <c r="CK75" s="51"/>
      <c r="CL75" s="51"/>
      <c r="CM75" s="51"/>
      <c r="CN75" s="51"/>
      <c r="CO75" s="51"/>
      <c r="CP75" s="51"/>
      <c r="CQ75" s="51"/>
      <c r="CR75" s="51"/>
      <c r="CS75" s="51"/>
      <c r="CT75" s="51"/>
      <c r="CU75" s="51"/>
      <c r="CV75" s="51"/>
      <c r="CW75" s="51"/>
      <c r="CX75" s="51"/>
      <c r="CY75" s="51"/>
      <c r="CZ75" s="51"/>
      <c r="DA75" s="51"/>
      <c r="DB75" s="51"/>
      <c r="DC75" s="51"/>
      <c r="DD75" s="51"/>
      <c r="DE75" s="51"/>
      <c r="DF75" s="51"/>
      <c r="DG75" s="51"/>
      <c r="DH75" s="51"/>
      <c r="DI75" s="51"/>
      <c r="DJ75" s="51"/>
      <c r="DK75" s="51"/>
      <c r="DL75" s="51"/>
      <c r="DM75" s="51"/>
      <c r="DN75" s="51"/>
      <c r="DO75" s="51"/>
      <c r="DP75" s="51"/>
      <c r="DQ75" s="51"/>
      <c r="DR75" s="51"/>
      <c r="DS75" s="51"/>
      <c r="DT75" s="51"/>
      <c r="DU75" s="51"/>
      <c r="DV75" s="51"/>
      <c r="DW75" s="51"/>
      <c r="DX75" s="51"/>
      <c r="DY75" s="51"/>
      <c r="DZ75" s="51"/>
      <c r="EA75" s="51"/>
      <c r="EB75" s="51"/>
      <c r="EC75" s="51"/>
      <c r="ED75" s="51"/>
      <c r="EE75" s="51"/>
      <c r="EF75" s="51"/>
      <c r="EG75" s="51"/>
      <c r="EH75" s="51"/>
      <c r="EI75" s="51"/>
      <c r="EJ75" s="51"/>
      <c r="EK75" s="51"/>
      <c r="EL75" s="51"/>
      <c r="EM75" s="51"/>
      <c r="EN75" s="51"/>
      <c r="EO75" s="51"/>
      <c r="EP75" s="51"/>
      <c r="EQ75" s="51"/>
      <c r="ER75" s="51"/>
      <c r="ES75" s="51"/>
      <c r="ET75" s="51"/>
    </row>
    <row r="76" spans="1:150" s="42" customFormat="1" ht="179.25" customHeight="1" x14ac:dyDescent="0.25">
      <c r="A76" s="130"/>
      <c r="B76" s="126"/>
      <c r="C76" s="66" t="s">
        <v>45</v>
      </c>
      <c r="D76" s="66" t="s">
        <v>39</v>
      </c>
      <c r="E76" s="126"/>
      <c r="F76" s="57" t="s">
        <v>651</v>
      </c>
      <c r="G76" s="131"/>
      <c r="H76" s="57" t="s">
        <v>654</v>
      </c>
      <c r="I76" s="126"/>
      <c r="J76" s="126"/>
      <c r="K76" s="126"/>
      <c r="L76" s="130"/>
      <c r="M76" s="130"/>
      <c r="N76" s="130"/>
      <c r="O76" s="130"/>
      <c r="P76" s="57" t="s">
        <v>659</v>
      </c>
      <c r="Q76" s="69" t="s">
        <v>278</v>
      </c>
      <c r="R76" s="69" t="s">
        <v>314</v>
      </c>
      <c r="S76" s="66" t="s">
        <v>660</v>
      </c>
      <c r="T76" s="66" t="s">
        <v>89</v>
      </c>
      <c r="U76" s="66" t="s">
        <v>718</v>
      </c>
      <c r="V76" s="57" t="s">
        <v>728</v>
      </c>
      <c r="W76" s="126"/>
      <c r="X76" s="126"/>
      <c r="Y76" s="132"/>
      <c r="Z76" s="132"/>
      <c r="AA76" s="130"/>
      <c r="AB76" s="133"/>
      <c r="AC76" s="126"/>
      <c r="AD76" s="128"/>
      <c r="AE76" s="128"/>
      <c r="AF76" s="69"/>
      <c r="AG76" s="63"/>
      <c r="AH76" s="78"/>
      <c r="AI76" s="63"/>
      <c r="AJ76" s="63"/>
      <c r="AK76" s="79" t="s">
        <v>941</v>
      </c>
      <c r="AL76" s="79" t="s">
        <v>942</v>
      </c>
      <c r="AM76" s="100"/>
      <c r="AN76" s="100"/>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c r="CI76" s="51"/>
      <c r="CJ76" s="51"/>
      <c r="CK76" s="51"/>
      <c r="CL76" s="51"/>
      <c r="CM76" s="51"/>
      <c r="CN76" s="51"/>
      <c r="CO76" s="51"/>
      <c r="CP76" s="51"/>
      <c r="CQ76" s="51"/>
      <c r="CR76" s="51"/>
      <c r="CS76" s="51"/>
      <c r="CT76" s="51"/>
      <c r="CU76" s="51"/>
      <c r="CV76" s="51"/>
      <c r="CW76" s="51"/>
      <c r="CX76" s="51"/>
      <c r="CY76" s="51"/>
      <c r="CZ76" s="51"/>
      <c r="DA76" s="51"/>
      <c r="DB76" s="51"/>
      <c r="DC76" s="51"/>
      <c r="DD76" s="51"/>
      <c r="DE76" s="51"/>
      <c r="DF76" s="51"/>
      <c r="DG76" s="51"/>
      <c r="DH76" s="51"/>
      <c r="DI76" s="51"/>
      <c r="DJ76" s="51"/>
      <c r="DK76" s="51"/>
      <c r="DL76" s="51"/>
      <c r="DM76" s="51"/>
      <c r="DN76" s="51"/>
      <c r="DO76" s="51"/>
      <c r="DP76" s="51"/>
      <c r="DQ76" s="51"/>
      <c r="DR76" s="51"/>
      <c r="DS76" s="51"/>
      <c r="DT76" s="51"/>
      <c r="DU76" s="51"/>
      <c r="DV76" s="51"/>
      <c r="DW76" s="51"/>
      <c r="DX76" s="51"/>
      <c r="DY76" s="51"/>
      <c r="DZ76" s="51"/>
      <c r="EA76" s="51"/>
      <c r="EB76" s="51"/>
      <c r="EC76" s="51"/>
      <c r="ED76" s="51"/>
      <c r="EE76" s="51"/>
      <c r="EF76" s="51"/>
      <c r="EG76" s="51"/>
      <c r="EH76" s="51"/>
      <c r="EI76" s="51"/>
      <c r="EJ76" s="51"/>
      <c r="EK76" s="51"/>
      <c r="EL76" s="51"/>
      <c r="EM76" s="51"/>
      <c r="EN76" s="51"/>
      <c r="EO76" s="51"/>
      <c r="EP76" s="51"/>
      <c r="EQ76" s="51"/>
      <c r="ER76" s="51"/>
      <c r="ES76" s="51"/>
      <c r="ET76" s="51"/>
    </row>
    <row r="77" spans="1:150" s="42" customFormat="1" ht="120.75" customHeight="1" x14ac:dyDescent="0.25">
      <c r="A77" s="130"/>
      <c r="B77" s="126"/>
      <c r="C77" s="66"/>
      <c r="D77" s="66" t="s">
        <v>41</v>
      </c>
      <c r="E77" s="126"/>
      <c r="F77" s="67"/>
      <c r="G77" s="131"/>
      <c r="H77" s="57" t="s">
        <v>366</v>
      </c>
      <c r="I77" s="126"/>
      <c r="J77" s="126"/>
      <c r="K77" s="126"/>
      <c r="L77" s="130"/>
      <c r="M77" s="130"/>
      <c r="N77" s="130"/>
      <c r="O77" s="130"/>
      <c r="P77" s="57" t="s">
        <v>661</v>
      </c>
      <c r="Q77" s="69" t="s">
        <v>278</v>
      </c>
      <c r="R77" s="69" t="s">
        <v>314</v>
      </c>
      <c r="S77" s="66" t="s">
        <v>662</v>
      </c>
      <c r="T77" s="66" t="s">
        <v>89</v>
      </c>
      <c r="U77" s="66" t="s">
        <v>718</v>
      </c>
      <c r="V77" s="57" t="s">
        <v>727</v>
      </c>
      <c r="W77" s="126"/>
      <c r="X77" s="126"/>
      <c r="Y77" s="132"/>
      <c r="Z77" s="132"/>
      <c r="AA77" s="130"/>
      <c r="AB77" s="133"/>
      <c r="AC77" s="126"/>
      <c r="AD77" s="128"/>
      <c r="AE77" s="128"/>
      <c r="AF77" s="69"/>
      <c r="AG77" s="63"/>
      <c r="AH77" s="78"/>
      <c r="AI77" s="63"/>
      <c r="AJ77" s="63"/>
      <c r="AK77" s="79" t="s">
        <v>943</v>
      </c>
      <c r="AL77" s="79" t="s">
        <v>849</v>
      </c>
      <c r="AM77" s="100"/>
      <c r="AN77" s="100"/>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c r="CL77" s="51"/>
      <c r="CM77" s="51"/>
      <c r="CN77" s="51"/>
      <c r="CO77" s="51"/>
      <c r="CP77" s="51"/>
      <c r="CQ77" s="51"/>
      <c r="CR77" s="51"/>
      <c r="CS77" s="51"/>
      <c r="CT77" s="51"/>
      <c r="CU77" s="51"/>
      <c r="CV77" s="51"/>
      <c r="CW77" s="51"/>
      <c r="CX77" s="51"/>
      <c r="CY77" s="51"/>
      <c r="CZ77" s="51"/>
      <c r="DA77" s="51"/>
      <c r="DB77" s="51"/>
      <c r="DC77" s="51"/>
      <c r="DD77" s="51"/>
      <c r="DE77" s="51"/>
      <c r="DF77" s="51"/>
      <c r="DG77" s="51"/>
      <c r="DH77" s="51"/>
      <c r="DI77" s="51"/>
      <c r="DJ77" s="51"/>
      <c r="DK77" s="51"/>
      <c r="DL77" s="51"/>
      <c r="DM77" s="51"/>
      <c r="DN77" s="51"/>
      <c r="DO77" s="51"/>
      <c r="DP77" s="51"/>
      <c r="DQ77" s="51"/>
      <c r="DR77" s="51"/>
      <c r="DS77" s="51"/>
      <c r="DT77" s="51"/>
      <c r="DU77" s="51"/>
      <c r="DV77" s="51"/>
      <c r="DW77" s="51"/>
      <c r="DX77" s="51"/>
      <c r="DY77" s="51"/>
      <c r="DZ77" s="51"/>
      <c r="EA77" s="51"/>
      <c r="EB77" s="51"/>
      <c r="EC77" s="51"/>
      <c r="ED77" s="51"/>
      <c r="EE77" s="51"/>
      <c r="EF77" s="51"/>
      <c r="EG77" s="51"/>
      <c r="EH77" s="51"/>
      <c r="EI77" s="51"/>
      <c r="EJ77" s="51"/>
      <c r="EK77" s="51"/>
      <c r="EL77" s="51"/>
      <c r="EM77" s="51"/>
      <c r="EN77" s="51"/>
      <c r="EO77" s="51"/>
      <c r="EP77" s="51"/>
      <c r="EQ77" s="51"/>
      <c r="ER77" s="51"/>
      <c r="ES77" s="51"/>
      <c r="ET77" s="51"/>
    </row>
    <row r="78" spans="1:150" s="39" customFormat="1" ht="99" customHeight="1" x14ac:dyDescent="0.25">
      <c r="A78" s="130">
        <v>19</v>
      </c>
      <c r="B78" s="126" t="s">
        <v>23</v>
      </c>
      <c r="C78" s="66"/>
      <c r="D78" s="66" t="s">
        <v>37</v>
      </c>
      <c r="E78" s="126" t="s">
        <v>59</v>
      </c>
      <c r="F78" s="57" t="s">
        <v>484</v>
      </c>
      <c r="G78" s="131" t="s">
        <v>504</v>
      </c>
      <c r="H78" s="57" t="s">
        <v>485</v>
      </c>
      <c r="I78" s="126" t="s">
        <v>69</v>
      </c>
      <c r="J78" s="126" t="s">
        <v>72</v>
      </c>
      <c r="K78" s="126" t="s">
        <v>227</v>
      </c>
      <c r="L78" s="130"/>
      <c r="M78" s="130"/>
      <c r="N78" s="130">
        <f>L78*M78</f>
        <v>0</v>
      </c>
      <c r="O78" s="130" t="s">
        <v>78</v>
      </c>
      <c r="P78" s="134" t="s">
        <v>487</v>
      </c>
      <c r="Q78" s="130" t="s">
        <v>262</v>
      </c>
      <c r="R78" s="130" t="s">
        <v>314</v>
      </c>
      <c r="S78" s="126" t="s">
        <v>488</v>
      </c>
      <c r="T78" s="58" t="s">
        <v>87</v>
      </c>
      <c r="U78" s="84" t="s">
        <v>751</v>
      </c>
      <c r="V78" s="57" t="s">
        <v>752</v>
      </c>
      <c r="W78" s="126" t="s">
        <v>72</v>
      </c>
      <c r="X78" s="126" t="s">
        <v>227</v>
      </c>
      <c r="Y78" s="130"/>
      <c r="Z78" s="130"/>
      <c r="AA78" s="130">
        <f>Y78*Z78</f>
        <v>0</v>
      </c>
      <c r="AB78" s="133" t="s">
        <v>78</v>
      </c>
      <c r="AC78" s="126" t="s">
        <v>222</v>
      </c>
      <c r="AD78" s="134" t="s">
        <v>490</v>
      </c>
      <c r="AE78" s="134"/>
      <c r="AF78" s="69" t="s">
        <v>829</v>
      </c>
      <c r="AG78" s="63" t="s">
        <v>830</v>
      </c>
      <c r="AH78" s="63" t="s">
        <v>94</v>
      </c>
      <c r="AI78" s="63" t="s">
        <v>831</v>
      </c>
      <c r="AJ78" s="63" t="s">
        <v>265</v>
      </c>
      <c r="AK78" s="171" t="s">
        <v>944</v>
      </c>
      <c r="AL78" s="173" t="s">
        <v>931</v>
      </c>
      <c r="AM78" s="41"/>
      <c r="AN78" s="41"/>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C78" s="44"/>
      <c r="CD78" s="44"/>
      <c r="CE78" s="44"/>
      <c r="CF78" s="44"/>
      <c r="CG78" s="44"/>
      <c r="CH78" s="44"/>
      <c r="CI78" s="44"/>
      <c r="CJ78" s="44"/>
      <c r="CK78" s="44"/>
      <c r="CL78" s="44"/>
      <c r="CM78" s="44"/>
      <c r="CN78" s="44"/>
      <c r="CO78" s="44"/>
      <c r="CP78" s="44"/>
      <c r="CQ78" s="44"/>
      <c r="CR78" s="44"/>
      <c r="CS78" s="44"/>
      <c r="CT78" s="44"/>
      <c r="CU78" s="44"/>
      <c r="CV78" s="44"/>
      <c r="CW78" s="44"/>
      <c r="CX78" s="44"/>
      <c r="CY78" s="44"/>
      <c r="CZ78" s="44"/>
      <c r="DA78" s="44"/>
      <c r="DB78" s="44"/>
      <c r="DC78" s="44"/>
      <c r="DD78" s="44"/>
      <c r="DE78" s="44"/>
      <c r="DF78" s="44"/>
      <c r="DG78" s="44"/>
      <c r="DH78" s="44"/>
      <c r="DI78" s="44"/>
      <c r="DJ78" s="44"/>
      <c r="DK78" s="44"/>
      <c r="DL78" s="44"/>
      <c r="DM78" s="44"/>
      <c r="DN78" s="44"/>
      <c r="DO78" s="44"/>
      <c r="DP78" s="44"/>
      <c r="DQ78" s="44"/>
      <c r="DR78" s="44"/>
      <c r="DS78" s="44"/>
      <c r="DT78" s="44"/>
      <c r="DU78" s="44"/>
      <c r="DV78" s="44"/>
      <c r="DW78" s="44"/>
      <c r="DX78" s="44"/>
      <c r="DY78" s="44"/>
      <c r="DZ78" s="44"/>
      <c r="EA78" s="44"/>
      <c r="EB78" s="44"/>
      <c r="EC78" s="44"/>
      <c r="ED78" s="44"/>
      <c r="EE78" s="44"/>
      <c r="EF78" s="44"/>
      <c r="EG78" s="44"/>
      <c r="EH78" s="44"/>
      <c r="EI78" s="44"/>
      <c r="EJ78" s="44"/>
      <c r="EK78" s="44"/>
      <c r="EL78" s="44"/>
      <c r="EM78" s="44"/>
      <c r="EN78" s="44"/>
      <c r="EO78" s="44"/>
      <c r="EP78" s="44"/>
      <c r="EQ78" s="44"/>
      <c r="ER78" s="44"/>
      <c r="ES78" s="44"/>
      <c r="ET78" s="44"/>
    </row>
    <row r="79" spans="1:150" s="39" customFormat="1" ht="41.25" customHeight="1" x14ac:dyDescent="0.25">
      <c r="A79" s="130"/>
      <c r="B79" s="126"/>
      <c r="C79" s="66"/>
      <c r="D79" s="66" t="s">
        <v>39</v>
      </c>
      <c r="E79" s="126"/>
      <c r="F79" s="57" t="s">
        <v>333</v>
      </c>
      <c r="G79" s="131"/>
      <c r="H79" s="57" t="s">
        <v>438</v>
      </c>
      <c r="I79" s="126"/>
      <c r="J79" s="126"/>
      <c r="K79" s="126"/>
      <c r="L79" s="130"/>
      <c r="M79" s="130"/>
      <c r="N79" s="130"/>
      <c r="O79" s="130"/>
      <c r="P79" s="134"/>
      <c r="Q79" s="130"/>
      <c r="R79" s="130"/>
      <c r="S79" s="126"/>
      <c r="T79" s="58"/>
      <c r="U79" s="68"/>
      <c r="V79" s="63"/>
      <c r="W79" s="126"/>
      <c r="X79" s="126"/>
      <c r="Y79" s="130"/>
      <c r="Z79" s="130"/>
      <c r="AA79" s="130"/>
      <c r="AB79" s="133"/>
      <c r="AC79" s="126"/>
      <c r="AD79" s="128"/>
      <c r="AE79" s="128"/>
      <c r="AF79" s="69"/>
      <c r="AG79" s="63"/>
      <c r="AH79" s="68"/>
      <c r="AI79" s="63"/>
      <c r="AJ79" s="63"/>
      <c r="AK79" s="175"/>
      <c r="AL79" s="175"/>
      <c r="AM79" s="41"/>
      <c r="AN79" s="41"/>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c r="CA79" s="44"/>
      <c r="CB79" s="44"/>
      <c r="CC79" s="44"/>
      <c r="CD79" s="44"/>
      <c r="CE79" s="44"/>
      <c r="CF79" s="44"/>
      <c r="CG79" s="44"/>
      <c r="CH79" s="44"/>
      <c r="CI79" s="44"/>
      <c r="CJ79" s="44"/>
      <c r="CK79" s="44"/>
      <c r="CL79" s="44"/>
      <c r="CM79" s="44"/>
      <c r="CN79" s="44"/>
      <c r="CO79" s="44"/>
      <c r="CP79" s="44"/>
      <c r="CQ79" s="44"/>
      <c r="CR79" s="44"/>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44"/>
      <c r="ER79" s="44"/>
      <c r="ES79" s="44"/>
      <c r="ET79" s="44"/>
    </row>
    <row r="80" spans="1:150" s="39" customFormat="1" ht="36.75" customHeight="1" x14ac:dyDescent="0.25">
      <c r="A80" s="130"/>
      <c r="B80" s="126"/>
      <c r="C80" s="66"/>
      <c r="D80" s="66" t="s">
        <v>38</v>
      </c>
      <c r="E80" s="126"/>
      <c r="F80" s="57" t="s">
        <v>416</v>
      </c>
      <c r="G80" s="131"/>
      <c r="H80" s="57" t="s">
        <v>275</v>
      </c>
      <c r="I80" s="126"/>
      <c r="J80" s="126"/>
      <c r="K80" s="126"/>
      <c r="L80" s="130"/>
      <c r="M80" s="130"/>
      <c r="N80" s="130"/>
      <c r="O80" s="130"/>
      <c r="P80" s="134"/>
      <c r="Q80" s="130"/>
      <c r="R80" s="130"/>
      <c r="S80" s="126"/>
      <c r="T80" s="58"/>
      <c r="U80" s="68"/>
      <c r="V80" s="63"/>
      <c r="W80" s="126"/>
      <c r="X80" s="126"/>
      <c r="Y80" s="130"/>
      <c r="Z80" s="130"/>
      <c r="AA80" s="130"/>
      <c r="AB80" s="133"/>
      <c r="AC80" s="126"/>
      <c r="AD80" s="128"/>
      <c r="AE80" s="128"/>
      <c r="AF80" s="69"/>
      <c r="AG80" s="63"/>
      <c r="AH80" s="68"/>
      <c r="AI80" s="63"/>
      <c r="AJ80" s="63"/>
      <c r="AK80" s="175"/>
      <c r="AL80" s="175"/>
      <c r="AM80" s="41"/>
      <c r="AN80" s="41"/>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c r="CA80" s="44"/>
      <c r="CB80" s="44"/>
      <c r="CC80" s="44"/>
      <c r="CD80" s="44"/>
      <c r="CE80" s="44"/>
      <c r="CF80" s="44"/>
      <c r="CG80" s="44"/>
      <c r="CH80" s="44"/>
      <c r="CI80" s="44"/>
      <c r="CJ80" s="44"/>
      <c r="CK80" s="44"/>
      <c r="CL80" s="44"/>
      <c r="CM80" s="44"/>
      <c r="CN80" s="44"/>
      <c r="CO80" s="44"/>
      <c r="CP80" s="44"/>
      <c r="CQ80" s="44"/>
      <c r="CR80" s="44"/>
      <c r="CS80" s="44"/>
      <c r="CT80" s="44"/>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44"/>
      <c r="EE80" s="44"/>
      <c r="EF80" s="44"/>
      <c r="EG80" s="44"/>
      <c r="EH80" s="44"/>
      <c r="EI80" s="44"/>
      <c r="EJ80" s="44"/>
      <c r="EK80" s="44"/>
      <c r="EL80" s="44"/>
      <c r="EM80" s="44"/>
      <c r="EN80" s="44"/>
      <c r="EO80" s="44"/>
      <c r="EP80" s="44"/>
      <c r="EQ80" s="44"/>
      <c r="ER80" s="44"/>
      <c r="ES80" s="44"/>
      <c r="ET80" s="44"/>
    </row>
    <row r="81" spans="1:150" s="39" customFormat="1" ht="39.75" customHeight="1" x14ac:dyDescent="0.25">
      <c r="A81" s="130"/>
      <c r="B81" s="126"/>
      <c r="C81" s="66"/>
      <c r="D81" s="66"/>
      <c r="E81" s="126"/>
      <c r="F81" s="57"/>
      <c r="G81" s="131"/>
      <c r="H81" s="57" t="s">
        <v>486</v>
      </c>
      <c r="I81" s="126"/>
      <c r="J81" s="126"/>
      <c r="K81" s="126"/>
      <c r="L81" s="130"/>
      <c r="M81" s="130"/>
      <c r="N81" s="130"/>
      <c r="O81" s="130"/>
      <c r="P81" s="134"/>
      <c r="Q81" s="130"/>
      <c r="R81" s="130"/>
      <c r="S81" s="126"/>
      <c r="T81" s="58"/>
      <c r="U81" s="68"/>
      <c r="V81" s="63"/>
      <c r="W81" s="126"/>
      <c r="X81" s="126"/>
      <c r="Y81" s="130"/>
      <c r="Z81" s="130"/>
      <c r="AA81" s="130"/>
      <c r="AB81" s="133"/>
      <c r="AC81" s="126"/>
      <c r="AD81" s="128"/>
      <c r="AE81" s="128"/>
      <c r="AF81" s="69"/>
      <c r="AG81" s="63"/>
      <c r="AH81" s="68"/>
      <c r="AI81" s="63"/>
      <c r="AJ81" s="63"/>
      <c r="AK81" s="172"/>
      <c r="AL81" s="172"/>
      <c r="AM81" s="41"/>
      <c r="AN81" s="41"/>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c r="CA81" s="44"/>
      <c r="CB81" s="44"/>
      <c r="CC81" s="44"/>
      <c r="CD81" s="44"/>
      <c r="CE81" s="44"/>
      <c r="CF81" s="44"/>
      <c r="CG81" s="44"/>
      <c r="CH81" s="44"/>
      <c r="CI81" s="44"/>
      <c r="CJ81" s="44"/>
      <c r="CK81" s="44"/>
      <c r="CL81" s="44"/>
      <c r="CM81" s="44"/>
      <c r="CN81" s="44"/>
      <c r="CO81" s="44"/>
      <c r="CP81" s="44"/>
      <c r="CQ81" s="44"/>
      <c r="CR81" s="44"/>
      <c r="CS81" s="44"/>
      <c r="CT81" s="44"/>
      <c r="CU81" s="44"/>
      <c r="CV81" s="44"/>
      <c r="CW81" s="44"/>
      <c r="CX81" s="44"/>
      <c r="CY81" s="44"/>
      <c r="CZ81" s="44"/>
      <c r="DA81" s="44"/>
      <c r="DB81" s="44"/>
      <c r="DC81" s="44"/>
      <c r="DD81" s="44"/>
      <c r="DE81" s="44"/>
      <c r="DF81" s="44"/>
      <c r="DG81" s="44"/>
      <c r="DH81" s="44"/>
      <c r="DI81" s="44"/>
      <c r="DJ81" s="44"/>
      <c r="DK81" s="44"/>
      <c r="DL81" s="44"/>
      <c r="DM81" s="44"/>
      <c r="DN81" s="44"/>
      <c r="DO81" s="44"/>
      <c r="DP81" s="44"/>
      <c r="DQ81" s="44"/>
      <c r="DR81" s="44"/>
      <c r="DS81" s="44"/>
      <c r="DT81" s="44"/>
      <c r="DU81" s="44"/>
      <c r="DV81" s="44"/>
      <c r="DW81" s="44"/>
      <c r="DX81" s="44"/>
      <c r="DY81" s="44"/>
      <c r="DZ81" s="44"/>
      <c r="EA81" s="44"/>
      <c r="EB81" s="44"/>
      <c r="EC81" s="44"/>
      <c r="ED81" s="44"/>
      <c r="EE81" s="44"/>
      <c r="EF81" s="44"/>
      <c r="EG81" s="44"/>
      <c r="EH81" s="44"/>
      <c r="EI81" s="44"/>
      <c r="EJ81" s="44"/>
      <c r="EK81" s="44"/>
      <c r="EL81" s="44"/>
      <c r="EM81" s="44"/>
      <c r="EN81" s="44"/>
      <c r="EO81" s="44"/>
      <c r="EP81" s="44"/>
      <c r="EQ81" s="44"/>
      <c r="ER81" s="44"/>
      <c r="ES81" s="44"/>
      <c r="ET81" s="44"/>
    </row>
    <row r="82" spans="1:150" s="42" customFormat="1" ht="155.25" customHeight="1" x14ac:dyDescent="0.2">
      <c r="A82" s="130">
        <v>20</v>
      </c>
      <c r="B82" s="126" t="s">
        <v>35</v>
      </c>
      <c r="C82" s="66" t="s">
        <v>45</v>
      </c>
      <c r="D82" s="66" t="s">
        <v>39</v>
      </c>
      <c r="E82" s="126" t="s">
        <v>59</v>
      </c>
      <c r="F82" s="57" t="s">
        <v>491</v>
      </c>
      <c r="G82" s="131" t="s">
        <v>506</v>
      </c>
      <c r="H82" s="57" t="s">
        <v>492</v>
      </c>
      <c r="I82" s="126" t="s">
        <v>67</v>
      </c>
      <c r="J82" s="138" t="s">
        <v>72</v>
      </c>
      <c r="K82" s="138" t="s">
        <v>228</v>
      </c>
      <c r="L82" s="130"/>
      <c r="M82" s="130"/>
      <c r="N82" s="130">
        <f>L82*M82</f>
        <v>0</v>
      </c>
      <c r="O82" s="130" t="s">
        <v>79</v>
      </c>
      <c r="P82" s="57" t="s">
        <v>493</v>
      </c>
      <c r="Q82" s="69" t="s">
        <v>262</v>
      </c>
      <c r="R82" s="69" t="s">
        <v>314</v>
      </c>
      <c r="S82" s="58" t="s">
        <v>494</v>
      </c>
      <c r="T82" s="66" t="s">
        <v>89</v>
      </c>
      <c r="U82" s="69" t="s">
        <v>804</v>
      </c>
      <c r="V82" s="57" t="s">
        <v>805</v>
      </c>
      <c r="W82" s="126" t="s">
        <v>72</v>
      </c>
      <c r="X82" s="126" t="s">
        <v>228</v>
      </c>
      <c r="Y82" s="132"/>
      <c r="Z82" s="132"/>
      <c r="AA82" s="130">
        <f>Y82*Z82</f>
        <v>0</v>
      </c>
      <c r="AB82" s="133" t="s">
        <v>79</v>
      </c>
      <c r="AC82" s="126" t="s">
        <v>222</v>
      </c>
      <c r="AD82" s="134" t="s">
        <v>495</v>
      </c>
      <c r="AE82" s="134"/>
      <c r="AF82" s="85">
        <v>44649</v>
      </c>
      <c r="AG82" s="57" t="s">
        <v>806</v>
      </c>
      <c r="AH82" s="69" t="s">
        <v>93</v>
      </c>
      <c r="AI82" s="63" t="s">
        <v>807</v>
      </c>
      <c r="AJ82" s="63" t="s">
        <v>265</v>
      </c>
      <c r="AK82" s="79" t="s">
        <v>945</v>
      </c>
      <c r="AL82" s="64" t="s">
        <v>851</v>
      </c>
      <c r="AM82" s="100"/>
      <c r="AN82" s="100"/>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c r="CI82" s="51"/>
      <c r="CJ82" s="51"/>
      <c r="CK82" s="51"/>
      <c r="CL82" s="51"/>
      <c r="CM82" s="51"/>
      <c r="CN82" s="51"/>
      <c r="CO82" s="51"/>
      <c r="CP82" s="51"/>
      <c r="CQ82" s="51"/>
      <c r="CR82" s="51"/>
      <c r="CS82" s="51"/>
      <c r="CT82" s="51"/>
      <c r="CU82" s="51"/>
      <c r="CV82" s="51"/>
      <c r="CW82" s="51"/>
      <c r="CX82" s="51"/>
      <c r="CY82" s="51"/>
      <c r="CZ82" s="51"/>
      <c r="DA82" s="51"/>
      <c r="DB82" s="51"/>
      <c r="DC82" s="51"/>
      <c r="DD82" s="51"/>
      <c r="DE82" s="51"/>
      <c r="DF82" s="51"/>
      <c r="DG82" s="51"/>
      <c r="DH82" s="51"/>
      <c r="DI82" s="51"/>
      <c r="DJ82" s="51"/>
      <c r="DK82" s="51"/>
      <c r="DL82" s="51"/>
      <c r="DM82" s="51"/>
      <c r="DN82" s="51"/>
      <c r="DO82" s="51"/>
      <c r="DP82" s="51"/>
      <c r="DQ82" s="51"/>
      <c r="DR82" s="51"/>
      <c r="DS82" s="51"/>
      <c r="DT82" s="51"/>
      <c r="DU82" s="51"/>
      <c r="DV82" s="51"/>
      <c r="DW82" s="51"/>
      <c r="DX82" s="51"/>
      <c r="DY82" s="51"/>
      <c r="DZ82" s="51"/>
      <c r="EA82" s="51"/>
      <c r="EB82" s="51"/>
      <c r="EC82" s="51"/>
      <c r="ED82" s="51"/>
      <c r="EE82" s="51"/>
      <c r="EF82" s="51"/>
      <c r="EG82" s="51"/>
      <c r="EH82" s="51"/>
      <c r="EI82" s="51"/>
      <c r="EJ82" s="51"/>
      <c r="EK82" s="51"/>
      <c r="EL82" s="51"/>
      <c r="EM82" s="51"/>
      <c r="EN82" s="51"/>
      <c r="EO82" s="51"/>
      <c r="EP82" s="51"/>
      <c r="EQ82" s="51"/>
      <c r="ER82" s="51"/>
      <c r="ES82" s="51"/>
      <c r="ET82" s="51"/>
    </row>
    <row r="83" spans="1:150" s="42" customFormat="1" ht="81.75" customHeight="1" x14ac:dyDescent="0.25">
      <c r="A83" s="130"/>
      <c r="B83" s="126"/>
      <c r="C83" s="66" t="s">
        <v>47</v>
      </c>
      <c r="D83" s="66" t="s">
        <v>37</v>
      </c>
      <c r="E83" s="126"/>
      <c r="F83" s="57" t="s">
        <v>496</v>
      </c>
      <c r="G83" s="131"/>
      <c r="H83" s="57" t="s">
        <v>438</v>
      </c>
      <c r="I83" s="126"/>
      <c r="J83" s="138"/>
      <c r="K83" s="138"/>
      <c r="L83" s="130"/>
      <c r="M83" s="130"/>
      <c r="N83" s="130"/>
      <c r="O83" s="130"/>
      <c r="P83" s="57"/>
      <c r="Q83" s="68"/>
      <c r="R83" s="69"/>
      <c r="S83" s="58"/>
      <c r="T83" s="62"/>
      <c r="U83" s="78"/>
      <c r="V83" s="63"/>
      <c r="W83" s="126"/>
      <c r="X83" s="126"/>
      <c r="Y83" s="132"/>
      <c r="Z83" s="132"/>
      <c r="AA83" s="130"/>
      <c r="AB83" s="133"/>
      <c r="AC83" s="126"/>
      <c r="AD83" s="128"/>
      <c r="AE83" s="128"/>
      <c r="AF83" s="69"/>
      <c r="AG83" s="63"/>
      <c r="AH83" s="78"/>
      <c r="AI83" s="63"/>
      <c r="AJ83" s="63"/>
      <c r="AK83" s="81"/>
      <c r="AL83" s="81"/>
      <c r="AM83" s="100"/>
      <c r="AN83" s="100"/>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1"/>
      <c r="DY83" s="51"/>
      <c r="DZ83" s="51"/>
      <c r="EA83" s="51"/>
      <c r="EB83" s="51"/>
      <c r="EC83" s="51"/>
      <c r="ED83" s="51"/>
      <c r="EE83" s="51"/>
      <c r="EF83" s="51"/>
      <c r="EG83" s="51"/>
      <c r="EH83" s="51"/>
      <c r="EI83" s="51"/>
      <c r="EJ83" s="51"/>
      <c r="EK83" s="51"/>
      <c r="EL83" s="51"/>
      <c r="EM83" s="51"/>
      <c r="EN83" s="51"/>
      <c r="EO83" s="51"/>
      <c r="EP83" s="51"/>
      <c r="EQ83" s="51"/>
      <c r="ER83" s="51"/>
      <c r="ES83" s="51"/>
      <c r="ET83" s="51"/>
    </row>
    <row r="84" spans="1:150" s="42" customFormat="1" ht="30" x14ac:dyDescent="0.25">
      <c r="A84" s="130"/>
      <c r="B84" s="126"/>
      <c r="C84" s="66"/>
      <c r="D84" s="66" t="s">
        <v>38</v>
      </c>
      <c r="E84" s="126"/>
      <c r="F84" s="57" t="s">
        <v>497</v>
      </c>
      <c r="G84" s="131"/>
      <c r="H84" s="57" t="s">
        <v>275</v>
      </c>
      <c r="I84" s="126"/>
      <c r="J84" s="138"/>
      <c r="K84" s="138"/>
      <c r="L84" s="130"/>
      <c r="M84" s="130"/>
      <c r="N84" s="130"/>
      <c r="O84" s="130"/>
      <c r="P84" s="57"/>
      <c r="Q84" s="68"/>
      <c r="R84" s="69"/>
      <c r="S84" s="58"/>
      <c r="T84" s="62"/>
      <c r="U84" s="78"/>
      <c r="V84" s="63"/>
      <c r="W84" s="126"/>
      <c r="X84" s="126"/>
      <c r="Y84" s="132"/>
      <c r="Z84" s="132"/>
      <c r="AA84" s="130"/>
      <c r="AB84" s="133"/>
      <c r="AC84" s="126"/>
      <c r="AD84" s="128"/>
      <c r="AE84" s="128"/>
      <c r="AF84" s="69"/>
      <c r="AG84" s="63"/>
      <c r="AH84" s="78"/>
      <c r="AI84" s="63"/>
      <c r="AJ84" s="63"/>
      <c r="AK84" s="81"/>
      <c r="AL84" s="81"/>
      <c r="AM84" s="100"/>
      <c r="AN84" s="100"/>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c r="BN84" s="51"/>
      <c r="BO84" s="51"/>
      <c r="BP84" s="51"/>
      <c r="BQ84" s="51"/>
      <c r="BR84" s="51"/>
      <c r="BS84" s="51"/>
      <c r="BT84" s="51"/>
      <c r="BU84" s="51"/>
      <c r="BV84" s="51"/>
      <c r="BW84" s="51"/>
      <c r="BX84" s="51"/>
      <c r="BY84" s="51"/>
      <c r="BZ84" s="51"/>
      <c r="CA84" s="51"/>
      <c r="CB84" s="51"/>
      <c r="CC84" s="51"/>
      <c r="CD84" s="51"/>
      <c r="CE84" s="51"/>
      <c r="CF84" s="51"/>
      <c r="CG84" s="51"/>
      <c r="CH84" s="51"/>
      <c r="CI84" s="51"/>
      <c r="CJ84" s="51"/>
      <c r="CK84" s="51"/>
      <c r="CL84" s="51"/>
      <c r="CM84" s="51"/>
      <c r="CN84" s="51"/>
      <c r="CO84" s="51"/>
      <c r="CP84" s="51"/>
      <c r="CQ84" s="51"/>
      <c r="CR84" s="51"/>
      <c r="CS84" s="51"/>
      <c r="CT84" s="51"/>
      <c r="CU84" s="51"/>
      <c r="CV84" s="51"/>
      <c r="CW84" s="51"/>
      <c r="CX84" s="51"/>
      <c r="CY84" s="51"/>
      <c r="CZ84" s="51"/>
      <c r="DA84" s="51"/>
      <c r="DB84" s="51"/>
      <c r="DC84" s="51"/>
      <c r="DD84" s="51"/>
      <c r="DE84" s="51"/>
      <c r="DF84" s="51"/>
      <c r="DG84" s="51"/>
      <c r="DH84" s="51"/>
      <c r="DI84" s="51"/>
      <c r="DJ84" s="51"/>
      <c r="DK84" s="51"/>
      <c r="DL84" s="51"/>
      <c r="DM84" s="51"/>
      <c r="DN84" s="51"/>
      <c r="DO84" s="51"/>
      <c r="DP84" s="51"/>
      <c r="DQ84" s="51"/>
      <c r="DR84" s="51"/>
      <c r="DS84" s="51"/>
      <c r="DT84" s="51"/>
      <c r="DU84" s="51"/>
      <c r="DV84" s="51"/>
      <c r="DW84" s="51"/>
      <c r="DX84" s="51"/>
      <c r="DY84" s="51"/>
      <c r="DZ84" s="51"/>
      <c r="EA84" s="51"/>
      <c r="EB84" s="51"/>
      <c r="EC84" s="51"/>
      <c r="ED84" s="51"/>
      <c r="EE84" s="51"/>
      <c r="EF84" s="51"/>
      <c r="EG84" s="51"/>
      <c r="EH84" s="51"/>
      <c r="EI84" s="51"/>
      <c r="EJ84" s="51"/>
      <c r="EK84" s="51"/>
      <c r="EL84" s="51"/>
      <c r="EM84" s="51"/>
      <c r="EN84" s="51"/>
      <c r="EO84" s="51"/>
      <c r="EP84" s="51"/>
      <c r="EQ84" s="51"/>
      <c r="ER84" s="51"/>
      <c r="ES84" s="51"/>
      <c r="ET84" s="51"/>
    </row>
    <row r="85" spans="1:150" s="42" customFormat="1" x14ac:dyDescent="0.25">
      <c r="A85" s="130"/>
      <c r="B85" s="126"/>
      <c r="C85" s="66"/>
      <c r="D85" s="66"/>
      <c r="E85" s="126"/>
      <c r="F85" s="57"/>
      <c r="G85" s="131"/>
      <c r="H85" s="57" t="s">
        <v>486</v>
      </c>
      <c r="I85" s="126"/>
      <c r="J85" s="138"/>
      <c r="K85" s="138"/>
      <c r="L85" s="130"/>
      <c r="M85" s="130"/>
      <c r="N85" s="130"/>
      <c r="O85" s="130"/>
      <c r="P85" s="57"/>
      <c r="Q85" s="68"/>
      <c r="R85" s="69"/>
      <c r="S85" s="66"/>
      <c r="T85" s="62"/>
      <c r="U85" s="78"/>
      <c r="V85" s="63"/>
      <c r="W85" s="126"/>
      <c r="X85" s="126"/>
      <c r="Y85" s="132"/>
      <c r="Z85" s="132"/>
      <c r="AA85" s="130"/>
      <c r="AB85" s="133"/>
      <c r="AC85" s="126"/>
      <c r="AD85" s="128"/>
      <c r="AE85" s="128"/>
      <c r="AF85" s="69"/>
      <c r="AG85" s="63"/>
      <c r="AH85" s="78"/>
      <c r="AI85" s="63"/>
      <c r="AJ85" s="63"/>
      <c r="AK85" s="81"/>
      <c r="AL85" s="81"/>
      <c r="AM85" s="100"/>
      <c r="AN85" s="100"/>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c r="BN85" s="51"/>
      <c r="BO85" s="51"/>
      <c r="BP85" s="51"/>
      <c r="BQ85" s="51"/>
      <c r="BR85" s="51"/>
      <c r="BS85" s="51"/>
      <c r="BT85" s="51"/>
      <c r="BU85" s="51"/>
      <c r="BV85" s="51"/>
      <c r="BW85" s="51"/>
      <c r="BX85" s="51"/>
      <c r="BY85" s="51"/>
      <c r="BZ85" s="51"/>
      <c r="CA85" s="51"/>
      <c r="CB85" s="51"/>
      <c r="CC85" s="51"/>
      <c r="CD85" s="51"/>
      <c r="CE85" s="51"/>
      <c r="CF85" s="51"/>
      <c r="CG85" s="51"/>
      <c r="CH85" s="51"/>
      <c r="CI85" s="51"/>
      <c r="CJ85" s="51"/>
      <c r="CK85" s="51"/>
      <c r="CL85" s="51"/>
      <c r="CM85" s="51"/>
      <c r="CN85" s="51"/>
      <c r="CO85" s="51"/>
      <c r="CP85" s="51"/>
      <c r="CQ85" s="51"/>
      <c r="CR85" s="51"/>
      <c r="CS85" s="51"/>
      <c r="CT85" s="51"/>
      <c r="CU85" s="51"/>
      <c r="CV85" s="51"/>
      <c r="CW85" s="51"/>
      <c r="CX85" s="51"/>
      <c r="CY85" s="51"/>
      <c r="CZ85" s="51"/>
      <c r="DA85" s="51"/>
      <c r="DB85" s="51"/>
      <c r="DC85" s="51"/>
      <c r="DD85" s="51"/>
      <c r="DE85" s="51"/>
      <c r="DF85" s="51"/>
      <c r="DG85" s="51"/>
      <c r="DH85" s="51"/>
      <c r="DI85" s="51"/>
      <c r="DJ85" s="51"/>
      <c r="DK85" s="51"/>
      <c r="DL85" s="51"/>
      <c r="DM85" s="51"/>
      <c r="DN85" s="51"/>
      <c r="DO85" s="51"/>
      <c r="DP85" s="51"/>
      <c r="DQ85" s="51"/>
      <c r="DR85" s="51"/>
      <c r="DS85" s="51"/>
      <c r="DT85" s="51"/>
      <c r="DU85" s="51"/>
      <c r="DV85" s="51"/>
      <c r="DW85" s="51"/>
      <c r="DX85" s="51"/>
      <c r="DY85" s="51"/>
      <c r="DZ85" s="51"/>
      <c r="EA85" s="51"/>
      <c r="EB85" s="51"/>
      <c r="EC85" s="51"/>
      <c r="ED85" s="51"/>
      <c r="EE85" s="51"/>
      <c r="EF85" s="51"/>
      <c r="EG85" s="51"/>
      <c r="EH85" s="51"/>
      <c r="EI85" s="51"/>
      <c r="EJ85" s="51"/>
      <c r="EK85" s="51"/>
      <c r="EL85" s="51"/>
      <c r="EM85" s="51"/>
      <c r="EN85" s="51"/>
      <c r="EO85" s="51"/>
      <c r="EP85" s="51"/>
      <c r="EQ85" s="51"/>
      <c r="ER85" s="51"/>
      <c r="ES85" s="51"/>
      <c r="ET85" s="51"/>
    </row>
    <row r="86" spans="1:150" s="42" customFormat="1" ht="192" customHeight="1" x14ac:dyDescent="0.2">
      <c r="A86" s="130">
        <v>21</v>
      </c>
      <c r="B86" s="126" t="s">
        <v>35</v>
      </c>
      <c r="C86" s="66" t="s">
        <v>45</v>
      </c>
      <c r="D86" s="66" t="s">
        <v>39</v>
      </c>
      <c r="E86" s="126" t="s">
        <v>59</v>
      </c>
      <c r="F86" s="57" t="s">
        <v>271</v>
      </c>
      <c r="G86" s="131" t="s">
        <v>505</v>
      </c>
      <c r="H86" s="57" t="s">
        <v>492</v>
      </c>
      <c r="I86" s="126" t="s">
        <v>67</v>
      </c>
      <c r="J86" s="126" t="s">
        <v>72</v>
      </c>
      <c r="K86" s="126" t="s">
        <v>228</v>
      </c>
      <c r="L86" s="130"/>
      <c r="M86" s="130"/>
      <c r="N86" s="130">
        <f>L86*M86</f>
        <v>0</v>
      </c>
      <c r="O86" s="130" t="s">
        <v>79</v>
      </c>
      <c r="P86" s="57" t="s">
        <v>498</v>
      </c>
      <c r="Q86" s="69" t="s">
        <v>262</v>
      </c>
      <c r="R86" s="69" t="s">
        <v>314</v>
      </c>
      <c r="S86" s="58" t="s">
        <v>499</v>
      </c>
      <c r="T86" s="66" t="s">
        <v>89</v>
      </c>
      <c r="U86" s="69" t="s">
        <v>804</v>
      </c>
      <c r="V86" s="57" t="s">
        <v>808</v>
      </c>
      <c r="W86" s="126" t="s">
        <v>72</v>
      </c>
      <c r="X86" s="126" t="s">
        <v>228</v>
      </c>
      <c r="Y86" s="132"/>
      <c r="Z86" s="132"/>
      <c r="AA86" s="130">
        <f>Y86*Z86</f>
        <v>0</v>
      </c>
      <c r="AB86" s="133" t="s">
        <v>79</v>
      </c>
      <c r="AC86" s="126" t="s">
        <v>222</v>
      </c>
      <c r="AD86" s="134" t="s">
        <v>500</v>
      </c>
      <c r="AE86" s="134"/>
      <c r="AF86" s="85">
        <v>44649</v>
      </c>
      <c r="AG86" s="57" t="s">
        <v>809</v>
      </c>
      <c r="AH86" s="69" t="s">
        <v>93</v>
      </c>
      <c r="AI86" s="63" t="s">
        <v>807</v>
      </c>
      <c r="AJ86" s="57" t="s">
        <v>265</v>
      </c>
      <c r="AK86" s="79" t="s">
        <v>852</v>
      </c>
      <c r="AL86" s="64" t="s">
        <v>931</v>
      </c>
      <c r="AM86" s="100"/>
      <c r="AN86" s="100"/>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c r="CI86" s="51"/>
      <c r="CJ86" s="51"/>
      <c r="CK86" s="51"/>
      <c r="CL86" s="51"/>
      <c r="CM86" s="51"/>
      <c r="CN86" s="51"/>
      <c r="CO86" s="51"/>
      <c r="CP86" s="51"/>
      <c r="CQ86" s="51"/>
      <c r="CR86" s="51"/>
      <c r="CS86" s="51"/>
      <c r="CT86" s="51"/>
      <c r="CU86" s="51"/>
      <c r="CV86" s="51"/>
      <c r="CW86" s="51"/>
      <c r="CX86" s="51"/>
      <c r="CY86" s="51"/>
      <c r="CZ86" s="51"/>
      <c r="DA86" s="51"/>
      <c r="DB86" s="51"/>
      <c r="DC86" s="51"/>
      <c r="DD86" s="51"/>
      <c r="DE86" s="51"/>
      <c r="DF86" s="51"/>
      <c r="DG86" s="51"/>
      <c r="DH86" s="51"/>
      <c r="DI86" s="51"/>
      <c r="DJ86" s="51"/>
      <c r="DK86" s="51"/>
      <c r="DL86" s="51"/>
      <c r="DM86" s="51"/>
      <c r="DN86" s="51"/>
      <c r="DO86" s="51"/>
      <c r="DP86" s="51"/>
      <c r="DQ86" s="51"/>
      <c r="DR86" s="51"/>
      <c r="DS86" s="51"/>
      <c r="DT86" s="51"/>
      <c r="DU86" s="51"/>
      <c r="DV86" s="51"/>
      <c r="DW86" s="51"/>
      <c r="DX86" s="51"/>
      <c r="DY86" s="51"/>
      <c r="DZ86" s="51"/>
      <c r="EA86" s="51"/>
      <c r="EB86" s="51"/>
      <c r="EC86" s="51"/>
      <c r="ED86" s="51"/>
      <c r="EE86" s="51"/>
      <c r="EF86" s="51"/>
      <c r="EG86" s="51"/>
      <c r="EH86" s="51"/>
      <c r="EI86" s="51"/>
      <c r="EJ86" s="51"/>
      <c r="EK86" s="51"/>
      <c r="EL86" s="51"/>
      <c r="EM86" s="51"/>
      <c r="EN86" s="51"/>
      <c r="EO86" s="51"/>
      <c r="EP86" s="51"/>
      <c r="EQ86" s="51"/>
      <c r="ER86" s="51"/>
      <c r="ES86" s="51"/>
      <c r="ET86" s="51"/>
    </row>
    <row r="87" spans="1:150" s="42" customFormat="1" ht="81.75" customHeight="1" x14ac:dyDescent="0.25">
      <c r="A87" s="130"/>
      <c r="B87" s="126"/>
      <c r="C87" s="66"/>
      <c r="D87" s="66" t="s">
        <v>38</v>
      </c>
      <c r="E87" s="126"/>
      <c r="F87" s="57"/>
      <c r="G87" s="131"/>
      <c r="H87" s="57" t="s">
        <v>438</v>
      </c>
      <c r="I87" s="126"/>
      <c r="J87" s="126"/>
      <c r="K87" s="126"/>
      <c r="L87" s="130"/>
      <c r="M87" s="130"/>
      <c r="N87" s="130"/>
      <c r="O87" s="130"/>
      <c r="P87" s="57"/>
      <c r="Q87" s="68"/>
      <c r="R87" s="69"/>
      <c r="S87" s="58"/>
      <c r="T87" s="62"/>
      <c r="U87" s="78"/>
      <c r="V87" s="63"/>
      <c r="W87" s="126"/>
      <c r="X87" s="126"/>
      <c r="Y87" s="132"/>
      <c r="Z87" s="132"/>
      <c r="AA87" s="130"/>
      <c r="AB87" s="133"/>
      <c r="AC87" s="126"/>
      <c r="AD87" s="128"/>
      <c r="AE87" s="128"/>
      <c r="AF87" s="69"/>
      <c r="AG87" s="63"/>
      <c r="AH87" s="78"/>
      <c r="AI87" s="63"/>
      <c r="AJ87" s="63"/>
      <c r="AK87" s="81"/>
      <c r="AL87" s="81"/>
      <c r="AM87" s="100"/>
      <c r="AN87" s="100"/>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51"/>
      <c r="BN87" s="51"/>
      <c r="BO87" s="51"/>
      <c r="BP87" s="51"/>
      <c r="BQ87" s="51"/>
      <c r="BR87" s="51"/>
      <c r="BS87" s="51"/>
      <c r="BT87" s="51"/>
      <c r="BU87" s="51"/>
      <c r="BV87" s="51"/>
      <c r="BW87" s="51"/>
      <c r="BX87" s="51"/>
      <c r="BY87" s="51"/>
      <c r="BZ87" s="51"/>
      <c r="CA87" s="51"/>
      <c r="CB87" s="51"/>
      <c r="CC87" s="51"/>
      <c r="CD87" s="51"/>
      <c r="CE87" s="51"/>
      <c r="CF87" s="51"/>
      <c r="CG87" s="51"/>
      <c r="CH87" s="51"/>
      <c r="CI87" s="51"/>
      <c r="CJ87" s="51"/>
      <c r="CK87" s="51"/>
      <c r="CL87" s="51"/>
      <c r="CM87" s="51"/>
      <c r="CN87" s="51"/>
      <c r="CO87" s="51"/>
      <c r="CP87" s="51"/>
      <c r="CQ87" s="51"/>
      <c r="CR87" s="51"/>
      <c r="CS87" s="51"/>
      <c r="CT87" s="51"/>
      <c r="CU87" s="51"/>
      <c r="CV87" s="51"/>
      <c r="CW87" s="51"/>
      <c r="CX87" s="51"/>
      <c r="CY87" s="51"/>
      <c r="CZ87" s="51"/>
      <c r="DA87" s="51"/>
      <c r="DB87" s="51"/>
      <c r="DC87" s="51"/>
      <c r="DD87" s="51"/>
      <c r="DE87" s="51"/>
      <c r="DF87" s="51"/>
      <c r="DG87" s="51"/>
      <c r="DH87" s="51"/>
      <c r="DI87" s="51"/>
      <c r="DJ87" s="51"/>
      <c r="DK87" s="51"/>
      <c r="DL87" s="51"/>
      <c r="DM87" s="51"/>
      <c r="DN87" s="51"/>
      <c r="DO87" s="51"/>
      <c r="DP87" s="51"/>
      <c r="DQ87" s="51"/>
      <c r="DR87" s="51"/>
      <c r="DS87" s="51"/>
      <c r="DT87" s="51"/>
      <c r="DU87" s="51"/>
      <c r="DV87" s="51"/>
      <c r="DW87" s="51"/>
      <c r="DX87" s="51"/>
      <c r="DY87" s="51"/>
      <c r="DZ87" s="51"/>
      <c r="EA87" s="51"/>
      <c r="EB87" s="51"/>
      <c r="EC87" s="51"/>
      <c r="ED87" s="51"/>
      <c r="EE87" s="51"/>
      <c r="EF87" s="51"/>
      <c r="EG87" s="51"/>
      <c r="EH87" s="51"/>
      <c r="EI87" s="51"/>
      <c r="EJ87" s="51"/>
      <c r="EK87" s="51"/>
      <c r="EL87" s="51"/>
      <c r="EM87" s="51"/>
      <c r="EN87" s="51"/>
      <c r="EO87" s="51"/>
      <c r="EP87" s="51"/>
      <c r="EQ87" s="51"/>
      <c r="ER87" s="51"/>
      <c r="ES87" s="51"/>
      <c r="ET87" s="51"/>
    </row>
    <row r="88" spans="1:150" s="42" customFormat="1" ht="30" x14ac:dyDescent="0.25">
      <c r="A88" s="130"/>
      <c r="B88" s="126"/>
      <c r="C88" s="66"/>
      <c r="D88" s="66"/>
      <c r="E88" s="126"/>
      <c r="F88" s="57" t="s">
        <v>497</v>
      </c>
      <c r="G88" s="131"/>
      <c r="H88" s="57" t="s">
        <v>275</v>
      </c>
      <c r="I88" s="126"/>
      <c r="J88" s="126"/>
      <c r="K88" s="126"/>
      <c r="L88" s="130"/>
      <c r="M88" s="130"/>
      <c r="N88" s="130"/>
      <c r="O88" s="130"/>
      <c r="P88" s="57"/>
      <c r="Q88" s="68"/>
      <c r="R88" s="69"/>
      <c r="S88" s="58"/>
      <c r="T88" s="62"/>
      <c r="U88" s="78"/>
      <c r="V88" s="63"/>
      <c r="W88" s="126"/>
      <c r="X88" s="126"/>
      <c r="Y88" s="132"/>
      <c r="Z88" s="132"/>
      <c r="AA88" s="130"/>
      <c r="AB88" s="133"/>
      <c r="AC88" s="126"/>
      <c r="AD88" s="128"/>
      <c r="AE88" s="128"/>
      <c r="AF88" s="69"/>
      <c r="AG88" s="63"/>
      <c r="AH88" s="78"/>
      <c r="AI88" s="63"/>
      <c r="AJ88" s="63"/>
      <c r="AK88" s="81"/>
      <c r="AL88" s="81"/>
      <c r="AM88" s="100"/>
      <c r="AN88" s="100"/>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51"/>
      <c r="DS88" s="51"/>
      <c r="DT88" s="51"/>
      <c r="DU88" s="51"/>
      <c r="DV88" s="51"/>
      <c r="DW88" s="51"/>
      <c r="DX88" s="51"/>
      <c r="DY88" s="51"/>
      <c r="DZ88" s="51"/>
      <c r="EA88" s="51"/>
      <c r="EB88" s="51"/>
      <c r="EC88" s="51"/>
      <c r="ED88" s="51"/>
      <c r="EE88" s="51"/>
      <c r="EF88" s="51"/>
      <c r="EG88" s="51"/>
      <c r="EH88" s="51"/>
      <c r="EI88" s="51"/>
      <c r="EJ88" s="51"/>
      <c r="EK88" s="51"/>
      <c r="EL88" s="51"/>
      <c r="EM88" s="51"/>
      <c r="EN88" s="51"/>
      <c r="EO88" s="51"/>
      <c r="EP88" s="51"/>
      <c r="EQ88" s="51"/>
      <c r="ER88" s="51"/>
      <c r="ES88" s="51"/>
      <c r="ET88" s="51"/>
    </row>
    <row r="89" spans="1:150" s="42" customFormat="1" x14ac:dyDescent="0.25">
      <c r="A89" s="130"/>
      <c r="B89" s="126"/>
      <c r="C89" s="66"/>
      <c r="D89" s="66"/>
      <c r="E89" s="126"/>
      <c r="F89" s="57"/>
      <c r="G89" s="131"/>
      <c r="H89" s="57" t="s">
        <v>486</v>
      </c>
      <c r="I89" s="126"/>
      <c r="J89" s="126"/>
      <c r="K89" s="126"/>
      <c r="L89" s="130"/>
      <c r="M89" s="130"/>
      <c r="N89" s="130"/>
      <c r="O89" s="130"/>
      <c r="P89" s="57"/>
      <c r="Q89" s="68"/>
      <c r="R89" s="69"/>
      <c r="S89" s="66"/>
      <c r="T89" s="62"/>
      <c r="U89" s="78"/>
      <c r="V89" s="63"/>
      <c r="W89" s="126"/>
      <c r="X89" s="126"/>
      <c r="Y89" s="132"/>
      <c r="Z89" s="132"/>
      <c r="AA89" s="130"/>
      <c r="AB89" s="133"/>
      <c r="AC89" s="126"/>
      <c r="AD89" s="128"/>
      <c r="AE89" s="128"/>
      <c r="AF89" s="69"/>
      <c r="AG89" s="63"/>
      <c r="AH89" s="78"/>
      <c r="AI89" s="63"/>
      <c r="AJ89" s="63"/>
      <c r="AK89" s="81"/>
      <c r="AL89" s="81"/>
      <c r="AM89" s="100"/>
      <c r="AN89" s="100"/>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c r="CL89" s="51"/>
      <c r="CM89" s="51"/>
      <c r="CN89" s="51"/>
      <c r="CO89" s="51"/>
      <c r="CP89" s="51"/>
      <c r="CQ89" s="51"/>
      <c r="CR89" s="51"/>
      <c r="CS89" s="51"/>
      <c r="CT89" s="51"/>
      <c r="CU89" s="51"/>
      <c r="CV89" s="51"/>
      <c r="CW89" s="51"/>
      <c r="CX89" s="51"/>
      <c r="CY89" s="51"/>
      <c r="CZ89" s="51"/>
      <c r="DA89" s="51"/>
      <c r="DB89" s="51"/>
      <c r="DC89" s="51"/>
      <c r="DD89" s="51"/>
      <c r="DE89" s="51"/>
      <c r="DF89" s="51"/>
      <c r="DG89" s="51"/>
      <c r="DH89" s="51"/>
      <c r="DI89" s="51"/>
      <c r="DJ89" s="51"/>
      <c r="DK89" s="51"/>
      <c r="DL89" s="51"/>
      <c r="DM89" s="51"/>
      <c r="DN89" s="51"/>
      <c r="DO89" s="51"/>
      <c r="DP89" s="51"/>
      <c r="DQ89" s="51"/>
      <c r="DR89" s="51"/>
      <c r="DS89" s="51"/>
      <c r="DT89" s="51"/>
      <c r="DU89" s="51"/>
      <c r="DV89" s="51"/>
      <c r="DW89" s="51"/>
      <c r="DX89" s="51"/>
      <c r="DY89" s="51"/>
      <c r="DZ89" s="51"/>
      <c r="EA89" s="51"/>
      <c r="EB89" s="51"/>
      <c r="EC89" s="51"/>
      <c r="ED89" s="51"/>
      <c r="EE89" s="51"/>
      <c r="EF89" s="51"/>
      <c r="EG89" s="51"/>
      <c r="EH89" s="51"/>
      <c r="EI89" s="51"/>
      <c r="EJ89" s="51"/>
      <c r="EK89" s="51"/>
      <c r="EL89" s="51"/>
      <c r="EM89" s="51"/>
      <c r="EN89" s="51"/>
      <c r="EO89" s="51"/>
      <c r="EP89" s="51"/>
      <c r="EQ89" s="51"/>
      <c r="ER89" s="51"/>
      <c r="ES89" s="51"/>
      <c r="ET89" s="51"/>
    </row>
    <row r="90" spans="1:150" s="42" customFormat="1" ht="241.5" customHeight="1" x14ac:dyDescent="0.2">
      <c r="A90" s="130">
        <v>22</v>
      </c>
      <c r="B90" s="126" t="s">
        <v>31</v>
      </c>
      <c r="C90" s="66" t="s">
        <v>47</v>
      </c>
      <c r="D90" s="66" t="s">
        <v>37</v>
      </c>
      <c r="E90" s="126" t="s">
        <v>59</v>
      </c>
      <c r="F90" s="67" t="s">
        <v>511</v>
      </c>
      <c r="G90" s="131" t="s">
        <v>508</v>
      </c>
      <c r="H90" s="57" t="s">
        <v>274</v>
      </c>
      <c r="I90" s="126" t="s">
        <v>69</v>
      </c>
      <c r="J90" s="126" t="s">
        <v>72</v>
      </c>
      <c r="K90" s="126" t="s">
        <v>228</v>
      </c>
      <c r="L90" s="130"/>
      <c r="M90" s="130"/>
      <c r="N90" s="130">
        <f>L90*M90</f>
        <v>0</v>
      </c>
      <c r="O90" s="130" t="s">
        <v>79</v>
      </c>
      <c r="P90" s="67" t="s">
        <v>513</v>
      </c>
      <c r="Q90" s="80" t="s">
        <v>262</v>
      </c>
      <c r="R90" s="86" t="s">
        <v>514</v>
      </c>
      <c r="S90" s="64" t="s">
        <v>515</v>
      </c>
      <c r="T90" s="66" t="s">
        <v>87</v>
      </c>
      <c r="U90" s="69" t="s">
        <v>810</v>
      </c>
      <c r="V90" s="72" t="s">
        <v>811</v>
      </c>
      <c r="W90" s="126" t="s">
        <v>72</v>
      </c>
      <c r="X90" s="126" t="s">
        <v>228</v>
      </c>
      <c r="Y90" s="132"/>
      <c r="Z90" s="132"/>
      <c r="AA90" s="130">
        <f>Y90*Z90</f>
        <v>0</v>
      </c>
      <c r="AB90" s="133" t="s">
        <v>79</v>
      </c>
      <c r="AC90" s="126" t="s">
        <v>222</v>
      </c>
      <c r="AD90" s="127" t="s">
        <v>518</v>
      </c>
      <c r="AE90" s="127"/>
      <c r="AF90" s="69" t="s">
        <v>810</v>
      </c>
      <c r="AG90" s="72" t="s">
        <v>812</v>
      </c>
      <c r="AH90" s="69" t="s">
        <v>93</v>
      </c>
      <c r="AI90" s="63" t="s">
        <v>70</v>
      </c>
      <c r="AJ90" s="61" t="s">
        <v>519</v>
      </c>
      <c r="AK90" s="79" t="s">
        <v>946</v>
      </c>
      <c r="AL90" s="79" t="s">
        <v>931</v>
      </c>
      <c r="AM90" s="100"/>
      <c r="AN90" s="100"/>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c r="EK90" s="51"/>
      <c r="EL90" s="51"/>
      <c r="EM90" s="51"/>
      <c r="EN90" s="51"/>
      <c r="EO90" s="51"/>
      <c r="EP90" s="51"/>
      <c r="EQ90" s="51"/>
      <c r="ER90" s="51"/>
      <c r="ES90" s="51"/>
      <c r="ET90" s="51"/>
    </row>
    <row r="91" spans="1:150" s="42" customFormat="1" ht="119.25" customHeight="1" x14ac:dyDescent="0.25">
      <c r="A91" s="130"/>
      <c r="B91" s="126"/>
      <c r="C91" s="66"/>
      <c r="D91" s="66"/>
      <c r="E91" s="126"/>
      <c r="F91" s="67" t="s">
        <v>512</v>
      </c>
      <c r="G91" s="131"/>
      <c r="H91" s="63" t="s">
        <v>275</v>
      </c>
      <c r="I91" s="126"/>
      <c r="J91" s="126"/>
      <c r="K91" s="126"/>
      <c r="L91" s="130"/>
      <c r="M91" s="130"/>
      <c r="N91" s="130"/>
      <c r="O91" s="130"/>
      <c r="P91" s="67" t="s">
        <v>524</v>
      </c>
      <c r="Q91" s="80" t="s">
        <v>262</v>
      </c>
      <c r="R91" s="86" t="s">
        <v>516</v>
      </c>
      <c r="S91" s="64" t="s">
        <v>517</v>
      </c>
      <c r="T91" s="91" t="s">
        <v>87</v>
      </c>
      <c r="U91" s="92" t="s">
        <v>832</v>
      </c>
      <c r="V91" s="93" t="s">
        <v>833</v>
      </c>
      <c r="W91" s="126"/>
      <c r="X91" s="126"/>
      <c r="Y91" s="132"/>
      <c r="Z91" s="132"/>
      <c r="AA91" s="130"/>
      <c r="AB91" s="133"/>
      <c r="AC91" s="126"/>
      <c r="AD91" s="128"/>
      <c r="AE91" s="128"/>
      <c r="AF91" s="69"/>
      <c r="AG91" s="63"/>
      <c r="AH91" s="78"/>
      <c r="AI91" s="63"/>
      <c r="AJ91" s="61" t="s">
        <v>290</v>
      </c>
      <c r="AK91" s="79" t="s">
        <v>947</v>
      </c>
      <c r="AL91" s="64" t="s">
        <v>882</v>
      </c>
      <c r="AM91" s="100"/>
      <c r="AN91" s="100"/>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c r="EK91" s="51"/>
      <c r="EL91" s="51"/>
      <c r="EM91" s="51"/>
      <c r="EN91" s="51"/>
      <c r="EO91" s="51"/>
      <c r="EP91" s="51"/>
      <c r="EQ91" s="51"/>
      <c r="ER91" s="51"/>
      <c r="ES91" s="51"/>
      <c r="ET91" s="51"/>
    </row>
    <row r="92" spans="1:150" s="42" customFormat="1" ht="30" x14ac:dyDescent="0.25">
      <c r="A92" s="130"/>
      <c r="B92" s="126"/>
      <c r="C92" s="66"/>
      <c r="D92" s="66"/>
      <c r="E92" s="126"/>
      <c r="F92" s="57" t="s">
        <v>285</v>
      </c>
      <c r="G92" s="131"/>
      <c r="H92" s="57" t="s">
        <v>276</v>
      </c>
      <c r="I92" s="126"/>
      <c r="J92" s="126"/>
      <c r="K92" s="126"/>
      <c r="L92" s="130"/>
      <c r="M92" s="130"/>
      <c r="N92" s="130"/>
      <c r="O92" s="130"/>
      <c r="P92" s="57"/>
      <c r="Q92" s="68"/>
      <c r="R92" s="69"/>
      <c r="S92" s="58"/>
      <c r="T92" s="62"/>
      <c r="U92" s="78"/>
      <c r="V92" s="63"/>
      <c r="W92" s="126"/>
      <c r="X92" s="126"/>
      <c r="Y92" s="132"/>
      <c r="Z92" s="132"/>
      <c r="AA92" s="130"/>
      <c r="AB92" s="133"/>
      <c r="AC92" s="126"/>
      <c r="AD92" s="128"/>
      <c r="AE92" s="128"/>
      <c r="AF92" s="69"/>
      <c r="AG92" s="63"/>
      <c r="AH92" s="78"/>
      <c r="AI92" s="63"/>
      <c r="AJ92" s="63"/>
      <c r="AK92" s="81"/>
      <c r="AL92" s="81"/>
      <c r="AM92" s="100"/>
      <c r="AN92" s="100"/>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c r="EK92" s="51"/>
      <c r="EL92" s="51"/>
      <c r="EM92" s="51"/>
      <c r="EN92" s="51"/>
      <c r="EO92" s="51"/>
      <c r="EP92" s="51"/>
      <c r="EQ92" s="51"/>
      <c r="ER92" s="51"/>
      <c r="ES92" s="51"/>
      <c r="ET92" s="51"/>
    </row>
    <row r="93" spans="1:150" s="42" customFormat="1" ht="186.75" customHeight="1" x14ac:dyDescent="0.2">
      <c r="A93" s="130">
        <v>23</v>
      </c>
      <c r="B93" s="126" t="s">
        <v>31</v>
      </c>
      <c r="C93" s="66" t="s">
        <v>47</v>
      </c>
      <c r="D93" s="66" t="s">
        <v>39</v>
      </c>
      <c r="E93" s="126" t="s">
        <v>59</v>
      </c>
      <c r="F93" s="57" t="s">
        <v>520</v>
      </c>
      <c r="G93" s="131" t="s">
        <v>509</v>
      </c>
      <c r="H93" s="57" t="s">
        <v>274</v>
      </c>
      <c r="I93" s="126" t="s">
        <v>67</v>
      </c>
      <c r="J93" s="126" t="s">
        <v>72</v>
      </c>
      <c r="K93" s="126" t="s">
        <v>228</v>
      </c>
      <c r="L93" s="130"/>
      <c r="M93" s="130"/>
      <c r="N93" s="130">
        <f>L93*M93</f>
        <v>0</v>
      </c>
      <c r="O93" s="130" t="s">
        <v>79</v>
      </c>
      <c r="P93" s="57" t="s">
        <v>523</v>
      </c>
      <c r="Q93" s="69" t="s">
        <v>262</v>
      </c>
      <c r="R93" s="69" t="s">
        <v>348</v>
      </c>
      <c r="S93" s="87" t="s">
        <v>525</v>
      </c>
      <c r="T93" s="66" t="s">
        <v>87</v>
      </c>
      <c r="U93" s="69" t="s">
        <v>810</v>
      </c>
      <c r="V93" s="72" t="s">
        <v>813</v>
      </c>
      <c r="W93" s="126" t="s">
        <v>72</v>
      </c>
      <c r="X93" s="126" t="s">
        <v>228</v>
      </c>
      <c r="Y93" s="132"/>
      <c r="Z93" s="132"/>
      <c r="AA93" s="130">
        <f>Y93*Z93</f>
        <v>0</v>
      </c>
      <c r="AB93" s="133" t="s">
        <v>79</v>
      </c>
      <c r="AC93" s="126" t="s">
        <v>222</v>
      </c>
      <c r="AD93" s="127" t="s">
        <v>526</v>
      </c>
      <c r="AE93" s="127"/>
      <c r="AF93" s="69" t="s">
        <v>810</v>
      </c>
      <c r="AG93" s="72" t="s">
        <v>814</v>
      </c>
      <c r="AH93" s="69" t="s">
        <v>93</v>
      </c>
      <c r="AI93" s="63" t="s">
        <v>70</v>
      </c>
      <c r="AJ93" s="63" t="s">
        <v>282</v>
      </c>
      <c r="AK93" s="79" t="s">
        <v>948</v>
      </c>
      <c r="AL93" s="81" t="s">
        <v>853</v>
      </c>
      <c r="AM93" s="100"/>
      <c r="AN93" s="100"/>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c r="EK93" s="51"/>
      <c r="EL93" s="51"/>
      <c r="EM93" s="51"/>
      <c r="EN93" s="51"/>
      <c r="EO93" s="51"/>
      <c r="EP93" s="51"/>
      <c r="EQ93" s="51"/>
      <c r="ER93" s="51"/>
      <c r="ES93" s="51"/>
      <c r="ET93" s="51"/>
    </row>
    <row r="94" spans="1:150" s="42" customFormat="1" ht="81.75" customHeight="1" x14ac:dyDescent="0.25">
      <c r="A94" s="130"/>
      <c r="B94" s="126"/>
      <c r="C94" s="66"/>
      <c r="D94" s="66"/>
      <c r="E94" s="126"/>
      <c r="F94" s="57" t="s">
        <v>521</v>
      </c>
      <c r="G94" s="131"/>
      <c r="H94" s="67" t="s">
        <v>522</v>
      </c>
      <c r="I94" s="126"/>
      <c r="J94" s="126"/>
      <c r="K94" s="126"/>
      <c r="L94" s="130"/>
      <c r="M94" s="130"/>
      <c r="N94" s="130"/>
      <c r="O94" s="130"/>
      <c r="P94" s="57"/>
      <c r="Q94" s="68"/>
      <c r="R94" s="69"/>
      <c r="S94" s="58"/>
      <c r="T94" s="62"/>
      <c r="U94" s="78"/>
      <c r="V94" s="63"/>
      <c r="W94" s="126"/>
      <c r="X94" s="126"/>
      <c r="Y94" s="132"/>
      <c r="Z94" s="132"/>
      <c r="AA94" s="130"/>
      <c r="AB94" s="133"/>
      <c r="AC94" s="126"/>
      <c r="AD94" s="128"/>
      <c r="AE94" s="128"/>
      <c r="AF94" s="69"/>
      <c r="AG94" s="63"/>
      <c r="AH94" s="78"/>
      <c r="AI94" s="63"/>
      <c r="AJ94" s="63"/>
      <c r="AK94" s="81"/>
      <c r="AL94" s="81"/>
      <c r="AM94" s="100"/>
      <c r="AN94" s="100"/>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c r="EK94" s="51"/>
      <c r="EL94" s="51"/>
      <c r="EM94" s="51"/>
      <c r="EN94" s="51"/>
      <c r="EO94" s="51"/>
      <c r="EP94" s="51"/>
      <c r="EQ94" s="51"/>
      <c r="ER94" s="51"/>
      <c r="ES94" s="51"/>
      <c r="ET94" s="51"/>
    </row>
    <row r="95" spans="1:150" s="42" customFormat="1" ht="139.5" customHeight="1" x14ac:dyDescent="0.2">
      <c r="A95" s="130">
        <v>24</v>
      </c>
      <c r="B95" s="126" t="s">
        <v>31</v>
      </c>
      <c r="C95" s="66" t="s">
        <v>47</v>
      </c>
      <c r="D95" s="66" t="s">
        <v>37</v>
      </c>
      <c r="E95" s="126" t="s">
        <v>59</v>
      </c>
      <c r="F95" s="67" t="s">
        <v>527</v>
      </c>
      <c r="G95" s="131" t="s">
        <v>510</v>
      </c>
      <c r="H95" s="57" t="s">
        <v>274</v>
      </c>
      <c r="I95" s="126" t="s">
        <v>67</v>
      </c>
      <c r="J95" s="126" t="s">
        <v>72</v>
      </c>
      <c r="K95" s="126" t="s">
        <v>228</v>
      </c>
      <c r="L95" s="130"/>
      <c r="M95" s="130"/>
      <c r="N95" s="130">
        <f>L95*M95</f>
        <v>0</v>
      </c>
      <c r="O95" s="130" t="s">
        <v>79</v>
      </c>
      <c r="P95" s="67" t="s">
        <v>531</v>
      </c>
      <c r="Q95" s="69" t="s">
        <v>262</v>
      </c>
      <c r="R95" s="66" t="s">
        <v>535</v>
      </c>
      <c r="S95" s="66" t="s">
        <v>536</v>
      </c>
      <c r="T95" s="66" t="s">
        <v>89</v>
      </c>
      <c r="U95" s="69" t="s">
        <v>810</v>
      </c>
      <c r="V95" s="57" t="s">
        <v>815</v>
      </c>
      <c r="W95" s="126" t="s">
        <v>72</v>
      </c>
      <c r="X95" s="126" t="s">
        <v>228</v>
      </c>
      <c r="Y95" s="132"/>
      <c r="Z95" s="132"/>
      <c r="AA95" s="130">
        <f>Y95*Z95</f>
        <v>0</v>
      </c>
      <c r="AB95" s="133" t="s">
        <v>79</v>
      </c>
      <c r="AC95" s="126" t="s">
        <v>222</v>
      </c>
      <c r="AD95" s="127" t="s">
        <v>540</v>
      </c>
      <c r="AE95" s="127"/>
      <c r="AF95" s="69" t="s">
        <v>810</v>
      </c>
      <c r="AG95" s="57" t="s">
        <v>815</v>
      </c>
      <c r="AH95" s="69" t="s">
        <v>94</v>
      </c>
      <c r="AI95" s="63" t="s">
        <v>70</v>
      </c>
      <c r="AJ95" s="88" t="s">
        <v>541</v>
      </c>
      <c r="AK95" s="79" t="s">
        <v>854</v>
      </c>
      <c r="AL95" s="79"/>
      <c r="AM95" s="100"/>
      <c r="AN95" s="100"/>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c r="EK95" s="51"/>
      <c r="EL95" s="51"/>
      <c r="EM95" s="51"/>
      <c r="EN95" s="51"/>
      <c r="EO95" s="51"/>
      <c r="EP95" s="51"/>
      <c r="EQ95" s="51"/>
      <c r="ER95" s="51"/>
      <c r="ES95" s="51"/>
      <c r="ET95" s="51"/>
    </row>
    <row r="96" spans="1:150" s="42" customFormat="1" ht="120" customHeight="1" x14ac:dyDescent="0.25">
      <c r="A96" s="130"/>
      <c r="B96" s="126"/>
      <c r="C96" s="66" t="s">
        <v>43</v>
      </c>
      <c r="D96" s="66" t="s">
        <v>38</v>
      </c>
      <c r="E96" s="126"/>
      <c r="F96" s="129" t="s">
        <v>528</v>
      </c>
      <c r="G96" s="131"/>
      <c r="H96" s="63" t="s">
        <v>275</v>
      </c>
      <c r="I96" s="126"/>
      <c r="J96" s="126"/>
      <c r="K96" s="126"/>
      <c r="L96" s="130"/>
      <c r="M96" s="130"/>
      <c r="N96" s="130"/>
      <c r="O96" s="130"/>
      <c r="P96" s="67" t="s">
        <v>532</v>
      </c>
      <c r="Q96" s="69" t="s">
        <v>262</v>
      </c>
      <c r="R96" s="69" t="s">
        <v>537</v>
      </c>
      <c r="S96" s="66" t="s">
        <v>538</v>
      </c>
      <c r="T96" s="66" t="s">
        <v>87</v>
      </c>
      <c r="U96" s="75" t="s">
        <v>810</v>
      </c>
      <c r="V96" s="57" t="s">
        <v>834</v>
      </c>
      <c r="W96" s="126"/>
      <c r="X96" s="126"/>
      <c r="Y96" s="132"/>
      <c r="Z96" s="132"/>
      <c r="AA96" s="130"/>
      <c r="AB96" s="133"/>
      <c r="AC96" s="126"/>
      <c r="AD96" s="128"/>
      <c r="AE96" s="128"/>
      <c r="AF96" s="69"/>
      <c r="AG96" s="63"/>
      <c r="AH96" s="78"/>
      <c r="AI96" s="63"/>
      <c r="AJ96" s="60" t="s">
        <v>542</v>
      </c>
      <c r="AK96" s="79" t="s">
        <v>855</v>
      </c>
      <c r="AL96" s="79" t="s">
        <v>931</v>
      </c>
      <c r="AM96" s="100"/>
      <c r="AN96" s="100"/>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c r="EK96" s="51"/>
      <c r="EL96" s="51"/>
      <c r="EM96" s="51"/>
      <c r="EN96" s="51"/>
      <c r="EO96" s="51"/>
      <c r="EP96" s="51"/>
      <c r="EQ96" s="51"/>
      <c r="ER96" s="51"/>
      <c r="ES96" s="51"/>
      <c r="ET96" s="51"/>
    </row>
    <row r="97" spans="1:150" s="42" customFormat="1" ht="120" x14ac:dyDescent="0.25">
      <c r="A97" s="130"/>
      <c r="B97" s="126"/>
      <c r="C97" s="66"/>
      <c r="D97" s="66"/>
      <c r="E97" s="126"/>
      <c r="F97" s="129"/>
      <c r="G97" s="131"/>
      <c r="H97" s="57" t="s">
        <v>530</v>
      </c>
      <c r="I97" s="126"/>
      <c r="J97" s="126"/>
      <c r="K97" s="126"/>
      <c r="L97" s="130"/>
      <c r="M97" s="130"/>
      <c r="N97" s="130"/>
      <c r="O97" s="130"/>
      <c r="P97" s="67" t="s">
        <v>533</v>
      </c>
      <c r="Q97" s="69" t="s">
        <v>262</v>
      </c>
      <c r="R97" s="69" t="s">
        <v>537</v>
      </c>
      <c r="S97" s="66" t="s">
        <v>538</v>
      </c>
      <c r="T97" s="66" t="s">
        <v>87</v>
      </c>
      <c r="U97" s="69" t="s">
        <v>810</v>
      </c>
      <c r="V97" s="57" t="s">
        <v>816</v>
      </c>
      <c r="W97" s="126"/>
      <c r="X97" s="126"/>
      <c r="Y97" s="132"/>
      <c r="Z97" s="132"/>
      <c r="AA97" s="130"/>
      <c r="AB97" s="133"/>
      <c r="AC97" s="126"/>
      <c r="AD97" s="128"/>
      <c r="AE97" s="128"/>
      <c r="AF97" s="69"/>
      <c r="AG97" s="63"/>
      <c r="AH97" s="78"/>
      <c r="AI97" s="63"/>
      <c r="AJ97" s="63"/>
      <c r="AK97" s="79" t="s">
        <v>856</v>
      </c>
      <c r="AL97" s="79" t="s">
        <v>931</v>
      </c>
      <c r="AM97" s="100"/>
      <c r="AN97" s="100"/>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c r="EK97" s="51"/>
      <c r="EL97" s="51"/>
      <c r="EM97" s="51"/>
      <c r="EN97" s="51"/>
      <c r="EO97" s="51"/>
      <c r="EP97" s="51"/>
      <c r="EQ97" s="51"/>
      <c r="ER97" s="51"/>
      <c r="ES97" s="51"/>
      <c r="ET97" s="51"/>
    </row>
    <row r="98" spans="1:150" s="42" customFormat="1" ht="135" x14ac:dyDescent="0.25">
      <c r="A98" s="130"/>
      <c r="B98" s="126"/>
      <c r="C98" s="66"/>
      <c r="D98" s="66"/>
      <c r="E98" s="126"/>
      <c r="F98" s="67" t="s">
        <v>529</v>
      </c>
      <c r="G98" s="131"/>
      <c r="H98" s="57"/>
      <c r="I98" s="126"/>
      <c r="J98" s="126"/>
      <c r="K98" s="126"/>
      <c r="L98" s="130"/>
      <c r="M98" s="130"/>
      <c r="N98" s="130"/>
      <c r="O98" s="130"/>
      <c r="P98" s="67" t="s">
        <v>534</v>
      </c>
      <c r="Q98" s="69" t="s">
        <v>262</v>
      </c>
      <c r="R98" s="69" t="s">
        <v>539</v>
      </c>
      <c r="S98" s="66" t="s">
        <v>536</v>
      </c>
      <c r="T98" s="66" t="s">
        <v>89</v>
      </c>
      <c r="U98" s="69" t="s">
        <v>810</v>
      </c>
      <c r="V98" s="57" t="s">
        <v>817</v>
      </c>
      <c r="W98" s="126"/>
      <c r="X98" s="126"/>
      <c r="Y98" s="132"/>
      <c r="Z98" s="132"/>
      <c r="AA98" s="130"/>
      <c r="AB98" s="133"/>
      <c r="AC98" s="126"/>
      <c r="AD98" s="128"/>
      <c r="AE98" s="128"/>
      <c r="AF98" s="69"/>
      <c r="AG98" s="63"/>
      <c r="AH98" s="78"/>
      <c r="AI98" s="63"/>
      <c r="AJ98" s="63"/>
      <c r="AK98" s="81" t="s">
        <v>857</v>
      </c>
      <c r="AL98" s="79"/>
      <c r="AM98" s="100"/>
      <c r="AN98" s="100"/>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c r="EK98" s="51"/>
      <c r="EL98" s="51"/>
      <c r="EM98" s="51"/>
      <c r="EN98" s="51"/>
      <c r="EO98" s="51"/>
      <c r="EP98" s="51"/>
      <c r="EQ98" s="51"/>
      <c r="ER98" s="51"/>
      <c r="ES98" s="51"/>
      <c r="ET98" s="51"/>
    </row>
    <row r="99" spans="1:150" s="42" customFormat="1" ht="242.25" customHeight="1" x14ac:dyDescent="0.2">
      <c r="A99" s="130">
        <v>27</v>
      </c>
      <c r="B99" s="126" t="s">
        <v>590</v>
      </c>
      <c r="C99" s="66" t="s">
        <v>47</v>
      </c>
      <c r="D99" s="66" t="s">
        <v>37</v>
      </c>
      <c r="E99" s="126" t="s">
        <v>61</v>
      </c>
      <c r="F99" s="57" t="s">
        <v>568</v>
      </c>
      <c r="G99" s="131" t="s">
        <v>546</v>
      </c>
      <c r="H99" s="57" t="s">
        <v>275</v>
      </c>
      <c r="I99" s="126" t="s">
        <v>69</v>
      </c>
      <c r="J99" s="126" t="s">
        <v>73</v>
      </c>
      <c r="K99" s="126" t="s">
        <v>229</v>
      </c>
      <c r="L99" s="130"/>
      <c r="M99" s="130"/>
      <c r="N99" s="130">
        <f>L99*M99</f>
        <v>0</v>
      </c>
      <c r="O99" s="130" t="s">
        <v>80</v>
      </c>
      <c r="P99" s="57" t="s">
        <v>691</v>
      </c>
      <c r="Q99" s="69" t="s">
        <v>256</v>
      </c>
      <c r="R99" s="69" t="s">
        <v>571</v>
      </c>
      <c r="S99" s="66" t="s">
        <v>572</v>
      </c>
      <c r="T99" s="66" t="s">
        <v>89</v>
      </c>
      <c r="U99" s="66" t="s">
        <v>729</v>
      </c>
      <c r="V99" s="57" t="s">
        <v>874</v>
      </c>
      <c r="W99" s="126" t="s">
        <v>72</v>
      </c>
      <c r="X99" s="126" t="s">
        <v>229</v>
      </c>
      <c r="Y99" s="132"/>
      <c r="Z99" s="132"/>
      <c r="AA99" s="130">
        <f>Y99*Z99</f>
        <v>0</v>
      </c>
      <c r="AB99" s="133" t="s">
        <v>80</v>
      </c>
      <c r="AC99" s="126" t="s">
        <v>222</v>
      </c>
      <c r="AD99" s="127" t="s">
        <v>750</v>
      </c>
      <c r="AE99" s="127"/>
      <c r="AF99" s="66" t="s">
        <v>729</v>
      </c>
      <c r="AG99" s="57" t="s">
        <v>747</v>
      </c>
      <c r="AH99" s="69" t="s">
        <v>93</v>
      </c>
      <c r="AI99" s="57" t="s">
        <v>748</v>
      </c>
      <c r="AJ99" s="134" t="s">
        <v>577</v>
      </c>
      <c r="AK99" s="94" t="s">
        <v>883</v>
      </c>
      <c r="AL99" s="81" t="s">
        <v>931</v>
      </c>
      <c r="AM99" s="100"/>
      <c r="AN99" s="100"/>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c r="EH99" s="51"/>
      <c r="EI99" s="51"/>
      <c r="EJ99" s="51"/>
      <c r="EK99" s="51"/>
      <c r="EL99" s="51"/>
      <c r="EM99" s="51"/>
      <c r="EN99" s="51"/>
      <c r="EO99" s="51"/>
      <c r="EP99" s="51"/>
      <c r="EQ99" s="51"/>
      <c r="ER99" s="51"/>
      <c r="ES99" s="51"/>
      <c r="ET99" s="51"/>
    </row>
    <row r="100" spans="1:150" s="42" customFormat="1" ht="409.6" customHeight="1" x14ac:dyDescent="0.2">
      <c r="A100" s="130"/>
      <c r="B100" s="126"/>
      <c r="C100" s="66"/>
      <c r="D100" s="66"/>
      <c r="E100" s="126"/>
      <c r="F100" s="57" t="s">
        <v>567</v>
      </c>
      <c r="G100" s="131"/>
      <c r="H100" s="57" t="s">
        <v>569</v>
      </c>
      <c r="I100" s="126"/>
      <c r="J100" s="126"/>
      <c r="K100" s="126"/>
      <c r="L100" s="130"/>
      <c r="M100" s="130"/>
      <c r="N100" s="130"/>
      <c r="O100" s="130"/>
      <c r="P100" s="57" t="s">
        <v>578</v>
      </c>
      <c r="Q100" s="69" t="s">
        <v>256</v>
      </c>
      <c r="R100" s="69" t="s">
        <v>571</v>
      </c>
      <c r="S100" s="66" t="s">
        <v>573</v>
      </c>
      <c r="T100" s="66" t="s">
        <v>89</v>
      </c>
      <c r="U100" s="66" t="s">
        <v>729</v>
      </c>
      <c r="V100" s="57" t="s">
        <v>875</v>
      </c>
      <c r="W100" s="126"/>
      <c r="X100" s="126"/>
      <c r="Y100" s="132"/>
      <c r="Z100" s="132"/>
      <c r="AA100" s="130"/>
      <c r="AB100" s="133"/>
      <c r="AC100" s="126"/>
      <c r="AD100" s="134" t="s">
        <v>693</v>
      </c>
      <c r="AE100" s="134"/>
      <c r="AF100" s="66" t="s">
        <v>729</v>
      </c>
      <c r="AG100" s="57" t="s">
        <v>749</v>
      </c>
      <c r="AH100" s="69" t="s">
        <v>93</v>
      </c>
      <c r="AI100" s="63" t="s">
        <v>70</v>
      </c>
      <c r="AJ100" s="134"/>
      <c r="AK100" s="79" t="s">
        <v>949</v>
      </c>
      <c r="AL100" s="79" t="s">
        <v>931</v>
      </c>
      <c r="AM100" s="100"/>
      <c r="AN100" s="100"/>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c r="EK100" s="51"/>
      <c r="EL100" s="51"/>
      <c r="EM100" s="51"/>
      <c r="EN100" s="51"/>
      <c r="EO100" s="51"/>
      <c r="EP100" s="51"/>
      <c r="EQ100" s="51"/>
      <c r="ER100" s="51"/>
      <c r="ES100" s="51"/>
      <c r="ET100" s="51"/>
    </row>
    <row r="101" spans="1:150" s="42" customFormat="1" ht="409.5" x14ac:dyDescent="0.25">
      <c r="A101" s="130"/>
      <c r="B101" s="126"/>
      <c r="C101" s="66"/>
      <c r="D101" s="66"/>
      <c r="E101" s="126"/>
      <c r="F101" s="57"/>
      <c r="G101" s="131"/>
      <c r="H101" s="57" t="s">
        <v>570</v>
      </c>
      <c r="I101" s="126"/>
      <c r="J101" s="126"/>
      <c r="K101" s="126"/>
      <c r="L101" s="130"/>
      <c r="M101" s="130"/>
      <c r="N101" s="130"/>
      <c r="O101" s="130"/>
      <c r="P101" s="57" t="s">
        <v>579</v>
      </c>
      <c r="Q101" s="69" t="s">
        <v>204</v>
      </c>
      <c r="R101" s="69" t="s">
        <v>571</v>
      </c>
      <c r="S101" s="66" t="s">
        <v>574</v>
      </c>
      <c r="T101" s="66" t="s">
        <v>89</v>
      </c>
      <c r="U101" s="66" t="s">
        <v>729</v>
      </c>
      <c r="V101" s="57" t="s">
        <v>876</v>
      </c>
      <c r="W101" s="126"/>
      <c r="X101" s="126"/>
      <c r="Y101" s="132"/>
      <c r="Z101" s="132"/>
      <c r="AA101" s="130"/>
      <c r="AB101" s="133"/>
      <c r="AC101" s="126"/>
      <c r="AD101" s="128"/>
      <c r="AE101" s="128"/>
      <c r="AF101" s="69"/>
      <c r="AG101" s="63"/>
      <c r="AH101" s="78"/>
      <c r="AI101" s="63"/>
      <c r="AJ101" s="63"/>
      <c r="AK101" s="79" t="s">
        <v>863</v>
      </c>
      <c r="AL101" s="79" t="s">
        <v>864</v>
      </c>
      <c r="AM101" s="100"/>
      <c r="AN101" s="100"/>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c r="EK101" s="51"/>
      <c r="EL101" s="51"/>
      <c r="EM101" s="51"/>
      <c r="EN101" s="51"/>
      <c r="EO101" s="51"/>
      <c r="EP101" s="51"/>
      <c r="EQ101" s="51"/>
      <c r="ER101" s="51"/>
      <c r="ES101" s="51"/>
      <c r="ET101" s="51"/>
    </row>
    <row r="102" spans="1:150" s="42" customFormat="1" ht="409.5" x14ac:dyDescent="0.25">
      <c r="A102" s="130"/>
      <c r="B102" s="126"/>
      <c r="C102" s="66"/>
      <c r="D102" s="66"/>
      <c r="E102" s="126"/>
      <c r="F102" s="67"/>
      <c r="G102" s="131"/>
      <c r="H102" s="57" t="s">
        <v>438</v>
      </c>
      <c r="I102" s="126"/>
      <c r="J102" s="126"/>
      <c r="K102" s="126"/>
      <c r="L102" s="130"/>
      <c r="M102" s="130"/>
      <c r="N102" s="130"/>
      <c r="O102" s="130"/>
      <c r="P102" s="57" t="s">
        <v>580</v>
      </c>
      <c r="Q102" s="69" t="s">
        <v>278</v>
      </c>
      <c r="R102" s="69" t="s">
        <v>571</v>
      </c>
      <c r="S102" s="66" t="s">
        <v>575</v>
      </c>
      <c r="T102" s="66" t="s">
        <v>89</v>
      </c>
      <c r="U102" s="66" t="s">
        <v>729</v>
      </c>
      <c r="V102" s="57" t="s">
        <v>877</v>
      </c>
      <c r="W102" s="126"/>
      <c r="X102" s="126"/>
      <c r="Y102" s="132"/>
      <c r="Z102" s="132"/>
      <c r="AA102" s="130"/>
      <c r="AB102" s="133"/>
      <c r="AC102" s="126"/>
      <c r="AD102" s="128"/>
      <c r="AE102" s="128"/>
      <c r="AF102" s="69"/>
      <c r="AG102" s="63"/>
      <c r="AH102" s="78"/>
      <c r="AI102" s="63"/>
      <c r="AJ102" s="63"/>
      <c r="AK102" s="79" t="s">
        <v>950</v>
      </c>
      <c r="AL102" s="79" t="s">
        <v>931</v>
      </c>
      <c r="AM102" s="100"/>
      <c r="AN102" s="100"/>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c r="DW102" s="51"/>
      <c r="DX102" s="51"/>
      <c r="DY102" s="51"/>
      <c r="DZ102" s="51"/>
      <c r="EA102" s="51"/>
      <c r="EB102" s="51"/>
      <c r="EC102" s="51"/>
      <c r="ED102" s="51"/>
      <c r="EE102" s="51"/>
      <c r="EF102" s="51"/>
      <c r="EG102" s="51"/>
      <c r="EH102" s="51"/>
      <c r="EI102" s="51"/>
      <c r="EJ102" s="51"/>
      <c r="EK102" s="51"/>
      <c r="EL102" s="51"/>
      <c r="EM102" s="51"/>
      <c r="EN102" s="51"/>
      <c r="EO102" s="51"/>
      <c r="EP102" s="51"/>
      <c r="EQ102" s="51"/>
      <c r="ER102" s="51"/>
      <c r="ES102" s="51"/>
      <c r="ET102" s="51"/>
    </row>
    <row r="103" spans="1:150" s="43" customFormat="1" ht="124.5" customHeight="1" x14ac:dyDescent="0.25">
      <c r="A103" s="130"/>
      <c r="B103" s="126"/>
      <c r="C103" s="66"/>
      <c r="D103" s="66"/>
      <c r="E103" s="126"/>
      <c r="F103" s="57"/>
      <c r="G103" s="131"/>
      <c r="H103" s="57"/>
      <c r="I103" s="126"/>
      <c r="J103" s="126"/>
      <c r="K103" s="126"/>
      <c r="L103" s="130"/>
      <c r="M103" s="130"/>
      <c r="N103" s="130"/>
      <c r="O103" s="130"/>
      <c r="P103" s="57" t="s">
        <v>692</v>
      </c>
      <c r="Q103" s="69" t="s">
        <v>278</v>
      </c>
      <c r="R103" s="69" t="s">
        <v>571</v>
      </c>
      <c r="S103" s="66" t="s">
        <v>576</v>
      </c>
      <c r="T103" s="66" t="s">
        <v>89</v>
      </c>
      <c r="U103" s="66" t="s">
        <v>729</v>
      </c>
      <c r="V103" s="57" t="s">
        <v>878</v>
      </c>
      <c r="W103" s="126"/>
      <c r="X103" s="126"/>
      <c r="Y103" s="132"/>
      <c r="Z103" s="132"/>
      <c r="AA103" s="130"/>
      <c r="AB103" s="133"/>
      <c r="AC103" s="126"/>
      <c r="AD103" s="128"/>
      <c r="AE103" s="128"/>
      <c r="AF103" s="69"/>
      <c r="AG103" s="63"/>
      <c r="AH103" s="78"/>
      <c r="AI103" s="63"/>
      <c r="AJ103" s="63"/>
      <c r="AK103" s="99" t="s">
        <v>884</v>
      </c>
      <c r="AL103" s="81" t="s">
        <v>931</v>
      </c>
      <c r="AM103" s="100"/>
      <c r="AN103" s="100"/>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c r="EK103" s="51"/>
      <c r="EL103" s="51"/>
      <c r="EM103" s="51"/>
      <c r="EN103" s="51"/>
      <c r="EO103" s="51"/>
      <c r="EP103" s="51"/>
      <c r="EQ103" s="51"/>
      <c r="ER103" s="51"/>
      <c r="ES103" s="51"/>
      <c r="ET103" s="51"/>
    </row>
    <row r="104" spans="1:150" x14ac:dyDescent="0.25">
      <c r="B104" s="27"/>
      <c r="C104" s="27"/>
      <c r="D104" s="27"/>
      <c r="AK104" s="101"/>
      <c r="AL104" s="101"/>
      <c r="AM104" s="102"/>
      <c r="AN104" s="102"/>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26"/>
      <c r="DI104" s="26"/>
      <c r="DJ104" s="26"/>
      <c r="DK104" s="26"/>
      <c r="DL104" s="26"/>
      <c r="DM104" s="26"/>
      <c r="DN104" s="26"/>
      <c r="DO104" s="26"/>
      <c r="DP104" s="26"/>
      <c r="DQ104" s="26"/>
      <c r="DR104" s="26"/>
      <c r="DS104" s="26"/>
      <c r="DT104" s="26"/>
      <c r="DU104" s="26"/>
      <c r="DV104" s="26"/>
      <c r="DW104" s="26"/>
      <c r="DX104" s="26"/>
      <c r="DY104" s="26"/>
      <c r="DZ104" s="26"/>
      <c r="EA104" s="26"/>
      <c r="EB104" s="26"/>
      <c r="EC104" s="26"/>
      <c r="ED104" s="26"/>
      <c r="EE104" s="26"/>
      <c r="EF104" s="26"/>
      <c r="EG104" s="26"/>
      <c r="EH104" s="26"/>
      <c r="EI104" s="26"/>
      <c r="EJ104" s="26"/>
      <c r="EK104" s="26"/>
      <c r="EL104" s="26"/>
      <c r="EM104" s="26"/>
      <c r="EN104" s="26"/>
      <c r="EO104" s="26"/>
      <c r="EP104" s="26"/>
      <c r="EQ104" s="26"/>
      <c r="ER104" s="26"/>
      <c r="ES104" s="26"/>
      <c r="ET104" s="26"/>
    </row>
    <row r="105" spans="1:150" x14ac:dyDescent="0.25">
      <c r="B105" s="27"/>
      <c r="C105" s="27"/>
      <c r="D105" s="27"/>
      <c r="AK105" s="101"/>
      <c r="AL105" s="101"/>
      <c r="AM105" s="102"/>
      <c r="AN105" s="102"/>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c r="DT105" s="26"/>
      <c r="DU105" s="26"/>
      <c r="DV105" s="26"/>
      <c r="DW105" s="26"/>
      <c r="DX105" s="26"/>
      <c r="DY105" s="26"/>
      <c r="DZ105" s="26"/>
      <c r="EA105" s="26"/>
      <c r="EB105" s="26"/>
      <c r="EC105" s="26"/>
      <c r="ED105" s="26"/>
      <c r="EE105" s="26"/>
      <c r="EF105" s="26"/>
      <c r="EG105" s="26"/>
      <c r="EH105" s="26"/>
      <c r="EI105" s="26"/>
      <c r="EJ105" s="26"/>
      <c r="EK105" s="26"/>
      <c r="EL105" s="26"/>
      <c r="EM105" s="26"/>
      <c r="EN105" s="26"/>
      <c r="EO105" s="26"/>
      <c r="EP105" s="26"/>
      <c r="EQ105" s="26"/>
      <c r="ER105" s="26"/>
      <c r="ES105" s="26"/>
      <c r="ET105" s="26"/>
    </row>
    <row r="106" spans="1:150" x14ac:dyDescent="0.25">
      <c r="B106" s="27"/>
      <c r="C106" s="27"/>
      <c r="D106" s="27"/>
      <c r="AK106" s="59"/>
      <c r="AL106" s="59"/>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26"/>
      <c r="DX106" s="26"/>
      <c r="DY106" s="26"/>
      <c r="DZ106" s="26"/>
      <c r="EA106" s="26"/>
      <c r="EB106" s="26"/>
      <c r="EC106" s="26"/>
      <c r="ED106" s="26"/>
      <c r="EE106" s="26"/>
      <c r="EF106" s="26"/>
      <c r="EG106" s="26"/>
      <c r="EH106" s="26"/>
      <c r="EI106" s="26"/>
      <c r="EJ106" s="26"/>
      <c r="EK106" s="26"/>
      <c r="EL106" s="26"/>
      <c r="EM106" s="26"/>
      <c r="EN106" s="26"/>
      <c r="EO106" s="26"/>
      <c r="EP106" s="26"/>
      <c r="EQ106" s="26"/>
      <c r="ER106" s="26"/>
      <c r="ES106" s="26"/>
      <c r="ET106" s="26"/>
    </row>
    <row r="107" spans="1:150" x14ac:dyDescent="0.25">
      <c r="B107" s="27"/>
      <c r="C107" s="27"/>
      <c r="D107" s="27"/>
      <c r="AK107" s="59"/>
      <c r="AL107" s="59"/>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c r="ED107" s="26"/>
      <c r="EE107" s="26"/>
      <c r="EF107" s="26"/>
      <c r="EG107" s="26"/>
      <c r="EH107" s="26"/>
      <c r="EI107" s="26"/>
      <c r="EJ107" s="26"/>
      <c r="EK107" s="26"/>
      <c r="EL107" s="26"/>
      <c r="EM107" s="26"/>
      <c r="EN107" s="26"/>
      <c r="EO107" s="26"/>
      <c r="EP107" s="26"/>
      <c r="EQ107" s="26"/>
      <c r="ER107" s="26"/>
      <c r="ES107" s="26"/>
      <c r="ET107" s="26"/>
    </row>
    <row r="108" spans="1:150" x14ac:dyDescent="0.25">
      <c r="B108" s="27"/>
      <c r="C108" s="27"/>
      <c r="D108" s="27"/>
      <c r="AK108" s="59"/>
      <c r="AL108" s="59"/>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26"/>
      <c r="DX108" s="26"/>
      <c r="DY108" s="26"/>
      <c r="DZ108" s="26"/>
      <c r="EA108" s="26"/>
      <c r="EB108" s="26"/>
      <c r="EC108" s="26"/>
      <c r="ED108" s="26"/>
      <c r="EE108" s="26"/>
      <c r="EF108" s="26"/>
      <c r="EG108" s="26"/>
      <c r="EH108" s="26"/>
      <c r="EI108" s="26"/>
      <c r="EJ108" s="26"/>
      <c r="EK108" s="26"/>
      <c r="EL108" s="26"/>
      <c r="EM108" s="26"/>
      <c r="EN108" s="26"/>
      <c r="EO108" s="26"/>
      <c r="EP108" s="26"/>
      <c r="EQ108" s="26"/>
      <c r="ER108" s="26"/>
      <c r="ES108" s="26"/>
      <c r="ET108" s="26"/>
    </row>
    <row r="109" spans="1:150" x14ac:dyDescent="0.25">
      <c r="B109" s="27"/>
      <c r="C109" s="27"/>
      <c r="D109" s="27"/>
      <c r="AK109" s="59"/>
      <c r="AL109" s="59"/>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26"/>
      <c r="DX109" s="26"/>
      <c r="DY109" s="26"/>
      <c r="DZ109" s="26"/>
      <c r="EA109" s="26"/>
      <c r="EB109" s="26"/>
      <c r="EC109" s="26"/>
      <c r="ED109" s="26"/>
      <c r="EE109" s="26"/>
      <c r="EF109" s="26"/>
      <c r="EG109" s="26"/>
      <c r="EH109" s="26"/>
      <c r="EI109" s="26"/>
      <c r="EJ109" s="26"/>
      <c r="EK109" s="26"/>
      <c r="EL109" s="26"/>
      <c r="EM109" s="26"/>
      <c r="EN109" s="26"/>
      <c r="EO109" s="26"/>
      <c r="EP109" s="26"/>
      <c r="EQ109" s="26"/>
      <c r="ER109" s="26"/>
      <c r="ES109" s="26"/>
      <c r="ET109" s="26"/>
    </row>
    <row r="110" spans="1:150" x14ac:dyDescent="0.25">
      <c r="B110" s="27"/>
      <c r="C110" s="27"/>
      <c r="D110" s="27"/>
      <c r="AK110" s="59"/>
      <c r="AL110" s="59"/>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c r="CH110" s="26"/>
      <c r="CI110" s="26"/>
      <c r="CJ110" s="26"/>
      <c r="CK110" s="26"/>
      <c r="CL110" s="26"/>
      <c r="CM110" s="26"/>
      <c r="CN110" s="26"/>
      <c r="CO110" s="26"/>
      <c r="CP110" s="26"/>
      <c r="CQ110" s="26"/>
      <c r="CR110" s="26"/>
      <c r="CS110" s="26"/>
      <c r="CT110" s="26"/>
      <c r="CU110" s="26"/>
      <c r="CV110" s="26"/>
      <c r="CW110" s="26"/>
      <c r="CX110" s="26"/>
      <c r="CY110" s="26"/>
      <c r="CZ110" s="26"/>
      <c r="DA110" s="26"/>
      <c r="DB110" s="26"/>
      <c r="DC110" s="26"/>
      <c r="DD110" s="26"/>
      <c r="DE110" s="26"/>
      <c r="DF110" s="26"/>
      <c r="DG110" s="26"/>
      <c r="DH110" s="26"/>
      <c r="DI110" s="26"/>
      <c r="DJ110" s="26"/>
      <c r="DK110" s="26"/>
      <c r="DL110" s="26"/>
      <c r="DM110" s="26"/>
      <c r="DN110" s="26"/>
      <c r="DO110" s="26"/>
      <c r="DP110" s="26"/>
      <c r="DQ110" s="26"/>
      <c r="DR110" s="26"/>
      <c r="DS110" s="26"/>
      <c r="DT110" s="26"/>
      <c r="DU110" s="26"/>
      <c r="DV110" s="26"/>
      <c r="DW110" s="26"/>
      <c r="DX110" s="26"/>
      <c r="DY110" s="26"/>
      <c r="DZ110" s="26"/>
      <c r="EA110" s="26"/>
      <c r="EB110" s="26"/>
      <c r="EC110" s="26"/>
      <c r="ED110" s="26"/>
      <c r="EE110" s="26"/>
      <c r="EF110" s="26"/>
      <c r="EG110" s="26"/>
      <c r="EH110" s="26"/>
      <c r="EI110" s="26"/>
      <c r="EJ110" s="26"/>
      <c r="EK110" s="26"/>
      <c r="EL110" s="26"/>
      <c r="EM110" s="26"/>
      <c r="EN110" s="26"/>
      <c r="EO110" s="26"/>
      <c r="EP110" s="26"/>
      <c r="EQ110" s="26"/>
      <c r="ER110" s="26"/>
      <c r="ES110" s="26"/>
      <c r="ET110" s="26"/>
    </row>
    <row r="111" spans="1:150" x14ac:dyDescent="0.25">
      <c r="B111" s="27"/>
      <c r="C111" s="27"/>
      <c r="D111" s="27"/>
      <c r="AK111" s="59"/>
      <c r="AL111" s="59"/>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c r="CH111" s="26"/>
      <c r="CI111" s="26"/>
      <c r="CJ111" s="26"/>
      <c r="CK111" s="26"/>
      <c r="CL111" s="26"/>
      <c r="CM111" s="26"/>
      <c r="CN111" s="26"/>
      <c r="CO111" s="26"/>
      <c r="CP111" s="26"/>
      <c r="CQ111" s="26"/>
      <c r="CR111" s="26"/>
      <c r="CS111" s="26"/>
      <c r="CT111" s="26"/>
      <c r="CU111" s="26"/>
      <c r="CV111" s="26"/>
      <c r="CW111" s="26"/>
      <c r="CX111" s="26"/>
      <c r="CY111" s="26"/>
      <c r="CZ111" s="26"/>
      <c r="DA111" s="26"/>
      <c r="DB111" s="26"/>
      <c r="DC111" s="26"/>
      <c r="DD111" s="26"/>
      <c r="DE111" s="26"/>
      <c r="DF111" s="26"/>
      <c r="DG111" s="26"/>
      <c r="DH111" s="26"/>
      <c r="DI111" s="26"/>
      <c r="DJ111" s="26"/>
      <c r="DK111" s="26"/>
      <c r="DL111" s="26"/>
      <c r="DM111" s="26"/>
      <c r="DN111" s="26"/>
      <c r="DO111" s="26"/>
      <c r="DP111" s="26"/>
      <c r="DQ111" s="26"/>
      <c r="DR111" s="26"/>
      <c r="DS111" s="26"/>
      <c r="DT111" s="26"/>
      <c r="DU111" s="26"/>
      <c r="DV111" s="26"/>
      <c r="DW111" s="26"/>
      <c r="DX111" s="26"/>
      <c r="DY111" s="26"/>
      <c r="DZ111" s="26"/>
      <c r="EA111" s="26"/>
      <c r="EB111" s="26"/>
      <c r="EC111" s="26"/>
      <c r="ED111" s="26"/>
      <c r="EE111" s="26"/>
      <c r="EF111" s="26"/>
      <c r="EG111" s="26"/>
      <c r="EH111" s="26"/>
      <c r="EI111" s="26"/>
      <c r="EJ111" s="26"/>
      <c r="EK111" s="26"/>
      <c r="EL111" s="26"/>
      <c r="EM111" s="26"/>
      <c r="EN111" s="26"/>
      <c r="EO111" s="26"/>
      <c r="EP111" s="26"/>
      <c r="EQ111" s="26"/>
      <c r="ER111" s="26"/>
      <c r="ES111" s="26"/>
      <c r="ET111" s="26"/>
    </row>
    <row r="112" spans="1:150" x14ac:dyDescent="0.25">
      <c r="B112" s="27"/>
      <c r="C112" s="27"/>
      <c r="D112" s="27"/>
      <c r="AK112" s="59"/>
      <c r="AL112" s="59"/>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c r="CB112" s="26"/>
      <c r="CC112" s="26"/>
      <c r="CD112" s="26"/>
      <c r="CE112" s="26"/>
      <c r="CF112" s="26"/>
      <c r="CG112" s="26"/>
      <c r="CH112" s="26"/>
      <c r="CI112" s="26"/>
      <c r="CJ112" s="26"/>
      <c r="CK112" s="26"/>
      <c r="CL112" s="26"/>
      <c r="CM112" s="26"/>
      <c r="CN112" s="26"/>
      <c r="CO112" s="26"/>
      <c r="CP112" s="26"/>
      <c r="CQ112" s="26"/>
      <c r="CR112" s="26"/>
      <c r="CS112" s="26"/>
      <c r="CT112" s="26"/>
      <c r="CU112" s="26"/>
      <c r="CV112" s="26"/>
      <c r="CW112" s="26"/>
      <c r="CX112" s="26"/>
      <c r="CY112" s="26"/>
      <c r="CZ112" s="26"/>
      <c r="DA112" s="26"/>
      <c r="DB112" s="26"/>
      <c r="DC112" s="26"/>
      <c r="DD112" s="26"/>
      <c r="DE112" s="26"/>
      <c r="DF112" s="26"/>
      <c r="DG112" s="26"/>
      <c r="DH112" s="26"/>
      <c r="DI112" s="26"/>
      <c r="DJ112" s="26"/>
      <c r="DK112" s="26"/>
      <c r="DL112" s="26"/>
      <c r="DM112" s="26"/>
      <c r="DN112" s="26"/>
      <c r="DO112" s="26"/>
      <c r="DP112" s="26"/>
      <c r="DQ112" s="26"/>
      <c r="DR112" s="26"/>
      <c r="DS112" s="26"/>
      <c r="DT112" s="26"/>
      <c r="DU112" s="26"/>
      <c r="DV112" s="26"/>
      <c r="DW112" s="26"/>
      <c r="DX112" s="26"/>
      <c r="DY112" s="26"/>
      <c r="DZ112" s="26"/>
      <c r="EA112" s="26"/>
      <c r="EB112" s="26"/>
      <c r="EC112" s="26"/>
      <c r="ED112" s="26"/>
      <c r="EE112" s="26"/>
      <c r="EF112" s="26"/>
      <c r="EG112" s="26"/>
      <c r="EH112" s="26"/>
      <c r="EI112" s="26"/>
      <c r="EJ112" s="26"/>
      <c r="EK112" s="26"/>
      <c r="EL112" s="26"/>
      <c r="EM112" s="26"/>
      <c r="EN112" s="26"/>
      <c r="EO112" s="26"/>
      <c r="EP112" s="26"/>
      <c r="EQ112" s="26"/>
      <c r="ER112" s="26"/>
      <c r="ES112" s="26"/>
      <c r="ET112" s="26"/>
    </row>
    <row r="113" spans="2:150" x14ac:dyDescent="0.25">
      <c r="B113" s="27"/>
      <c r="C113" s="27"/>
      <c r="D113" s="27"/>
      <c r="AK113" s="59"/>
      <c r="AL113" s="59"/>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c r="CB113" s="26"/>
      <c r="CC113" s="26"/>
      <c r="CD113" s="26"/>
      <c r="CE113" s="26"/>
      <c r="CF113" s="26"/>
      <c r="CG113" s="26"/>
      <c r="CH113" s="26"/>
      <c r="CI113" s="26"/>
      <c r="CJ113" s="26"/>
      <c r="CK113" s="26"/>
      <c r="CL113" s="26"/>
      <c r="CM113" s="26"/>
      <c r="CN113" s="26"/>
      <c r="CO113" s="26"/>
      <c r="CP113" s="26"/>
      <c r="CQ113" s="26"/>
      <c r="CR113" s="26"/>
      <c r="CS113" s="26"/>
      <c r="CT113" s="26"/>
      <c r="CU113" s="26"/>
      <c r="CV113" s="26"/>
      <c r="CW113" s="26"/>
      <c r="CX113" s="26"/>
      <c r="CY113" s="26"/>
      <c r="CZ113" s="26"/>
      <c r="DA113" s="26"/>
      <c r="DB113" s="26"/>
      <c r="DC113" s="26"/>
      <c r="DD113" s="26"/>
      <c r="DE113" s="26"/>
      <c r="DF113" s="26"/>
      <c r="DG113" s="26"/>
      <c r="DH113" s="26"/>
      <c r="DI113" s="26"/>
      <c r="DJ113" s="26"/>
      <c r="DK113" s="26"/>
      <c r="DL113" s="26"/>
      <c r="DM113" s="26"/>
      <c r="DN113" s="26"/>
      <c r="DO113" s="26"/>
      <c r="DP113" s="26"/>
      <c r="DQ113" s="26"/>
      <c r="DR113" s="26"/>
      <c r="DS113" s="26"/>
      <c r="DT113" s="26"/>
      <c r="DU113" s="26"/>
      <c r="DV113" s="26"/>
      <c r="DW113" s="26"/>
      <c r="DX113" s="26"/>
      <c r="DY113" s="26"/>
      <c r="DZ113" s="26"/>
      <c r="EA113" s="26"/>
      <c r="EB113" s="26"/>
      <c r="EC113" s="26"/>
      <c r="ED113" s="26"/>
      <c r="EE113" s="26"/>
      <c r="EF113" s="26"/>
      <c r="EG113" s="26"/>
      <c r="EH113" s="26"/>
      <c r="EI113" s="26"/>
      <c r="EJ113" s="26"/>
      <c r="EK113" s="26"/>
      <c r="EL113" s="26"/>
      <c r="EM113" s="26"/>
      <c r="EN113" s="26"/>
      <c r="EO113" s="26"/>
      <c r="EP113" s="26"/>
      <c r="EQ113" s="26"/>
      <c r="ER113" s="26"/>
      <c r="ES113" s="26"/>
      <c r="ET113" s="26"/>
    </row>
    <row r="114" spans="2:150" x14ac:dyDescent="0.25">
      <c r="B114" s="27"/>
      <c r="C114" s="27"/>
      <c r="D114" s="27"/>
      <c r="AK114" s="59"/>
      <c r="AL114" s="59"/>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c r="CH114" s="26"/>
      <c r="CI114" s="26"/>
      <c r="CJ114" s="26"/>
      <c r="CK114" s="26"/>
      <c r="CL114" s="26"/>
      <c r="CM114" s="26"/>
      <c r="CN114" s="26"/>
      <c r="CO114" s="26"/>
      <c r="CP114" s="26"/>
      <c r="CQ114" s="26"/>
      <c r="CR114" s="26"/>
      <c r="CS114" s="26"/>
      <c r="CT114" s="26"/>
      <c r="CU114" s="26"/>
      <c r="CV114" s="26"/>
      <c r="CW114" s="26"/>
      <c r="CX114" s="26"/>
      <c r="CY114" s="26"/>
      <c r="CZ114" s="26"/>
      <c r="DA114" s="26"/>
      <c r="DB114" s="26"/>
      <c r="DC114" s="26"/>
      <c r="DD114" s="26"/>
      <c r="DE114" s="26"/>
      <c r="DF114" s="26"/>
      <c r="DG114" s="26"/>
      <c r="DH114" s="26"/>
      <c r="DI114" s="26"/>
      <c r="DJ114" s="26"/>
      <c r="DK114" s="26"/>
      <c r="DL114" s="26"/>
      <c r="DM114" s="26"/>
      <c r="DN114" s="26"/>
      <c r="DO114" s="26"/>
      <c r="DP114" s="26"/>
      <c r="DQ114" s="26"/>
      <c r="DR114" s="26"/>
      <c r="DS114" s="26"/>
      <c r="DT114" s="26"/>
      <c r="DU114" s="26"/>
      <c r="DV114" s="26"/>
      <c r="DW114" s="26"/>
      <c r="DX114" s="26"/>
      <c r="DY114" s="26"/>
      <c r="DZ114" s="26"/>
      <c r="EA114" s="26"/>
      <c r="EB114" s="26"/>
      <c r="EC114" s="26"/>
      <c r="ED114" s="26"/>
      <c r="EE114" s="26"/>
      <c r="EF114" s="26"/>
      <c r="EG114" s="26"/>
      <c r="EH114" s="26"/>
      <c r="EI114" s="26"/>
      <c r="EJ114" s="26"/>
      <c r="EK114" s="26"/>
      <c r="EL114" s="26"/>
      <c r="EM114" s="26"/>
      <c r="EN114" s="26"/>
      <c r="EO114" s="26"/>
      <c r="EP114" s="26"/>
      <c r="EQ114" s="26"/>
      <c r="ER114" s="26"/>
      <c r="ES114" s="26"/>
      <c r="ET114" s="26"/>
    </row>
    <row r="115" spans="2:150" x14ac:dyDescent="0.25">
      <c r="B115" s="27"/>
      <c r="C115" s="27"/>
      <c r="D115" s="27"/>
      <c r="AK115" s="59"/>
      <c r="AL115" s="59"/>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c r="CH115" s="26"/>
      <c r="CI115" s="26"/>
      <c r="CJ115" s="26"/>
      <c r="CK115" s="26"/>
      <c r="CL115" s="26"/>
      <c r="CM115" s="26"/>
      <c r="CN115" s="26"/>
      <c r="CO115" s="26"/>
      <c r="CP115" s="26"/>
      <c r="CQ115" s="26"/>
      <c r="CR115" s="26"/>
      <c r="CS115" s="26"/>
      <c r="CT115" s="26"/>
      <c r="CU115" s="26"/>
      <c r="CV115" s="26"/>
      <c r="CW115" s="26"/>
      <c r="CX115" s="26"/>
      <c r="CY115" s="26"/>
      <c r="CZ115" s="26"/>
      <c r="DA115" s="26"/>
      <c r="DB115" s="26"/>
      <c r="DC115" s="26"/>
      <c r="DD115" s="26"/>
      <c r="DE115" s="26"/>
      <c r="DF115" s="26"/>
      <c r="DG115" s="26"/>
      <c r="DH115" s="26"/>
      <c r="DI115" s="26"/>
      <c r="DJ115" s="26"/>
      <c r="DK115" s="26"/>
      <c r="DL115" s="26"/>
      <c r="DM115" s="26"/>
      <c r="DN115" s="26"/>
      <c r="DO115" s="26"/>
      <c r="DP115" s="26"/>
      <c r="DQ115" s="26"/>
      <c r="DR115" s="26"/>
      <c r="DS115" s="26"/>
      <c r="DT115" s="26"/>
      <c r="DU115" s="26"/>
      <c r="DV115" s="26"/>
      <c r="DW115" s="26"/>
      <c r="DX115" s="26"/>
      <c r="DY115" s="26"/>
      <c r="DZ115" s="26"/>
      <c r="EA115" s="26"/>
      <c r="EB115" s="26"/>
      <c r="EC115" s="26"/>
      <c r="ED115" s="26"/>
      <c r="EE115" s="26"/>
      <c r="EF115" s="26"/>
      <c r="EG115" s="26"/>
      <c r="EH115" s="26"/>
      <c r="EI115" s="26"/>
      <c r="EJ115" s="26"/>
      <c r="EK115" s="26"/>
      <c r="EL115" s="26"/>
      <c r="EM115" s="26"/>
      <c r="EN115" s="26"/>
      <c r="EO115" s="26"/>
      <c r="EP115" s="26"/>
      <c r="EQ115" s="26"/>
      <c r="ER115" s="26"/>
      <c r="ES115" s="26"/>
      <c r="ET115" s="26"/>
    </row>
    <row r="116" spans="2:150" x14ac:dyDescent="0.25">
      <c r="B116" s="27"/>
      <c r="C116" s="27"/>
      <c r="D116" s="27"/>
      <c r="AK116" s="59"/>
      <c r="AL116" s="59"/>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c r="CH116" s="26"/>
      <c r="CI116" s="26"/>
      <c r="CJ116" s="26"/>
      <c r="CK116" s="26"/>
      <c r="CL116" s="26"/>
      <c r="CM116" s="26"/>
      <c r="CN116" s="26"/>
      <c r="CO116" s="26"/>
      <c r="CP116" s="26"/>
      <c r="CQ116" s="26"/>
      <c r="CR116" s="26"/>
      <c r="CS116" s="26"/>
      <c r="CT116" s="26"/>
      <c r="CU116" s="26"/>
      <c r="CV116" s="26"/>
      <c r="CW116" s="26"/>
      <c r="CX116" s="26"/>
      <c r="CY116" s="26"/>
      <c r="CZ116" s="26"/>
      <c r="DA116" s="26"/>
      <c r="DB116" s="26"/>
      <c r="DC116" s="26"/>
      <c r="DD116" s="26"/>
      <c r="DE116" s="26"/>
      <c r="DF116" s="26"/>
      <c r="DG116" s="26"/>
      <c r="DH116" s="26"/>
      <c r="DI116" s="26"/>
      <c r="DJ116" s="26"/>
      <c r="DK116" s="26"/>
      <c r="DL116" s="26"/>
      <c r="DM116" s="26"/>
      <c r="DN116" s="26"/>
      <c r="DO116" s="26"/>
      <c r="DP116" s="26"/>
      <c r="DQ116" s="26"/>
      <c r="DR116" s="26"/>
      <c r="DS116" s="26"/>
      <c r="DT116" s="26"/>
      <c r="DU116" s="26"/>
      <c r="DV116" s="26"/>
      <c r="DW116" s="26"/>
      <c r="DX116" s="26"/>
      <c r="DY116" s="26"/>
      <c r="DZ116" s="26"/>
      <c r="EA116" s="26"/>
      <c r="EB116" s="26"/>
      <c r="EC116" s="26"/>
      <c r="ED116" s="26"/>
      <c r="EE116" s="26"/>
      <c r="EF116" s="26"/>
      <c r="EG116" s="26"/>
      <c r="EH116" s="26"/>
      <c r="EI116" s="26"/>
      <c r="EJ116" s="26"/>
      <c r="EK116" s="26"/>
      <c r="EL116" s="26"/>
      <c r="EM116" s="26"/>
      <c r="EN116" s="26"/>
      <c r="EO116" s="26"/>
      <c r="EP116" s="26"/>
      <c r="EQ116" s="26"/>
      <c r="ER116" s="26"/>
      <c r="ES116" s="26"/>
      <c r="ET116" s="26"/>
    </row>
    <row r="117" spans="2:150" x14ac:dyDescent="0.25">
      <c r="B117" s="27"/>
      <c r="C117" s="27"/>
      <c r="D117" s="27"/>
      <c r="AK117" s="59"/>
      <c r="AL117" s="59"/>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26"/>
      <c r="DX117" s="26"/>
      <c r="DY117" s="26"/>
      <c r="DZ117" s="26"/>
      <c r="EA117" s="26"/>
      <c r="EB117" s="26"/>
      <c r="EC117" s="26"/>
      <c r="ED117" s="26"/>
      <c r="EE117" s="26"/>
      <c r="EF117" s="26"/>
      <c r="EG117" s="26"/>
      <c r="EH117" s="26"/>
      <c r="EI117" s="26"/>
      <c r="EJ117" s="26"/>
      <c r="EK117" s="26"/>
      <c r="EL117" s="26"/>
      <c r="EM117" s="26"/>
      <c r="EN117" s="26"/>
      <c r="EO117" s="26"/>
      <c r="EP117" s="26"/>
      <c r="EQ117" s="26"/>
      <c r="ER117" s="26"/>
      <c r="ES117" s="26"/>
      <c r="ET117" s="26"/>
    </row>
    <row r="118" spans="2:150" x14ac:dyDescent="0.25">
      <c r="B118" s="27"/>
      <c r="C118" s="27"/>
      <c r="D118" s="27"/>
      <c r="AK118" s="59"/>
      <c r="AL118" s="59"/>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c r="CH118" s="26"/>
      <c r="CI118" s="26"/>
      <c r="CJ118" s="26"/>
      <c r="CK118" s="26"/>
      <c r="CL118" s="26"/>
      <c r="CM118" s="26"/>
      <c r="CN118" s="26"/>
      <c r="CO118" s="26"/>
      <c r="CP118" s="26"/>
      <c r="CQ118" s="26"/>
      <c r="CR118" s="26"/>
      <c r="CS118" s="26"/>
      <c r="CT118" s="26"/>
      <c r="CU118" s="26"/>
      <c r="CV118" s="26"/>
      <c r="CW118" s="26"/>
      <c r="CX118" s="26"/>
      <c r="CY118" s="26"/>
      <c r="CZ118" s="26"/>
      <c r="DA118" s="26"/>
      <c r="DB118" s="26"/>
      <c r="DC118" s="26"/>
      <c r="DD118" s="26"/>
      <c r="DE118" s="26"/>
      <c r="DF118" s="26"/>
      <c r="DG118" s="26"/>
      <c r="DH118" s="26"/>
      <c r="DI118" s="26"/>
      <c r="DJ118" s="26"/>
      <c r="DK118" s="26"/>
      <c r="DL118" s="26"/>
      <c r="DM118" s="26"/>
      <c r="DN118" s="26"/>
      <c r="DO118" s="26"/>
      <c r="DP118" s="26"/>
      <c r="DQ118" s="26"/>
      <c r="DR118" s="26"/>
      <c r="DS118" s="26"/>
      <c r="DT118" s="26"/>
      <c r="DU118" s="26"/>
      <c r="DV118" s="26"/>
      <c r="DW118" s="26"/>
      <c r="DX118" s="26"/>
      <c r="DY118" s="26"/>
      <c r="DZ118" s="26"/>
      <c r="EA118" s="26"/>
      <c r="EB118" s="26"/>
      <c r="EC118" s="26"/>
      <c r="ED118" s="26"/>
      <c r="EE118" s="26"/>
      <c r="EF118" s="26"/>
      <c r="EG118" s="26"/>
      <c r="EH118" s="26"/>
      <c r="EI118" s="26"/>
      <c r="EJ118" s="26"/>
      <c r="EK118" s="26"/>
      <c r="EL118" s="26"/>
      <c r="EM118" s="26"/>
      <c r="EN118" s="26"/>
      <c r="EO118" s="26"/>
      <c r="EP118" s="26"/>
      <c r="EQ118" s="26"/>
      <c r="ER118" s="26"/>
      <c r="ES118" s="26"/>
      <c r="ET118" s="26"/>
    </row>
    <row r="119" spans="2:150" x14ac:dyDescent="0.25">
      <c r="B119" s="27"/>
      <c r="C119" s="27"/>
      <c r="D119" s="27"/>
      <c r="AK119" s="59"/>
      <c r="AL119" s="59"/>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c r="CP119" s="26"/>
      <c r="CQ119" s="26"/>
      <c r="CR119" s="26"/>
      <c r="CS119" s="26"/>
      <c r="CT119" s="26"/>
      <c r="CU119" s="26"/>
      <c r="CV119" s="26"/>
      <c r="CW119" s="26"/>
      <c r="CX119" s="26"/>
      <c r="CY119" s="26"/>
      <c r="CZ119" s="26"/>
      <c r="DA119" s="26"/>
      <c r="DB119" s="26"/>
      <c r="DC119" s="26"/>
      <c r="DD119" s="26"/>
      <c r="DE119" s="26"/>
      <c r="DF119" s="26"/>
      <c r="DG119" s="26"/>
      <c r="DH119" s="26"/>
      <c r="DI119" s="26"/>
      <c r="DJ119" s="26"/>
      <c r="DK119" s="26"/>
      <c r="DL119" s="26"/>
      <c r="DM119" s="26"/>
      <c r="DN119" s="26"/>
      <c r="DO119" s="26"/>
      <c r="DP119" s="26"/>
      <c r="DQ119" s="26"/>
      <c r="DR119" s="26"/>
      <c r="DS119" s="26"/>
      <c r="DT119" s="26"/>
      <c r="DU119" s="26"/>
      <c r="DV119" s="26"/>
      <c r="DW119" s="26"/>
      <c r="DX119" s="26"/>
      <c r="DY119" s="26"/>
      <c r="DZ119" s="26"/>
      <c r="EA119" s="26"/>
      <c r="EB119" s="26"/>
      <c r="EC119" s="26"/>
      <c r="ED119" s="26"/>
      <c r="EE119" s="26"/>
      <c r="EF119" s="26"/>
      <c r="EG119" s="26"/>
      <c r="EH119" s="26"/>
      <c r="EI119" s="26"/>
      <c r="EJ119" s="26"/>
      <c r="EK119" s="26"/>
      <c r="EL119" s="26"/>
      <c r="EM119" s="26"/>
      <c r="EN119" s="26"/>
      <c r="EO119" s="26"/>
      <c r="EP119" s="26"/>
      <c r="EQ119" s="26"/>
      <c r="ER119" s="26"/>
      <c r="ES119" s="26"/>
      <c r="ET119" s="26"/>
    </row>
    <row r="120" spans="2:150" x14ac:dyDescent="0.25">
      <c r="B120" s="27"/>
      <c r="C120" s="27"/>
      <c r="D120" s="27"/>
      <c r="AK120" s="59"/>
      <c r="AL120" s="59"/>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26"/>
      <c r="DX120" s="26"/>
      <c r="DY120" s="26"/>
      <c r="DZ120" s="26"/>
      <c r="EA120" s="26"/>
      <c r="EB120" s="26"/>
      <c r="EC120" s="26"/>
      <c r="ED120" s="26"/>
      <c r="EE120" s="26"/>
      <c r="EF120" s="26"/>
      <c r="EG120" s="26"/>
      <c r="EH120" s="26"/>
      <c r="EI120" s="26"/>
      <c r="EJ120" s="26"/>
      <c r="EK120" s="26"/>
      <c r="EL120" s="26"/>
      <c r="EM120" s="26"/>
      <c r="EN120" s="26"/>
      <c r="EO120" s="26"/>
      <c r="EP120" s="26"/>
      <c r="EQ120" s="26"/>
      <c r="ER120" s="26"/>
      <c r="ES120" s="26"/>
      <c r="ET120" s="26"/>
    </row>
    <row r="121" spans="2:150" x14ac:dyDescent="0.25">
      <c r="B121" s="27"/>
      <c r="C121" s="27"/>
      <c r="D121" s="27"/>
      <c r="AK121" s="59"/>
      <c r="AL121" s="59"/>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c r="CP121" s="26"/>
      <c r="CQ121" s="26"/>
      <c r="CR121" s="26"/>
      <c r="CS121" s="26"/>
      <c r="CT121" s="26"/>
      <c r="CU121" s="26"/>
      <c r="CV121" s="26"/>
      <c r="CW121" s="26"/>
      <c r="CX121" s="26"/>
      <c r="CY121" s="26"/>
      <c r="CZ121" s="26"/>
      <c r="DA121" s="26"/>
      <c r="DB121" s="26"/>
      <c r="DC121" s="26"/>
      <c r="DD121" s="26"/>
      <c r="DE121" s="26"/>
      <c r="DF121" s="26"/>
      <c r="DG121" s="26"/>
      <c r="DH121" s="26"/>
      <c r="DI121" s="26"/>
      <c r="DJ121" s="26"/>
      <c r="DK121" s="26"/>
      <c r="DL121" s="26"/>
      <c r="DM121" s="26"/>
      <c r="DN121" s="26"/>
      <c r="DO121" s="26"/>
      <c r="DP121" s="26"/>
      <c r="DQ121" s="26"/>
      <c r="DR121" s="26"/>
      <c r="DS121" s="26"/>
      <c r="DT121" s="26"/>
      <c r="DU121" s="26"/>
      <c r="DV121" s="26"/>
      <c r="DW121" s="26"/>
      <c r="DX121" s="26"/>
      <c r="DY121" s="26"/>
      <c r="DZ121" s="26"/>
      <c r="EA121" s="26"/>
      <c r="EB121" s="26"/>
      <c r="EC121" s="26"/>
      <c r="ED121" s="26"/>
      <c r="EE121" s="26"/>
      <c r="EF121" s="26"/>
      <c r="EG121" s="26"/>
      <c r="EH121" s="26"/>
      <c r="EI121" s="26"/>
      <c r="EJ121" s="26"/>
      <c r="EK121" s="26"/>
      <c r="EL121" s="26"/>
      <c r="EM121" s="26"/>
      <c r="EN121" s="26"/>
      <c r="EO121" s="26"/>
      <c r="EP121" s="26"/>
      <c r="EQ121" s="26"/>
      <c r="ER121" s="26"/>
      <c r="ES121" s="26"/>
      <c r="ET121" s="26"/>
    </row>
    <row r="122" spans="2:150" x14ac:dyDescent="0.25">
      <c r="B122" s="27"/>
      <c r="C122" s="27"/>
      <c r="D122" s="27"/>
      <c r="AK122" s="59"/>
      <c r="AL122" s="59"/>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c r="CH122" s="26"/>
      <c r="CI122" s="26"/>
      <c r="CJ122" s="26"/>
      <c r="CK122" s="26"/>
      <c r="CL122" s="26"/>
      <c r="CM122" s="26"/>
      <c r="CN122" s="26"/>
      <c r="CO122" s="26"/>
      <c r="CP122" s="26"/>
      <c r="CQ122" s="26"/>
      <c r="CR122" s="26"/>
      <c r="CS122" s="26"/>
      <c r="CT122" s="26"/>
      <c r="CU122" s="26"/>
      <c r="CV122" s="26"/>
      <c r="CW122" s="26"/>
      <c r="CX122" s="26"/>
      <c r="CY122" s="26"/>
      <c r="CZ122" s="26"/>
      <c r="DA122" s="26"/>
      <c r="DB122" s="26"/>
      <c r="DC122" s="26"/>
      <c r="DD122" s="26"/>
      <c r="DE122" s="26"/>
      <c r="DF122" s="26"/>
      <c r="DG122" s="26"/>
      <c r="DH122" s="26"/>
      <c r="DI122" s="26"/>
      <c r="DJ122" s="26"/>
      <c r="DK122" s="26"/>
      <c r="DL122" s="26"/>
      <c r="DM122" s="26"/>
      <c r="DN122" s="26"/>
      <c r="DO122" s="26"/>
      <c r="DP122" s="26"/>
      <c r="DQ122" s="26"/>
      <c r="DR122" s="26"/>
      <c r="DS122" s="26"/>
      <c r="DT122" s="26"/>
      <c r="DU122" s="26"/>
      <c r="DV122" s="26"/>
      <c r="DW122" s="26"/>
      <c r="DX122" s="26"/>
      <c r="DY122" s="26"/>
      <c r="DZ122" s="26"/>
      <c r="EA122" s="26"/>
      <c r="EB122" s="26"/>
      <c r="EC122" s="26"/>
      <c r="ED122" s="26"/>
      <c r="EE122" s="26"/>
      <c r="EF122" s="26"/>
      <c r="EG122" s="26"/>
      <c r="EH122" s="26"/>
      <c r="EI122" s="26"/>
      <c r="EJ122" s="26"/>
      <c r="EK122" s="26"/>
      <c r="EL122" s="26"/>
      <c r="EM122" s="26"/>
      <c r="EN122" s="26"/>
      <c r="EO122" s="26"/>
      <c r="EP122" s="26"/>
      <c r="EQ122" s="26"/>
      <c r="ER122" s="26"/>
      <c r="ES122" s="26"/>
      <c r="ET122" s="26"/>
    </row>
    <row r="123" spans="2:150" x14ac:dyDescent="0.25">
      <c r="B123" s="27"/>
      <c r="C123" s="27"/>
      <c r="D123" s="27"/>
      <c r="AK123" s="59"/>
      <c r="AL123" s="59"/>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c r="CH123" s="26"/>
      <c r="CI123" s="26"/>
      <c r="CJ123" s="26"/>
      <c r="CK123" s="26"/>
      <c r="CL123" s="26"/>
      <c r="CM123" s="26"/>
      <c r="CN123" s="26"/>
      <c r="CO123" s="26"/>
      <c r="CP123" s="26"/>
      <c r="CQ123" s="26"/>
      <c r="CR123" s="26"/>
      <c r="CS123" s="26"/>
      <c r="CT123" s="26"/>
      <c r="CU123" s="26"/>
      <c r="CV123" s="26"/>
      <c r="CW123" s="26"/>
      <c r="CX123" s="26"/>
      <c r="CY123" s="26"/>
      <c r="CZ123" s="26"/>
      <c r="DA123" s="26"/>
      <c r="DB123" s="26"/>
      <c r="DC123" s="26"/>
      <c r="DD123" s="26"/>
      <c r="DE123" s="26"/>
      <c r="DF123" s="26"/>
      <c r="DG123" s="26"/>
      <c r="DH123" s="26"/>
      <c r="DI123" s="26"/>
      <c r="DJ123" s="26"/>
      <c r="DK123" s="26"/>
      <c r="DL123" s="26"/>
      <c r="DM123" s="26"/>
      <c r="DN123" s="26"/>
      <c r="DO123" s="26"/>
      <c r="DP123" s="26"/>
      <c r="DQ123" s="26"/>
      <c r="DR123" s="26"/>
      <c r="DS123" s="26"/>
      <c r="DT123" s="26"/>
      <c r="DU123" s="26"/>
      <c r="DV123" s="26"/>
      <c r="DW123" s="26"/>
      <c r="DX123" s="26"/>
      <c r="DY123" s="26"/>
      <c r="DZ123" s="26"/>
      <c r="EA123" s="26"/>
      <c r="EB123" s="26"/>
      <c r="EC123" s="26"/>
      <c r="ED123" s="26"/>
      <c r="EE123" s="26"/>
      <c r="EF123" s="26"/>
      <c r="EG123" s="26"/>
      <c r="EH123" s="26"/>
      <c r="EI123" s="26"/>
      <c r="EJ123" s="26"/>
      <c r="EK123" s="26"/>
      <c r="EL123" s="26"/>
      <c r="EM123" s="26"/>
      <c r="EN123" s="26"/>
      <c r="EO123" s="26"/>
      <c r="EP123" s="26"/>
      <c r="EQ123" s="26"/>
      <c r="ER123" s="26"/>
      <c r="ES123" s="26"/>
      <c r="ET123" s="26"/>
    </row>
    <row r="124" spans="2:150" x14ac:dyDescent="0.25">
      <c r="B124" s="27"/>
      <c r="C124" s="27"/>
      <c r="D124" s="27"/>
      <c r="AK124" s="59"/>
      <c r="AL124" s="59"/>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c r="CP124" s="26"/>
      <c r="CQ124" s="26"/>
      <c r="CR124" s="26"/>
      <c r="CS124" s="26"/>
      <c r="CT124" s="26"/>
      <c r="CU124" s="26"/>
      <c r="CV124" s="26"/>
      <c r="CW124" s="26"/>
      <c r="CX124" s="26"/>
      <c r="CY124" s="26"/>
      <c r="CZ124" s="26"/>
      <c r="DA124" s="26"/>
      <c r="DB124" s="26"/>
      <c r="DC124" s="26"/>
      <c r="DD124" s="26"/>
      <c r="DE124" s="26"/>
      <c r="DF124" s="26"/>
      <c r="DG124" s="26"/>
      <c r="DH124" s="26"/>
      <c r="DI124" s="26"/>
      <c r="DJ124" s="26"/>
      <c r="DK124" s="26"/>
      <c r="DL124" s="26"/>
      <c r="DM124" s="26"/>
      <c r="DN124" s="26"/>
      <c r="DO124" s="26"/>
      <c r="DP124" s="26"/>
      <c r="DQ124" s="26"/>
      <c r="DR124" s="26"/>
      <c r="DS124" s="26"/>
      <c r="DT124" s="26"/>
      <c r="DU124" s="26"/>
      <c r="DV124" s="26"/>
      <c r="DW124" s="26"/>
      <c r="DX124" s="26"/>
      <c r="DY124" s="26"/>
      <c r="DZ124" s="26"/>
      <c r="EA124" s="26"/>
      <c r="EB124" s="26"/>
      <c r="EC124" s="26"/>
      <c r="ED124" s="26"/>
      <c r="EE124" s="26"/>
      <c r="EF124" s="26"/>
      <c r="EG124" s="26"/>
      <c r="EH124" s="26"/>
      <c r="EI124" s="26"/>
      <c r="EJ124" s="26"/>
      <c r="EK124" s="26"/>
      <c r="EL124" s="26"/>
      <c r="EM124" s="26"/>
      <c r="EN124" s="26"/>
      <c r="EO124" s="26"/>
      <c r="EP124" s="26"/>
      <c r="EQ124" s="26"/>
      <c r="ER124" s="26"/>
      <c r="ES124" s="26"/>
      <c r="ET124" s="26"/>
    </row>
    <row r="125" spans="2:150" x14ac:dyDescent="0.25">
      <c r="B125" s="27"/>
      <c r="C125" s="27"/>
      <c r="D125" s="27"/>
      <c r="AK125" s="59"/>
      <c r="AL125" s="59"/>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6"/>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26"/>
      <c r="DX125" s="26"/>
      <c r="DY125" s="26"/>
      <c r="DZ125" s="26"/>
      <c r="EA125" s="26"/>
      <c r="EB125" s="26"/>
      <c r="EC125" s="26"/>
      <c r="ED125" s="26"/>
      <c r="EE125" s="26"/>
      <c r="EF125" s="26"/>
      <c r="EG125" s="26"/>
      <c r="EH125" s="26"/>
      <c r="EI125" s="26"/>
      <c r="EJ125" s="26"/>
      <c r="EK125" s="26"/>
      <c r="EL125" s="26"/>
      <c r="EM125" s="26"/>
      <c r="EN125" s="26"/>
      <c r="EO125" s="26"/>
      <c r="EP125" s="26"/>
      <c r="EQ125" s="26"/>
      <c r="ER125" s="26"/>
      <c r="ES125" s="26"/>
      <c r="ET125" s="26"/>
    </row>
    <row r="126" spans="2:150" x14ac:dyDescent="0.25">
      <c r="B126" s="27"/>
      <c r="C126" s="27"/>
      <c r="D126" s="27"/>
      <c r="AK126" s="59"/>
      <c r="AL126" s="59"/>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c r="CP126" s="26"/>
      <c r="CQ126" s="26"/>
      <c r="CR126" s="26"/>
      <c r="CS126" s="26"/>
      <c r="CT126" s="26"/>
      <c r="CU126" s="26"/>
      <c r="CV126" s="26"/>
      <c r="CW126" s="26"/>
      <c r="CX126" s="26"/>
      <c r="CY126" s="26"/>
      <c r="CZ126" s="26"/>
      <c r="DA126" s="26"/>
      <c r="DB126" s="26"/>
      <c r="DC126" s="26"/>
      <c r="DD126" s="26"/>
      <c r="DE126" s="26"/>
      <c r="DF126" s="26"/>
      <c r="DG126" s="26"/>
      <c r="DH126" s="26"/>
      <c r="DI126" s="26"/>
      <c r="DJ126" s="26"/>
      <c r="DK126" s="26"/>
      <c r="DL126" s="26"/>
      <c r="DM126" s="26"/>
      <c r="DN126" s="26"/>
      <c r="DO126" s="26"/>
      <c r="DP126" s="26"/>
      <c r="DQ126" s="26"/>
      <c r="DR126" s="26"/>
      <c r="DS126" s="26"/>
      <c r="DT126" s="26"/>
      <c r="DU126" s="26"/>
      <c r="DV126" s="26"/>
      <c r="DW126" s="26"/>
      <c r="DX126" s="26"/>
      <c r="DY126" s="26"/>
      <c r="DZ126" s="26"/>
      <c r="EA126" s="26"/>
      <c r="EB126" s="26"/>
      <c r="EC126" s="26"/>
      <c r="ED126" s="26"/>
      <c r="EE126" s="26"/>
      <c r="EF126" s="26"/>
      <c r="EG126" s="26"/>
      <c r="EH126" s="26"/>
      <c r="EI126" s="26"/>
      <c r="EJ126" s="26"/>
      <c r="EK126" s="26"/>
      <c r="EL126" s="26"/>
      <c r="EM126" s="26"/>
      <c r="EN126" s="26"/>
      <c r="EO126" s="26"/>
      <c r="EP126" s="26"/>
      <c r="EQ126" s="26"/>
      <c r="ER126" s="26"/>
      <c r="ES126" s="26"/>
      <c r="ET126" s="26"/>
    </row>
    <row r="127" spans="2:150" x14ac:dyDescent="0.25">
      <c r="B127" s="27"/>
      <c r="C127" s="27"/>
      <c r="D127" s="27"/>
      <c r="AK127" s="59"/>
      <c r="AL127" s="59"/>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26"/>
      <c r="DX127" s="26"/>
      <c r="DY127" s="26"/>
      <c r="DZ127" s="26"/>
      <c r="EA127" s="26"/>
      <c r="EB127" s="26"/>
      <c r="EC127" s="26"/>
      <c r="ED127" s="26"/>
      <c r="EE127" s="26"/>
      <c r="EF127" s="26"/>
      <c r="EG127" s="26"/>
      <c r="EH127" s="26"/>
      <c r="EI127" s="26"/>
      <c r="EJ127" s="26"/>
      <c r="EK127" s="26"/>
      <c r="EL127" s="26"/>
      <c r="EM127" s="26"/>
      <c r="EN127" s="26"/>
      <c r="EO127" s="26"/>
      <c r="EP127" s="26"/>
      <c r="EQ127" s="26"/>
      <c r="ER127" s="26"/>
      <c r="ES127" s="26"/>
      <c r="ET127" s="26"/>
    </row>
    <row r="128" spans="2:150" x14ac:dyDescent="0.25">
      <c r="B128" s="27"/>
      <c r="C128" s="27"/>
      <c r="D128" s="27"/>
      <c r="AK128" s="59"/>
      <c r="AL128" s="59"/>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c r="CH128" s="26"/>
      <c r="CI128" s="26"/>
      <c r="CJ128" s="26"/>
      <c r="CK128" s="26"/>
      <c r="CL128" s="26"/>
      <c r="CM128" s="26"/>
      <c r="CN128" s="26"/>
      <c r="CO128" s="26"/>
      <c r="CP128" s="26"/>
      <c r="CQ128" s="26"/>
      <c r="CR128" s="26"/>
      <c r="CS128" s="26"/>
      <c r="CT128" s="26"/>
      <c r="CU128" s="26"/>
      <c r="CV128" s="26"/>
      <c r="CW128" s="26"/>
      <c r="CX128" s="26"/>
      <c r="CY128" s="26"/>
      <c r="CZ128" s="26"/>
      <c r="DA128" s="26"/>
      <c r="DB128" s="26"/>
      <c r="DC128" s="26"/>
      <c r="DD128" s="26"/>
      <c r="DE128" s="26"/>
      <c r="DF128" s="26"/>
      <c r="DG128" s="26"/>
      <c r="DH128" s="26"/>
      <c r="DI128" s="26"/>
      <c r="DJ128" s="26"/>
      <c r="DK128" s="26"/>
      <c r="DL128" s="26"/>
      <c r="DM128" s="26"/>
      <c r="DN128" s="26"/>
      <c r="DO128" s="26"/>
      <c r="DP128" s="26"/>
      <c r="DQ128" s="26"/>
      <c r="DR128" s="26"/>
      <c r="DS128" s="26"/>
      <c r="DT128" s="26"/>
      <c r="DU128" s="26"/>
      <c r="DV128" s="26"/>
      <c r="DW128" s="26"/>
      <c r="DX128" s="26"/>
      <c r="DY128" s="26"/>
      <c r="DZ128" s="26"/>
      <c r="EA128" s="26"/>
      <c r="EB128" s="26"/>
      <c r="EC128" s="26"/>
      <c r="ED128" s="26"/>
      <c r="EE128" s="26"/>
      <c r="EF128" s="26"/>
      <c r="EG128" s="26"/>
      <c r="EH128" s="26"/>
      <c r="EI128" s="26"/>
      <c r="EJ128" s="26"/>
      <c r="EK128" s="26"/>
      <c r="EL128" s="26"/>
      <c r="EM128" s="26"/>
      <c r="EN128" s="26"/>
      <c r="EO128" s="26"/>
      <c r="EP128" s="26"/>
      <c r="EQ128" s="26"/>
      <c r="ER128" s="26"/>
      <c r="ES128" s="26"/>
      <c r="ET128" s="26"/>
    </row>
    <row r="129" spans="2:150" x14ac:dyDescent="0.25">
      <c r="B129" s="27"/>
      <c r="C129" s="27"/>
      <c r="D129" s="27"/>
      <c r="AK129" s="59"/>
      <c r="AL129" s="59"/>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c r="CP129" s="26"/>
      <c r="CQ129" s="26"/>
      <c r="CR129" s="26"/>
      <c r="CS129" s="26"/>
      <c r="CT129" s="26"/>
      <c r="CU129" s="26"/>
      <c r="CV129" s="26"/>
      <c r="CW129" s="26"/>
      <c r="CX129" s="26"/>
      <c r="CY129" s="26"/>
      <c r="CZ129" s="26"/>
      <c r="DA129" s="26"/>
      <c r="DB129" s="26"/>
      <c r="DC129" s="26"/>
      <c r="DD129" s="26"/>
      <c r="DE129" s="26"/>
      <c r="DF129" s="26"/>
      <c r="DG129" s="26"/>
      <c r="DH129" s="26"/>
      <c r="DI129" s="26"/>
      <c r="DJ129" s="26"/>
      <c r="DK129" s="26"/>
      <c r="DL129" s="26"/>
      <c r="DM129" s="26"/>
      <c r="DN129" s="26"/>
      <c r="DO129" s="26"/>
      <c r="DP129" s="26"/>
      <c r="DQ129" s="26"/>
      <c r="DR129" s="26"/>
      <c r="DS129" s="26"/>
      <c r="DT129" s="26"/>
      <c r="DU129" s="26"/>
      <c r="DV129" s="26"/>
      <c r="DW129" s="26"/>
      <c r="DX129" s="26"/>
      <c r="DY129" s="26"/>
      <c r="DZ129" s="26"/>
      <c r="EA129" s="26"/>
      <c r="EB129" s="26"/>
      <c r="EC129" s="26"/>
      <c r="ED129" s="26"/>
      <c r="EE129" s="26"/>
      <c r="EF129" s="26"/>
      <c r="EG129" s="26"/>
      <c r="EH129" s="26"/>
      <c r="EI129" s="26"/>
      <c r="EJ129" s="26"/>
      <c r="EK129" s="26"/>
      <c r="EL129" s="26"/>
      <c r="EM129" s="26"/>
      <c r="EN129" s="26"/>
      <c r="EO129" s="26"/>
      <c r="EP129" s="26"/>
      <c r="EQ129" s="26"/>
      <c r="ER129" s="26"/>
      <c r="ES129" s="26"/>
      <c r="ET129" s="26"/>
    </row>
    <row r="130" spans="2:150" x14ac:dyDescent="0.25">
      <c r="B130" s="27"/>
      <c r="C130" s="27"/>
      <c r="D130" s="27"/>
      <c r="AK130" s="59"/>
      <c r="AL130" s="59"/>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c r="CP130" s="26"/>
      <c r="CQ130" s="26"/>
      <c r="CR130" s="26"/>
      <c r="CS130" s="26"/>
      <c r="CT130" s="26"/>
      <c r="CU130" s="26"/>
      <c r="CV130" s="26"/>
      <c r="CW130" s="26"/>
      <c r="CX130" s="26"/>
      <c r="CY130" s="26"/>
      <c r="CZ130" s="26"/>
      <c r="DA130" s="26"/>
      <c r="DB130" s="26"/>
      <c r="DC130" s="26"/>
      <c r="DD130" s="26"/>
      <c r="DE130" s="26"/>
      <c r="DF130" s="26"/>
      <c r="DG130" s="26"/>
      <c r="DH130" s="26"/>
      <c r="DI130" s="26"/>
      <c r="DJ130" s="26"/>
      <c r="DK130" s="26"/>
      <c r="DL130" s="26"/>
      <c r="DM130" s="26"/>
      <c r="DN130" s="26"/>
      <c r="DO130" s="26"/>
      <c r="DP130" s="26"/>
      <c r="DQ130" s="26"/>
      <c r="DR130" s="26"/>
      <c r="DS130" s="26"/>
      <c r="DT130" s="26"/>
      <c r="DU130" s="26"/>
      <c r="DV130" s="26"/>
      <c r="DW130" s="26"/>
      <c r="DX130" s="26"/>
      <c r="DY130" s="26"/>
      <c r="DZ130" s="26"/>
      <c r="EA130" s="26"/>
      <c r="EB130" s="26"/>
      <c r="EC130" s="26"/>
      <c r="ED130" s="26"/>
      <c r="EE130" s="26"/>
      <c r="EF130" s="26"/>
      <c r="EG130" s="26"/>
      <c r="EH130" s="26"/>
      <c r="EI130" s="26"/>
      <c r="EJ130" s="26"/>
      <c r="EK130" s="26"/>
      <c r="EL130" s="26"/>
      <c r="EM130" s="26"/>
      <c r="EN130" s="26"/>
      <c r="EO130" s="26"/>
      <c r="EP130" s="26"/>
      <c r="EQ130" s="26"/>
      <c r="ER130" s="26"/>
      <c r="ES130" s="26"/>
      <c r="ET130" s="26"/>
    </row>
    <row r="131" spans="2:150" x14ac:dyDescent="0.25">
      <c r="B131" s="27"/>
      <c r="C131" s="27"/>
      <c r="D131" s="27"/>
      <c r="AK131" s="59"/>
      <c r="AL131" s="59"/>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c r="CQ131" s="26"/>
      <c r="CR131" s="26"/>
      <c r="CS131" s="26"/>
      <c r="CT131" s="26"/>
      <c r="CU131" s="26"/>
      <c r="CV131" s="26"/>
      <c r="CW131" s="26"/>
      <c r="CX131" s="26"/>
      <c r="CY131" s="26"/>
      <c r="CZ131" s="26"/>
      <c r="DA131" s="26"/>
      <c r="DB131" s="26"/>
      <c r="DC131" s="26"/>
      <c r="DD131" s="26"/>
      <c r="DE131" s="26"/>
      <c r="DF131" s="26"/>
      <c r="DG131" s="26"/>
      <c r="DH131" s="26"/>
      <c r="DI131" s="26"/>
      <c r="DJ131" s="26"/>
      <c r="DK131" s="26"/>
      <c r="DL131" s="26"/>
      <c r="DM131" s="26"/>
      <c r="DN131" s="26"/>
      <c r="DO131" s="26"/>
      <c r="DP131" s="26"/>
      <c r="DQ131" s="26"/>
      <c r="DR131" s="26"/>
      <c r="DS131" s="26"/>
      <c r="DT131" s="26"/>
      <c r="DU131" s="26"/>
      <c r="DV131" s="26"/>
      <c r="DW131" s="26"/>
      <c r="DX131" s="26"/>
      <c r="DY131" s="26"/>
      <c r="DZ131" s="26"/>
      <c r="EA131" s="26"/>
      <c r="EB131" s="26"/>
      <c r="EC131" s="26"/>
      <c r="ED131" s="26"/>
      <c r="EE131" s="26"/>
      <c r="EF131" s="26"/>
      <c r="EG131" s="26"/>
      <c r="EH131" s="26"/>
      <c r="EI131" s="26"/>
      <c r="EJ131" s="26"/>
      <c r="EK131" s="26"/>
      <c r="EL131" s="26"/>
      <c r="EM131" s="26"/>
      <c r="EN131" s="26"/>
      <c r="EO131" s="26"/>
      <c r="EP131" s="26"/>
      <c r="EQ131" s="26"/>
      <c r="ER131" s="26"/>
      <c r="ES131" s="26"/>
      <c r="ET131" s="26"/>
    </row>
    <row r="132" spans="2:150" x14ac:dyDescent="0.25">
      <c r="B132" s="27"/>
      <c r="C132" s="27"/>
      <c r="D132" s="27"/>
      <c r="AK132" s="59"/>
      <c r="AL132" s="59"/>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c r="CH132" s="26"/>
      <c r="CI132" s="26"/>
      <c r="CJ132" s="26"/>
      <c r="CK132" s="26"/>
      <c r="CL132" s="26"/>
      <c r="CM132" s="26"/>
      <c r="CN132" s="26"/>
      <c r="CO132" s="26"/>
      <c r="CP132" s="26"/>
      <c r="CQ132" s="26"/>
      <c r="CR132" s="26"/>
      <c r="CS132" s="26"/>
      <c r="CT132" s="26"/>
      <c r="CU132" s="26"/>
      <c r="CV132" s="26"/>
      <c r="CW132" s="26"/>
      <c r="CX132" s="26"/>
      <c r="CY132" s="26"/>
      <c r="CZ132" s="26"/>
      <c r="DA132" s="26"/>
      <c r="DB132" s="26"/>
      <c r="DC132" s="26"/>
      <c r="DD132" s="26"/>
      <c r="DE132" s="26"/>
      <c r="DF132" s="26"/>
      <c r="DG132" s="26"/>
      <c r="DH132" s="26"/>
      <c r="DI132" s="26"/>
      <c r="DJ132" s="26"/>
      <c r="DK132" s="26"/>
      <c r="DL132" s="26"/>
      <c r="DM132" s="26"/>
      <c r="DN132" s="26"/>
      <c r="DO132" s="26"/>
      <c r="DP132" s="26"/>
      <c r="DQ132" s="26"/>
      <c r="DR132" s="26"/>
      <c r="DS132" s="26"/>
      <c r="DT132" s="26"/>
      <c r="DU132" s="26"/>
      <c r="DV132" s="26"/>
      <c r="DW132" s="26"/>
      <c r="DX132" s="26"/>
      <c r="DY132" s="26"/>
      <c r="DZ132" s="26"/>
      <c r="EA132" s="26"/>
      <c r="EB132" s="26"/>
      <c r="EC132" s="26"/>
      <c r="ED132" s="26"/>
      <c r="EE132" s="26"/>
      <c r="EF132" s="26"/>
      <c r="EG132" s="26"/>
      <c r="EH132" s="26"/>
      <c r="EI132" s="26"/>
      <c r="EJ132" s="26"/>
      <c r="EK132" s="26"/>
      <c r="EL132" s="26"/>
      <c r="EM132" s="26"/>
      <c r="EN132" s="26"/>
      <c r="EO132" s="26"/>
      <c r="EP132" s="26"/>
      <c r="EQ132" s="26"/>
      <c r="ER132" s="26"/>
      <c r="ES132" s="26"/>
      <c r="ET132" s="26"/>
    </row>
    <row r="133" spans="2:150" x14ac:dyDescent="0.25">
      <c r="B133" s="27"/>
      <c r="C133" s="27"/>
      <c r="D133" s="27"/>
      <c r="AK133" s="59"/>
      <c r="AL133" s="59"/>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c r="CP133" s="26"/>
      <c r="CQ133" s="26"/>
      <c r="CR133" s="26"/>
      <c r="CS133" s="26"/>
      <c r="CT133" s="26"/>
      <c r="CU133" s="26"/>
      <c r="CV133" s="26"/>
      <c r="CW133" s="26"/>
      <c r="CX133" s="26"/>
      <c r="CY133" s="26"/>
      <c r="CZ133" s="26"/>
      <c r="DA133" s="26"/>
      <c r="DB133" s="26"/>
      <c r="DC133" s="26"/>
      <c r="DD133" s="26"/>
      <c r="DE133" s="26"/>
      <c r="DF133" s="26"/>
      <c r="DG133" s="26"/>
      <c r="DH133" s="26"/>
      <c r="DI133" s="26"/>
      <c r="DJ133" s="26"/>
      <c r="DK133" s="26"/>
      <c r="DL133" s="26"/>
      <c r="DM133" s="26"/>
      <c r="DN133" s="26"/>
      <c r="DO133" s="26"/>
      <c r="DP133" s="26"/>
      <c r="DQ133" s="26"/>
      <c r="DR133" s="26"/>
      <c r="DS133" s="26"/>
      <c r="DT133" s="26"/>
      <c r="DU133" s="26"/>
      <c r="DV133" s="26"/>
      <c r="DW133" s="26"/>
      <c r="DX133" s="26"/>
      <c r="DY133" s="26"/>
      <c r="DZ133" s="26"/>
      <c r="EA133" s="26"/>
      <c r="EB133" s="26"/>
      <c r="EC133" s="26"/>
      <c r="ED133" s="26"/>
      <c r="EE133" s="26"/>
      <c r="EF133" s="26"/>
      <c r="EG133" s="26"/>
      <c r="EH133" s="26"/>
      <c r="EI133" s="26"/>
      <c r="EJ133" s="26"/>
      <c r="EK133" s="26"/>
      <c r="EL133" s="26"/>
      <c r="EM133" s="26"/>
      <c r="EN133" s="26"/>
      <c r="EO133" s="26"/>
      <c r="EP133" s="26"/>
      <c r="EQ133" s="26"/>
      <c r="ER133" s="26"/>
      <c r="ES133" s="26"/>
      <c r="ET133" s="26"/>
    </row>
    <row r="134" spans="2:150" x14ac:dyDescent="0.25">
      <c r="B134" s="27"/>
      <c r="C134" s="27"/>
      <c r="D134" s="27"/>
      <c r="AK134" s="59"/>
      <c r="AL134" s="59"/>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c r="CW134" s="26"/>
      <c r="CX134" s="26"/>
      <c r="CY134" s="26"/>
      <c r="CZ134" s="26"/>
      <c r="DA134" s="26"/>
      <c r="DB134" s="26"/>
      <c r="DC134" s="26"/>
      <c r="DD134" s="26"/>
      <c r="DE134" s="26"/>
      <c r="DF134" s="26"/>
      <c r="DG134" s="26"/>
      <c r="DH134" s="26"/>
      <c r="DI134" s="26"/>
      <c r="DJ134" s="26"/>
      <c r="DK134" s="26"/>
      <c r="DL134" s="26"/>
      <c r="DM134" s="26"/>
      <c r="DN134" s="26"/>
      <c r="DO134" s="26"/>
      <c r="DP134" s="26"/>
      <c r="DQ134" s="26"/>
      <c r="DR134" s="26"/>
      <c r="DS134" s="26"/>
      <c r="DT134" s="26"/>
      <c r="DU134" s="26"/>
      <c r="DV134" s="26"/>
      <c r="DW134" s="26"/>
      <c r="DX134" s="26"/>
      <c r="DY134" s="26"/>
      <c r="DZ134" s="26"/>
      <c r="EA134" s="26"/>
      <c r="EB134" s="26"/>
      <c r="EC134" s="26"/>
      <c r="ED134" s="26"/>
      <c r="EE134" s="26"/>
      <c r="EF134" s="26"/>
      <c r="EG134" s="26"/>
      <c r="EH134" s="26"/>
      <c r="EI134" s="26"/>
      <c r="EJ134" s="26"/>
      <c r="EK134" s="26"/>
      <c r="EL134" s="26"/>
      <c r="EM134" s="26"/>
      <c r="EN134" s="26"/>
      <c r="EO134" s="26"/>
      <c r="EP134" s="26"/>
      <c r="EQ134" s="26"/>
      <c r="ER134" s="26"/>
      <c r="ES134" s="26"/>
      <c r="ET134" s="26"/>
    </row>
    <row r="135" spans="2:150" x14ac:dyDescent="0.25">
      <c r="B135" s="27"/>
      <c r="C135" s="27"/>
      <c r="D135" s="27"/>
      <c r="AK135" s="59"/>
      <c r="AL135" s="59"/>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c r="DG135" s="26"/>
      <c r="DH135" s="26"/>
      <c r="DI135" s="26"/>
      <c r="DJ135" s="26"/>
      <c r="DK135" s="26"/>
      <c r="DL135" s="26"/>
      <c r="DM135" s="26"/>
      <c r="DN135" s="26"/>
      <c r="DO135" s="26"/>
      <c r="DP135" s="26"/>
      <c r="DQ135" s="26"/>
      <c r="DR135" s="26"/>
      <c r="DS135" s="26"/>
      <c r="DT135" s="26"/>
      <c r="DU135" s="26"/>
      <c r="DV135" s="26"/>
      <c r="DW135" s="26"/>
      <c r="DX135" s="26"/>
      <c r="DY135" s="26"/>
      <c r="DZ135" s="26"/>
      <c r="EA135" s="26"/>
      <c r="EB135" s="26"/>
      <c r="EC135" s="26"/>
      <c r="ED135" s="26"/>
      <c r="EE135" s="26"/>
      <c r="EF135" s="26"/>
      <c r="EG135" s="26"/>
      <c r="EH135" s="26"/>
      <c r="EI135" s="26"/>
      <c r="EJ135" s="26"/>
      <c r="EK135" s="26"/>
      <c r="EL135" s="26"/>
      <c r="EM135" s="26"/>
      <c r="EN135" s="26"/>
      <c r="EO135" s="26"/>
      <c r="EP135" s="26"/>
      <c r="EQ135" s="26"/>
      <c r="ER135" s="26"/>
      <c r="ES135" s="26"/>
      <c r="ET135" s="26"/>
    </row>
    <row r="136" spans="2:150" x14ac:dyDescent="0.25">
      <c r="B136" s="27"/>
      <c r="C136" s="27"/>
      <c r="D136" s="27"/>
      <c r="AK136" s="59"/>
      <c r="AL136" s="59"/>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c r="CQ136" s="26"/>
      <c r="CR136" s="26"/>
      <c r="CS136" s="26"/>
      <c r="CT136" s="26"/>
      <c r="CU136" s="26"/>
      <c r="CV136" s="26"/>
      <c r="CW136" s="26"/>
      <c r="CX136" s="26"/>
      <c r="CY136" s="26"/>
      <c r="CZ136" s="26"/>
      <c r="DA136" s="26"/>
      <c r="DB136" s="26"/>
      <c r="DC136" s="26"/>
      <c r="DD136" s="26"/>
      <c r="DE136" s="26"/>
      <c r="DF136" s="26"/>
      <c r="DG136" s="26"/>
      <c r="DH136" s="26"/>
      <c r="DI136" s="26"/>
      <c r="DJ136" s="26"/>
      <c r="DK136" s="26"/>
      <c r="DL136" s="26"/>
      <c r="DM136" s="26"/>
      <c r="DN136" s="26"/>
      <c r="DO136" s="26"/>
      <c r="DP136" s="26"/>
      <c r="DQ136" s="26"/>
      <c r="DR136" s="26"/>
      <c r="DS136" s="26"/>
      <c r="DT136" s="26"/>
      <c r="DU136" s="26"/>
      <c r="DV136" s="26"/>
      <c r="DW136" s="26"/>
      <c r="DX136" s="26"/>
      <c r="DY136" s="26"/>
      <c r="DZ136" s="26"/>
      <c r="EA136" s="26"/>
      <c r="EB136" s="26"/>
      <c r="EC136" s="26"/>
      <c r="ED136" s="26"/>
      <c r="EE136" s="26"/>
      <c r="EF136" s="26"/>
      <c r="EG136" s="26"/>
      <c r="EH136" s="26"/>
      <c r="EI136" s="26"/>
      <c r="EJ136" s="26"/>
      <c r="EK136" s="26"/>
      <c r="EL136" s="26"/>
      <c r="EM136" s="26"/>
      <c r="EN136" s="26"/>
      <c r="EO136" s="26"/>
      <c r="EP136" s="26"/>
      <c r="EQ136" s="26"/>
      <c r="ER136" s="26"/>
      <c r="ES136" s="26"/>
      <c r="ET136" s="26"/>
    </row>
    <row r="137" spans="2:150" x14ac:dyDescent="0.25">
      <c r="B137" s="27"/>
      <c r="C137" s="27"/>
      <c r="D137" s="27"/>
      <c r="AK137" s="59"/>
      <c r="AL137" s="59"/>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c r="DG137" s="26"/>
      <c r="DH137" s="26"/>
      <c r="DI137" s="26"/>
      <c r="DJ137" s="26"/>
      <c r="DK137" s="26"/>
      <c r="DL137" s="26"/>
      <c r="DM137" s="26"/>
      <c r="DN137" s="26"/>
      <c r="DO137" s="26"/>
      <c r="DP137" s="26"/>
      <c r="DQ137" s="26"/>
      <c r="DR137" s="26"/>
      <c r="DS137" s="26"/>
      <c r="DT137" s="26"/>
      <c r="DU137" s="26"/>
      <c r="DV137" s="26"/>
      <c r="DW137" s="26"/>
      <c r="DX137" s="26"/>
      <c r="DY137" s="26"/>
      <c r="DZ137" s="26"/>
      <c r="EA137" s="26"/>
      <c r="EB137" s="26"/>
      <c r="EC137" s="26"/>
      <c r="ED137" s="26"/>
      <c r="EE137" s="26"/>
      <c r="EF137" s="26"/>
      <c r="EG137" s="26"/>
      <c r="EH137" s="26"/>
      <c r="EI137" s="26"/>
      <c r="EJ137" s="26"/>
      <c r="EK137" s="26"/>
      <c r="EL137" s="26"/>
      <c r="EM137" s="26"/>
      <c r="EN137" s="26"/>
      <c r="EO137" s="26"/>
      <c r="EP137" s="26"/>
      <c r="EQ137" s="26"/>
      <c r="ER137" s="26"/>
      <c r="ES137" s="26"/>
      <c r="ET137" s="26"/>
    </row>
    <row r="138" spans="2:150" x14ac:dyDescent="0.25">
      <c r="B138" s="27"/>
      <c r="C138" s="27"/>
      <c r="D138" s="27"/>
      <c r="AK138" s="59"/>
      <c r="AL138" s="59"/>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c r="CW138" s="26"/>
      <c r="CX138" s="26"/>
      <c r="CY138" s="26"/>
      <c r="CZ138" s="26"/>
      <c r="DA138" s="26"/>
      <c r="DB138" s="26"/>
      <c r="DC138" s="26"/>
      <c r="DD138" s="26"/>
      <c r="DE138" s="26"/>
      <c r="DF138" s="26"/>
      <c r="DG138" s="26"/>
      <c r="DH138" s="26"/>
      <c r="DI138" s="26"/>
      <c r="DJ138" s="26"/>
      <c r="DK138" s="26"/>
      <c r="DL138" s="26"/>
      <c r="DM138" s="26"/>
      <c r="DN138" s="26"/>
      <c r="DO138" s="26"/>
      <c r="DP138" s="26"/>
      <c r="DQ138" s="26"/>
      <c r="DR138" s="26"/>
      <c r="DS138" s="26"/>
      <c r="DT138" s="26"/>
      <c r="DU138" s="26"/>
      <c r="DV138" s="26"/>
      <c r="DW138" s="26"/>
      <c r="DX138" s="26"/>
      <c r="DY138" s="26"/>
      <c r="DZ138" s="26"/>
      <c r="EA138" s="26"/>
      <c r="EB138" s="26"/>
      <c r="EC138" s="26"/>
      <c r="ED138" s="26"/>
      <c r="EE138" s="26"/>
      <c r="EF138" s="26"/>
      <c r="EG138" s="26"/>
      <c r="EH138" s="26"/>
      <c r="EI138" s="26"/>
      <c r="EJ138" s="26"/>
      <c r="EK138" s="26"/>
      <c r="EL138" s="26"/>
      <c r="EM138" s="26"/>
      <c r="EN138" s="26"/>
      <c r="EO138" s="26"/>
      <c r="EP138" s="26"/>
      <c r="EQ138" s="26"/>
      <c r="ER138" s="26"/>
      <c r="ES138" s="26"/>
      <c r="ET138" s="26"/>
    </row>
    <row r="139" spans="2:150" x14ac:dyDescent="0.25">
      <c r="B139" s="27"/>
      <c r="C139" s="27"/>
      <c r="D139" s="27"/>
      <c r="AK139" s="59"/>
      <c r="AL139" s="59"/>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26"/>
      <c r="DX139" s="26"/>
      <c r="DY139" s="26"/>
      <c r="DZ139" s="26"/>
      <c r="EA139" s="26"/>
      <c r="EB139" s="26"/>
      <c r="EC139" s="26"/>
      <c r="ED139" s="26"/>
      <c r="EE139" s="26"/>
      <c r="EF139" s="26"/>
      <c r="EG139" s="26"/>
      <c r="EH139" s="26"/>
      <c r="EI139" s="26"/>
      <c r="EJ139" s="26"/>
      <c r="EK139" s="26"/>
      <c r="EL139" s="26"/>
      <c r="EM139" s="26"/>
      <c r="EN139" s="26"/>
      <c r="EO139" s="26"/>
      <c r="EP139" s="26"/>
      <c r="EQ139" s="26"/>
      <c r="ER139" s="26"/>
      <c r="ES139" s="26"/>
      <c r="ET139" s="26"/>
    </row>
    <row r="140" spans="2:150" x14ac:dyDescent="0.25">
      <c r="B140" s="27"/>
      <c r="C140" s="27"/>
      <c r="D140" s="27"/>
      <c r="AK140" s="59"/>
      <c r="AL140" s="59"/>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26"/>
      <c r="DX140" s="26"/>
      <c r="DY140" s="26"/>
      <c r="DZ140" s="26"/>
      <c r="EA140" s="26"/>
      <c r="EB140" s="26"/>
      <c r="EC140" s="26"/>
      <c r="ED140" s="26"/>
      <c r="EE140" s="26"/>
      <c r="EF140" s="26"/>
      <c r="EG140" s="26"/>
      <c r="EH140" s="26"/>
      <c r="EI140" s="26"/>
      <c r="EJ140" s="26"/>
      <c r="EK140" s="26"/>
      <c r="EL140" s="26"/>
      <c r="EM140" s="26"/>
      <c r="EN140" s="26"/>
      <c r="EO140" s="26"/>
      <c r="EP140" s="26"/>
      <c r="EQ140" s="26"/>
      <c r="ER140" s="26"/>
      <c r="ES140" s="26"/>
      <c r="ET140" s="26"/>
    </row>
    <row r="141" spans="2:150" x14ac:dyDescent="0.25">
      <c r="B141" s="27"/>
      <c r="C141" s="27"/>
      <c r="D141" s="27"/>
      <c r="AK141" s="59"/>
      <c r="AL141" s="59"/>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26"/>
      <c r="DX141" s="26"/>
      <c r="DY141" s="26"/>
      <c r="DZ141" s="26"/>
      <c r="EA141" s="26"/>
      <c r="EB141" s="26"/>
      <c r="EC141" s="26"/>
      <c r="ED141" s="26"/>
      <c r="EE141" s="26"/>
      <c r="EF141" s="26"/>
      <c r="EG141" s="26"/>
      <c r="EH141" s="26"/>
      <c r="EI141" s="26"/>
      <c r="EJ141" s="26"/>
      <c r="EK141" s="26"/>
      <c r="EL141" s="26"/>
      <c r="EM141" s="26"/>
      <c r="EN141" s="26"/>
      <c r="EO141" s="26"/>
      <c r="EP141" s="26"/>
      <c r="EQ141" s="26"/>
      <c r="ER141" s="26"/>
      <c r="ES141" s="26"/>
      <c r="ET141" s="26"/>
    </row>
    <row r="142" spans="2:150" x14ac:dyDescent="0.25">
      <c r="B142" s="27"/>
      <c r="C142" s="27"/>
      <c r="D142" s="27"/>
      <c r="AK142" s="59"/>
      <c r="AL142" s="59"/>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c r="DG142" s="26"/>
      <c r="DH142" s="26"/>
      <c r="DI142" s="26"/>
      <c r="DJ142" s="26"/>
      <c r="DK142" s="26"/>
      <c r="DL142" s="26"/>
      <c r="DM142" s="26"/>
      <c r="DN142" s="26"/>
      <c r="DO142" s="26"/>
      <c r="DP142" s="26"/>
      <c r="DQ142" s="26"/>
      <c r="DR142" s="26"/>
      <c r="DS142" s="26"/>
      <c r="DT142" s="26"/>
      <c r="DU142" s="26"/>
      <c r="DV142" s="26"/>
      <c r="DW142" s="26"/>
      <c r="DX142" s="26"/>
      <c r="DY142" s="26"/>
      <c r="DZ142" s="26"/>
      <c r="EA142" s="26"/>
      <c r="EB142" s="26"/>
      <c r="EC142" s="26"/>
      <c r="ED142" s="26"/>
      <c r="EE142" s="26"/>
      <c r="EF142" s="26"/>
      <c r="EG142" s="26"/>
      <c r="EH142" s="26"/>
      <c r="EI142" s="26"/>
      <c r="EJ142" s="26"/>
      <c r="EK142" s="26"/>
      <c r="EL142" s="26"/>
      <c r="EM142" s="26"/>
      <c r="EN142" s="26"/>
      <c r="EO142" s="26"/>
      <c r="EP142" s="26"/>
      <c r="EQ142" s="26"/>
      <c r="ER142" s="26"/>
      <c r="ES142" s="26"/>
      <c r="ET142" s="26"/>
    </row>
    <row r="143" spans="2:150" x14ac:dyDescent="0.25">
      <c r="B143" s="27"/>
      <c r="C143" s="27"/>
      <c r="D143" s="27"/>
      <c r="AK143" s="59"/>
      <c r="AL143" s="59"/>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6"/>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26"/>
      <c r="DX143" s="26"/>
      <c r="DY143" s="26"/>
      <c r="DZ143" s="26"/>
      <c r="EA143" s="26"/>
      <c r="EB143" s="26"/>
      <c r="EC143" s="26"/>
      <c r="ED143" s="26"/>
      <c r="EE143" s="26"/>
      <c r="EF143" s="26"/>
      <c r="EG143" s="26"/>
      <c r="EH143" s="26"/>
      <c r="EI143" s="26"/>
      <c r="EJ143" s="26"/>
      <c r="EK143" s="26"/>
      <c r="EL143" s="26"/>
      <c r="EM143" s="26"/>
      <c r="EN143" s="26"/>
      <c r="EO143" s="26"/>
      <c r="EP143" s="26"/>
      <c r="EQ143" s="26"/>
      <c r="ER143" s="26"/>
      <c r="ES143" s="26"/>
      <c r="ET143" s="26"/>
    </row>
    <row r="144" spans="2:150" x14ac:dyDescent="0.25">
      <c r="B144" s="27"/>
      <c r="C144" s="27"/>
      <c r="D144" s="27"/>
      <c r="AK144" s="59"/>
      <c r="AL144" s="59"/>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c r="CP144" s="26"/>
      <c r="CQ144" s="26"/>
      <c r="CR144" s="26"/>
      <c r="CS144" s="26"/>
      <c r="CT144" s="26"/>
      <c r="CU144" s="26"/>
      <c r="CV144" s="26"/>
      <c r="CW144" s="26"/>
      <c r="CX144" s="26"/>
      <c r="CY144" s="26"/>
      <c r="CZ144" s="26"/>
      <c r="DA144" s="26"/>
      <c r="DB144" s="26"/>
      <c r="DC144" s="26"/>
      <c r="DD144" s="26"/>
      <c r="DE144" s="26"/>
      <c r="DF144" s="26"/>
      <c r="DG144" s="26"/>
      <c r="DH144" s="26"/>
      <c r="DI144" s="26"/>
      <c r="DJ144" s="26"/>
      <c r="DK144" s="26"/>
      <c r="DL144" s="26"/>
      <c r="DM144" s="26"/>
      <c r="DN144" s="26"/>
      <c r="DO144" s="26"/>
      <c r="DP144" s="26"/>
      <c r="DQ144" s="26"/>
      <c r="DR144" s="26"/>
      <c r="DS144" s="26"/>
      <c r="DT144" s="26"/>
      <c r="DU144" s="26"/>
      <c r="DV144" s="26"/>
      <c r="DW144" s="26"/>
      <c r="DX144" s="26"/>
      <c r="DY144" s="26"/>
      <c r="DZ144" s="26"/>
      <c r="EA144" s="26"/>
      <c r="EB144" s="26"/>
      <c r="EC144" s="26"/>
      <c r="ED144" s="26"/>
      <c r="EE144" s="26"/>
      <c r="EF144" s="26"/>
      <c r="EG144" s="26"/>
      <c r="EH144" s="26"/>
      <c r="EI144" s="26"/>
      <c r="EJ144" s="26"/>
      <c r="EK144" s="26"/>
      <c r="EL144" s="26"/>
      <c r="EM144" s="26"/>
      <c r="EN144" s="26"/>
      <c r="EO144" s="26"/>
      <c r="EP144" s="26"/>
      <c r="EQ144" s="26"/>
      <c r="ER144" s="26"/>
      <c r="ES144" s="26"/>
      <c r="ET144" s="26"/>
    </row>
    <row r="145" spans="2:150" x14ac:dyDescent="0.25">
      <c r="B145" s="27"/>
      <c r="C145" s="27"/>
      <c r="D145" s="27"/>
      <c r="AK145" s="59"/>
      <c r="AL145" s="59"/>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c r="CH145" s="26"/>
      <c r="CI145" s="26"/>
      <c r="CJ145" s="26"/>
      <c r="CK145" s="26"/>
      <c r="CL145" s="26"/>
      <c r="CM145" s="26"/>
      <c r="CN145" s="26"/>
      <c r="CO145" s="26"/>
      <c r="CP145" s="26"/>
      <c r="CQ145" s="26"/>
      <c r="CR145" s="26"/>
      <c r="CS145" s="26"/>
      <c r="CT145" s="26"/>
      <c r="CU145" s="26"/>
      <c r="CV145" s="26"/>
      <c r="CW145" s="26"/>
      <c r="CX145" s="26"/>
      <c r="CY145" s="26"/>
      <c r="CZ145" s="26"/>
      <c r="DA145" s="26"/>
      <c r="DB145" s="26"/>
      <c r="DC145" s="26"/>
      <c r="DD145" s="26"/>
      <c r="DE145" s="26"/>
      <c r="DF145" s="26"/>
      <c r="DG145" s="26"/>
      <c r="DH145" s="26"/>
      <c r="DI145" s="26"/>
      <c r="DJ145" s="26"/>
      <c r="DK145" s="26"/>
      <c r="DL145" s="26"/>
      <c r="DM145" s="26"/>
      <c r="DN145" s="26"/>
      <c r="DO145" s="26"/>
      <c r="DP145" s="26"/>
      <c r="DQ145" s="26"/>
      <c r="DR145" s="26"/>
      <c r="DS145" s="26"/>
      <c r="DT145" s="26"/>
      <c r="DU145" s="26"/>
      <c r="DV145" s="26"/>
      <c r="DW145" s="26"/>
      <c r="DX145" s="26"/>
      <c r="DY145" s="26"/>
      <c r="DZ145" s="26"/>
      <c r="EA145" s="26"/>
      <c r="EB145" s="26"/>
      <c r="EC145" s="26"/>
      <c r="ED145" s="26"/>
      <c r="EE145" s="26"/>
      <c r="EF145" s="26"/>
      <c r="EG145" s="26"/>
      <c r="EH145" s="26"/>
      <c r="EI145" s="26"/>
      <c r="EJ145" s="26"/>
      <c r="EK145" s="26"/>
      <c r="EL145" s="26"/>
      <c r="EM145" s="26"/>
      <c r="EN145" s="26"/>
      <c r="EO145" s="26"/>
      <c r="EP145" s="26"/>
      <c r="EQ145" s="26"/>
      <c r="ER145" s="26"/>
      <c r="ES145" s="26"/>
      <c r="ET145" s="26"/>
    </row>
    <row r="146" spans="2:150" x14ac:dyDescent="0.25">
      <c r="B146" s="27"/>
      <c r="C146" s="27"/>
      <c r="D146" s="27"/>
      <c r="AK146" s="59"/>
      <c r="AL146" s="59"/>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c r="CH146" s="26"/>
      <c r="CI146" s="26"/>
      <c r="CJ146" s="26"/>
      <c r="CK146" s="26"/>
      <c r="CL146" s="26"/>
      <c r="CM146" s="26"/>
      <c r="CN146" s="26"/>
      <c r="CO146" s="26"/>
      <c r="CP146" s="26"/>
      <c r="CQ146" s="26"/>
      <c r="CR146" s="26"/>
      <c r="CS146" s="26"/>
      <c r="CT146" s="26"/>
      <c r="CU146" s="26"/>
      <c r="CV146" s="26"/>
      <c r="CW146" s="26"/>
      <c r="CX146" s="26"/>
      <c r="CY146" s="26"/>
      <c r="CZ146" s="26"/>
      <c r="DA146" s="26"/>
      <c r="DB146" s="26"/>
      <c r="DC146" s="26"/>
      <c r="DD146" s="26"/>
      <c r="DE146" s="26"/>
      <c r="DF146" s="26"/>
      <c r="DG146" s="26"/>
      <c r="DH146" s="26"/>
      <c r="DI146" s="26"/>
      <c r="DJ146" s="26"/>
      <c r="DK146" s="26"/>
      <c r="DL146" s="26"/>
      <c r="DM146" s="26"/>
      <c r="DN146" s="26"/>
      <c r="DO146" s="26"/>
      <c r="DP146" s="26"/>
      <c r="DQ146" s="26"/>
      <c r="DR146" s="26"/>
      <c r="DS146" s="26"/>
      <c r="DT146" s="26"/>
      <c r="DU146" s="26"/>
      <c r="DV146" s="26"/>
      <c r="DW146" s="26"/>
      <c r="DX146" s="26"/>
      <c r="DY146" s="26"/>
      <c r="DZ146" s="26"/>
      <c r="EA146" s="26"/>
      <c r="EB146" s="26"/>
      <c r="EC146" s="26"/>
      <c r="ED146" s="26"/>
      <c r="EE146" s="26"/>
      <c r="EF146" s="26"/>
      <c r="EG146" s="26"/>
      <c r="EH146" s="26"/>
      <c r="EI146" s="26"/>
      <c r="EJ146" s="26"/>
      <c r="EK146" s="26"/>
      <c r="EL146" s="26"/>
      <c r="EM146" s="26"/>
      <c r="EN146" s="26"/>
      <c r="EO146" s="26"/>
      <c r="EP146" s="26"/>
      <c r="EQ146" s="26"/>
      <c r="ER146" s="26"/>
      <c r="ES146" s="26"/>
      <c r="ET146" s="26"/>
    </row>
    <row r="147" spans="2:150" x14ac:dyDescent="0.25">
      <c r="B147" s="27"/>
      <c r="C147" s="27"/>
      <c r="D147" s="27"/>
      <c r="AK147" s="59"/>
      <c r="AL147" s="59"/>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c r="CT147" s="26"/>
      <c r="CU147" s="26"/>
      <c r="CV147" s="26"/>
      <c r="CW147" s="26"/>
      <c r="CX147" s="26"/>
      <c r="CY147" s="26"/>
      <c r="CZ147" s="26"/>
      <c r="DA147" s="26"/>
      <c r="DB147" s="26"/>
      <c r="DC147" s="26"/>
      <c r="DD147" s="26"/>
      <c r="DE147" s="26"/>
      <c r="DF147" s="26"/>
      <c r="DG147" s="26"/>
      <c r="DH147" s="26"/>
      <c r="DI147" s="26"/>
      <c r="DJ147" s="26"/>
      <c r="DK147" s="26"/>
      <c r="DL147" s="26"/>
      <c r="DM147" s="26"/>
      <c r="DN147" s="26"/>
      <c r="DO147" s="26"/>
      <c r="DP147" s="26"/>
      <c r="DQ147" s="26"/>
      <c r="DR147" s="26"/>
      <c r="DS147" s="26"/>
      <c r="DT147" s="26"/>
      <c r="DU147" s="26"/>
      <c r="DV147" s="26"/>
      <c r="DW147" s="26"/>
      <c r="DX147" s="26"/>
      <c r="DY147" s="26"/>
      <c r="DZ147" s="26"/>
      <c r="EA147" s="26"/>
      <c r="EB147" s="26"/>
      <c r="EC147" s="26"/>
      <c r="ED147" s="26"/>
      <c r="EE147" s="26"/>
      <c r="EF147" s="26"/>
      <c r="EG147" s="26"/>
      <c r="EH147" s="26"/>
      <c r="EI147" s="26"/>
      <c r="EJ147" s="26"/>
      <c r="EK147" s="26"/>
      <c r="EL147" s="26"/>
      <c r="EM147" s="26"/>
      <c r="EN147" s="26"/>
      <c r="EO147" s="26"/>
      <c r="EP147" s="26"/>
      <c r="EQ147" s="26"/>
      <c r="ER147" s="26"/>
      <c r="ES147" s="26"/>
      <c r="ET147" s="26"/>
    </row>
    <row r="148" spans="2:150" x14ac:dyDescent="0.25">
      <c r="B148" s="27"/>
      <c r="C148" s="27"/>
      <c r="D148" s="27"/>
      <c r="AK148" s="59"/>
      <c r="AL148" s="59"/>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c r="CH148" s="26"/>
      <c r="CI148" s="26"/>
      <c r="CJ148" s="26"/>
      <c r="CK148" s="26"/>
      <c r="CL148" s="26"/>
      <c r="CM148" s="26"/>
      <c r="CN148" s="26"/>
      <c r="CO148" s="26"/>
      <c r="CP148" s="26"/>
      <c r="CQ148" s="26"/>
      <c r="CR148" s="26"/>
      <c r="CS148" s="26"/>
      <c r="CT148" s="26"/>
      <c r="CU148" s="26"/>
      <c r="CV148" s="26"/>
      <c r="CW148" s="26"/>
      <c r="CX148" s="26"/>
      <c r="CY148" s="26"/>
      <c r="CZ148" s="26"/>
      <c r="DA148" s="26"/>
      <c r="DB148" s="26"/>
      <c r="DC148" s="26"/>
      <c r="DD148" s="26"/>
      <c r="DE148" s="26"/>
      <c r="DF148" s="26"/>
      <c r="DG148" s="26"/>
      <c r="DH148" s="26"/>
      <c r="DI148" s="26"/>
      <c r="DJ148" s="26"/>
      <c r="DK148" s="26"/>
      <c r="DL148" s="26"/>
      <c r="DM148" s="26"/>
      <c r="DN148" s="26"/>
      <c r="DO148" s="26"/>
      <c r="DP148" s="26"/>
      <c r="DQ148" s="26"/>
      <c r="DR148" s="26"/>
      <c r="DS148" s="26"/>
      <c r="DT148" s="26"/>
      <c r="DU148" s="26"/>
      <c r="DV148" s="26"/>
      <c r="DW148" s="26"/>
      <c r="DX148" s="26"/>
      <c r="DY148" s="26"/>
      <c r="DZ148" s="26"/>
      <c r="EA148" s="26"/>
      <c r="EB148" s="26"/>
      <c r="EC148" s="26"/>
      <c r="ED148" s="26"/>
      <c r="EE148" s="26"/>
      <c r="EF148" s="26"/>
      <c r="EG148" s="26"/>
      <c r="EH148" s="26"/>
      <c r="EI148" s="26"/>
      <c r="EJ148" s="26"/>
      <c r="EK148" s="26"/>
      <c r="EL148" s="26"/>
      <c r="EM148" s="26"/>
      <c r="EN148" s="26"/>
      <c r="EO148" s="26"/>
      <c r="EP148" s="26"/>
      <c r="EQ148" s="26"/>
      <c r="ER148" s="26"/>
      <c r="ES148" s="26"/>
      <c r="ET148" s="26"/>
    </row>
    <row r="149" spans="2:150" x14ac:dyDescent="0.25">
      <c r="B149" s="27"/>
      <c r="C149" s="27"/>
      <c r="D149" s="27"/>
      <c r="AK149" s="59"/>
      <c r="AL149" s="59"/>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c r="CH149" s="26"/>
      <c r="CI149" s="26"/>
      <c r="CJ149" s="26"/>
      <c r="CK149" s="26"/>
      <c r="CL149" s="26"/>
      <c r="CM149" s="26"/>
      <c r="CN149" s="26"/>
      <c r="CO149" s="26"/>
      <c r="CP149" s="26"/>
      <c r="CQ149" s="26"/>
      <c r="CR149" s="26"/>
      <c r="CS149" s="26"/>
      <c r="CT149" s="26"/>
      <c r="CU149" s="26"/>
      <c r="CV149" s="26"/>
      <c r="CW149" s="26"/>
      <c r="CX149" s="26"/>
      <c r="CY149" s="26"/>
      <c r="CZ149" s="26"/>
      <c r="DA149" s="26"/>
      <c r="DB149" s="26"/>
      <c r="DC149" s="26"/>
      <c r="DD149" s="26"/>
      <c r="DE149" s="26"/>
      <c r="DF149" s="26"/>
      <c r="DG149" s="26"/>
      <c r="DH149" s="26"/>
      <c r="DI149" s="26"/>
      <c r="DJ149" s="26"/>
      <c r="DK149" s="26"/>
      <c r="DL149" s="26"/>
      <c r="DM149" s="26"/>
      <c r="DN149" s="26"/>
      <c r="DO149" s="26"/>
      <c r="DP149" s="26"/>
      <c r="DQ149" s="26"/>
      <c r="DR149" s="26"/>
      <c r="DS149" s="26"/>
      <c r="DT149" s="26"/>
      <c r="DU149" s="26"/>
      <c r="DV149" s="26"/>
      <c r="DW149" s="26"/>
      <c r="DX149" s="26"/>
      <c r="DY149" s="26"/>
      <c r="DZ149" s="26"/>
      <c r="EA149" s="26"/>
      <c r="EB149" s="26"/>
      <c r="EC149" s="26"/>
      <c r="ED149" s="26"/>
      <c r="EE149" s="26"/>
      <c r="EF149" s="26"/>
      <c r="EG149" s="26"/>
      <c r="EH149" s="26"/>
      <c r="EI149" s="26"/>
      <c r="EJ149" s="26"/>
      <c r="EK149" s="26"/>
      <c r="EL149" s="26"/>
      <c r="EM149" s="26"/>
      <c r="EN149" s="26"/>
      <c r="EO149" s="26"/>
      <c r="EP149" s="26"/>
      <c r="EQ149" s="26"/>
      <c r="ER149" s="26"/>
      <c r="ES149" s="26"/>
      <c r="ET149" s="26"/>
    </row>
    <row r="150" spans="2:150" x14ac:dyDescent="0.25">
      <c r="B150" s="27"/>
      <c r="C150" s="27"/>
      <c r="D150" s="27"/>
      <c r="AK150" s="59"/>
      <c r="AL150" s="59"/>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c r="CT150" s="26"/>
      <c r="CU150" s="26"/>
      <c r="CV150" s="26"/>
      <c r="CW150" s="26"/>
      <c r="CX150" s="26"/>
      <c r="CY150" s="26"/>
      <c r="CZ150" s="26"/>
      <c r="DA150" s="26"/>
      <c r="DB150" s="26"/>
      <c r="DC150" s="26"/>
      <c r="DD150" s="26"/>
      <c r="DE150" s="26"/>
      <c r="DF150" s="26"/>
      <c r="DG150" s="26"/>
      <c r="DH150" s="26"/>
      <c r="DI150" s="26"/>
      <c r="DJ150" s="26"/>
      <c r="DK150" s="26"/>
      <c r="DL150" s="26"/>
      <c r="DM150" s="26"/>
      <c r="DN150" s="26"/>
      <c r="DO150" s="26"/>
      <c r="DP150" s="26"/>
      <c r="DQ150" s="26"/>
      <c r="DR150" s="26"/>
      <c r="DS150" s="26"/>
      <c r="DT150" s="26"/>
      <c r="DU150" s="26"/>
      <c r="DV150" s="26"/>
      <c r="DW150" s="26"/>
      <c r="DX150" s="26"/>
      <c r="DY150" s="26"/>
      <c r="DZ150" s="26"/>
      <c r="EA150" s="26"/>
      <c r="EB150" s="26"/>
      <c r="EC150" s="26"/>
      <c r="ED150" s="26"/>
      <c r="EE150" s="26"/>
      <c r="EF150" s="26"/>
      <c r="EG150" s="26"/>
      <c r="EH150" s="26"/>
      <c r="EI150" s="26"/>
      <c r="EJ150" s="26"/>
      <c r="EK150" s="26"/>
      <c r="EL150" s="26"/>
      <c r="EM150" s="26"/>
      <c r="EN150" s="26"/>
      <c r="EO150" s="26"/>
      <c r="EP150" s="26"/>
      <c r="EQ150" s="26"/>
      <c r="ER150" s="26"/>
      <c r="ES150" s="26"/>
      <c r="ET150" s="26"/>
    </row>
    <row r="151" spans="2:150" x14ac:dyDescent="0.25">
      <c r="B151" s="27"/>
      <c r="C151" s="27"/>
      <c r="D151" s="27"/>
      <c r="AK151" s="59"/>
      <c r="AL151" s="59"/>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c r="CC151" s="26"/>
      <c r="CD151" s="26"/>
      <c r="CE151" s="26"/>
      <c r="CF151" s="26"/>
      <c r="CG151" s="26"/>
      <c r="CH151" s="26"/>
      <c r="CI151" s="26"/>
      <c r="CJ151" s="26"/>
      <c r="CK151" s="26"/>
      <c r="CL151" s="26"/>
      <c r="CM151" s="26"/>
      <c r="CN151" s="26"/>
      <c r="CO151" s="26"/>
      <c r="CP151" s="26"/>
      <c r="CQ151" s="26"/>
      <c r="CR151" s="26"/>
      <c r="CS151" s="26"/>
      <c r="CT151" s="26"/>
      <c r="CU151" s="26"/>
      <c r="CV151" s="26"/>
      <c r="CW151" s="26"/>
      <c r="CX151" s="26"/>
      <c r="CY151" s="26"/>
      <c r="CZ151" s="26"/>
      <c r="DA151" s="26"/>
      <c r="DB151" s="26"/>
      <c r="DC151" s="26"/>
      <c r="DD151" s="26"/>
      <c r="DE151" s="26"/>
      <c r="DF151" s="26"/>
      <c r="DG151" s="26"/>
      <c r="DH151" s="26"/>
      <c r="DI151" s="26"/>
      <c r="DJ151" s="26"/>
      <c r="DK151" s="26"/>
      <c r="DL151" s="26"/>
      <c r="DM151" s="26"/>
      <c r="DN151" s="26"/>
      <c r="DO151" s="26"/>
      <c r="DP151" s="26"/>
      <c r="DQ151" s="26"/>
      <c r="DR151" s="26"/>
      <c r="DS151" s="26"/>
      <c r="DT151" s="26"/>
      <c r="DU151" s="26"/>
      <c r="DV151" s="26"/>
      <c r="DW151" s="26"/>
      <c r="DX151" s="26"/>
      <c r="DY151" s="26"/>
      <c r="DZ151" s="26"/>
      <c r="EA151" s="26"/>
      <c r="EB151" s="26"/>
      <c r="EC151" s="26"/>
      <c r="ED151" s="26"/>
      <c r="EE151" s="26"/>
      <c r="EF151" s="26"/>
      <c r="EG151" s="26"/>
      <c r="EH151" s="26"/>
      <c r="EI151" s="26"/>
      <c r="EJ151" s="26"/>
      <c r="EK151" s="26"/>
      <c r="EL151" s="26"/>
      <c r="EM151" s="26"/>
      <c r="EN151" s="26"/>
      <c r="EO151" s="26"/>
      <c r="EP151" s="26"/>
      <c r="EQ151" s="26"/>
      <c r="ER151" s="26"/>
      <c r="ES151" s="26"/>
      <c r="ET151" s="26"/>
    </row>
    <row r="152" spans="2:150" x14ac:dyDescent="0.25">
      <c r="B152" s="27"/>
      <c r="C152" s="27"/>
      <c r="D152" s="27"/>
      <c r="AK152" s="59"/>
      <c r="AL152" s="59"/>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c r="CH152" s="26"/>
      <c r="CI152" s="26"/>
      <c r="CJ152" s="26"/>
      <c r="CK152" s="26"/>
      <c r="CL152" s="26"/>
      <c r="CM152" s="26"/>
      <c r="CN152" s="26"/>
      <c r="CO152" s="26"/>
      <c r="CP152" s="26"/>
      <c r="CQ152" s="26"/>
      <c r="CR152" s="26"/>
      <c r="CS152" s="26"/>
      <c r="CT152" s="26"/>
      <c r="CU152" s="26"/>
      <c r="CV152" s="26"/>
      <c r="CW152" s="26"/>
      <c r="CX152" s="26"/>
      <c r="CY152" s="26"/>
      <c r="CZ152" s="26"/>
      <c r="DA152" s="26"/>
      <c r="DB152" s="26"/>
      <c r="DC152" s="26"/>
      <c r="DD152" s="26"/>
      <c r="DE152" s="26"/>
      <c r="DF152" s="26"/>
      <c r="DG152" s="26"/>
      <c r="DH152" s="26"/>
      <c r="DI152" s="26"/>
      <c r="DJ152" s="26"/>
      <c r="DK152" s="26"/>
      <c r="DL152" s="26"/>
      <c r="DM152" s="26"/>
      <c r="DN152" s="26"/>
      <c r="DO152" s="26"/>
      <c r="DP152" s="26"/>
      <c r="DQ152" s="26"/>
      <c r="DR152" s="26"/>
      <c r="DS152" s="26"/>
      <c r="DT152" s="26"/>
      <c r="DU152" s="26"/>
      <c r="DV152" s="26"/>
      <c r="DW152" s="26"/>
      <c r="DX152" s="26"/>
      <c r="DY152" s="26"/>
      <c r="DZ152" s="26"/>
      <c r="EA152" s="26"/>
      <c r="EB152" s="26"/>
      <c r="EC152" s="26"/>
      <c r="ED152" s="26"/>
      <c r="EE152" s="26"/>
      <c r="EF152" s="26"/>
      <c r="EG152" s="26"/>
      <c r="EH152" s="26"/>
      <c r="EI152" s="26"/>
      <c r="EJ152" s="26"/>
      <c r="EK152" s="26"/>
      <c r="EL152" s="26"/>
      <c r="EM152" s="26"/>
      <c r="EN152" s="26"/>
      <c r="EO152" s="26"/>
      <c r="EP152" s="26"/>
      <c r="EQ152" s="26"/>
      <c r="ER152" s="26"/>
      <c r="ES152" s="26"/>
      <c r="ET152" s="26"/>
    </row>
    <row r="153" spans="2:150" x14ac:dyDescent="0.25">
      <c r="B153" s="27"/>
      <c r="C153" s="27"/>
      <c r="D153" s="27"/>
      <c r="AK153" s="59"/>
      <c r="AL153" s="59"/>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c r="CH153" s="26"/>
      <c r="CI153" s="26"/>
      <c r="CJ153" s="26"/>
      <c r="CK153" s="26"/>
      <c r="CL153" s="26"/>
      <c r="CM153" s="26"/>
      <c r="CN153" s="26"/>
      <c r="CO153" s="26"/>
      <c r="CP153" s="26"/>
      <c r="CQ153" s="26"/>
      <c r="CR153" s="26"/>
      <c r="CS153" s="26"/>
      <c r="CT153" s="26"/>
      <c r="CU153" s="26"/>
      <c r="CV153" s="26"/>
      <c r="CW153" s="26"/>
      <c r="CX153" s="26"/>
      <c r="CY153" s="26"/>
      <c r="CZ153" s="26"/>
      <c r="DA153" s="26"/>
      <c r="DB153" s="26"/>
      <c r="DC153" s="26"/>
      <c r="DD153" s="26"/>
      <c r="DE153" s="26"/>
      <c r="DF153" s="26"/>
      <c r="DG153" s="26"/>
      <c r="DH153" s="26"/>
      <c r="DI153" s="26"/>
      <c r="DJ153" s="26"/>
      <c r="DK153" s="26"/>
      <c r="DL153" s="26"/>
      <c r="DM153" s="26"/>
      <c r="DN153" s="26"/>
      <c r="DO153" s="26"/>
      <c r="DP153" s="26"/>
      <c r="DQ153" s="26"/>
      <c r="DR153" s="26"/>
      <c r="DS153" s="26"/>
      <c r="DT153" s="26"/>
      <c r="DU153" s="26"/>
      <c r="DV153" s="26"/>
      <c r="DW153" s="26"/>
      <c r="DX153" s="26"/>
      <c r="DY153" s="26"/>
      <c r="DZ153" s="26"/>
      <c r="EA153" s="26"/>
      <c r="EB153" s="26"/>
      <c r="EC153" s="26"/>
      <c r="ED153" s="26"/>
      <c r="EE153" s="26"/>
      <c r="EF153" s="26"/>
      <c r="EG153" s="26"/>
      <c r="EH153" s="26"/>
      <c r="EI153" s="26"/>
      <c r="EJ153" s="26"/>
      <c r="EK153" s="26"/>
      <c r="EL153" s="26"/>
      <c r="EM153" s="26"/>
      <c r="EN153" s="26"/>
      <c r="EO153" s="26"/>
      <c r="EP153" s="26"/>
      <c r="EQ153" s="26"/>
      <c r="ER153" s="26"/>
      <c r="ES153" s="26"/>
      <c r="ET153" s="26"/>
    </row>
    <row r="154" spans="2:150" x14ac:dyDescent="0.25">
      <c r="B154" s="27"/>
      <c r="C154" s="27"/>
      <c r="D154" s="27"/>
      <c r="AK154" s="59"/>
      <c r="AL154" s="59"/>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26"/>
      <c r="CT154" s="26"/>
      <c r="CU154" s="26"/>
      <c r="CV154" s="26"/>
      <c r="CW154" s="26"/>
      <c r="CX154" s="26"/>
      <c r="CY154" s="26"/>
      <c r="CZ154" s="26"/>
      <c r="DA154" s="26"/>
      <c r="DB154" s="26"/>
      <c r="DC154" s="26"/>
      <c r="DD154" s="26"/>
      <c r="DE154" s="26"/>
      <c r="DF154" s="26"/>
      <c r="DG154" s="26"/>
      <c r="DH154" s="26"/>
      <c r="DI154" s="26"/>
      <c r="DJ154" s="26"/>
      <c r="DK154" s="26"/>
      <c r="DL154" s="26"/>
      <c r="DM154" s="26"/>
      <c r="DN154" s="26"/>
      <c r="DO154" s="26"/>
      <c r="DP154" s="26"/>
      <c r="DQ154" s="26"/>
      <c r="DR154" s="26"/>
      <c r="DS154" s="26"/>
      <c r="DT154" s="26"/>
      <c r="DU154" s="26"/>
      <c r="DV154" s="26"/>
      <c r="DW154" s="26"/>
      <c r="DX154" s="26"/>
      <c r="DY154" s="26"/>
      <c r="DZ154" s="26"/>
      <c r="EA154" s="26"/>
      <c r="EB154" s="26"/>
      <c r="EC154" s="26"/>
      <c r="ED154" s="26"/>
      <c r="EE154" s="26"/>
      <c r="EF154" s="26"/>
      <c r="EG154" s="26"/>
      <c r="EH154" s="26"/>
      <c r="EI154" s="26"/>
      <c r="EJ154" s="26"/>
      <c r="EK154" s="26"/>
      <c r="EL154" s="26"/>
      <c r="EM154" s="26"/>
      <c r="EN154" s="26"/>
      <c r="EO154" s="26"/>
      <c r="EP154" s="26"/>
      <c r="EQ154" s="26"/>
      <c r="ER154" s="26"/>
      <c r="ES154" s="26"/>
      <c r="ET154" s="26"/>
    </row>
    <row r="155" spans="2:150" x14ac:dyDescent="0.25">
      <c r="B155" s="27"/>
      <c r="C155" s="27"/>
      <c r="D155" s="27"/>
      <c r="AK155" s="59"/>
      <c r="AL155" s="59"/>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c r="CH155" s="26"/>
      <c r="CI155" s="26"/>
      <c r="CJ155" s="26"/>
      <c r="CK155" s="26"/>
      <c r="CL155" s="26"/>
      <c r="CM155" s="26"/>
      <c r="CN155" s="26"/>
      <c r="CO155" s="26"/>
      <c r="CP155" s="26"/>
      <c r="CQ155" s="26"/>
      <c r="CR155" s="26"/>
      <c r="CS155" s="26"/>
      <c r="CT155" s="26"/>
      <c r="CU155" s="26"/>
      <c r="CV155" s="26"/>
      <c r="CW155" s="26"/>
      <c r="CX155" s="26"/>
      <c r="CY155" s="26"/>
      <c r="CZ155" s="26"/>
      <c r="DA155" s="26"/>
      <c r="DB155" s="26"/>
      <c r="DC155" s="26"/>
      <c r="DD155" s="26"/>
      <c r="DE155" s="26"/>
      <c r="DF155" s="26"/>
      <c r="DG155" s="26"/>
      <c r="DH155" s="26"/>
      <c r="DI155" s="26"/>
      <c r="DJ155" s="26"/>
      <c r="DK155" s="26"/>
      <c r="DL155" s="26"/>
      <c r="DM155" s="26"/>
      <c r="DN155" s="26"/>
      <c r="DO155" s="26"/>
      <c r="DP155" s="26"/>
      <c r="DQ155" s="26"/>
      <c r="DR155" s="26"/>
      <c r="DS155" s="26"/>
      <c r="DT155" s="26"/>
      <c r="DU155" s="26"/>
      <c r="DV155" s="26"/>
      <c r="DW155" s="26"/>
      <c r="DX155" s="26"/>
      <c r="DY155" s="26"/>
      <c r="DZ155" s="26"/>
      <c r="EA155" s="26"/>
      <c r="EB155" s="26"/>
      <c r="EC155" s="26"/>
      <c r="ED155" s="26"/>
      <c r="EE155" s="26"/>
      <c r="EF155" s="26"/>
      <c r="EG155" s="26"/>
      <c r="EH155" s="26"/>
      <c r="EI155" s="26"/>
      <c r="EJ155" s="26"/>
      <c r="EK155" s="26"/>
      <c r="EL155" s="26"/>
      <c r="EM155" s="26"/>
      <c r="EN155" s="26"/>
      <c r="EO155" s="26"/>
      <c r="EP155" s="26"/>
      <c r="EQ155" s="26"/>
      <c r="ER155" s="26"/>
      <c r="ES155" s="26"/>
      <c r="ET155" s="26"/>
    </row>
    <row r="156" spans="2:150" x14ac:dyDescent="0.25">
      <c r="B156" s="27"/>
      <c r="C156" s="27"/>
      <c r="D156" s="27"/>
      <c r="AK156" s="59"/>
      <c r="AL156" s="59"/>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c r="CW156" s="26"/>
      <c r="CX156" s="26"/>
      <c r="CY156" s="26"/>
      <c r="CZ156" s="26"/>
      <c r="DA156" s="26"/>
      <c r="DB156" s="26"/>
      <c r="DC156" s="26"/>
      <c r="DD156" s="26"/>
      <c r="DE156" s="26"/>
      <c r="DF156" s="26"/>
      <c r="DG156" s="26"/>
      <c r="DH156" s="26"/>
      <c r="DI156" s="26"/>
      <c r="DJ156" s="26"/>
      <c r="DK156" s="26"/>
      <c r="DL156" s="26"/>
      <c r="DM156" s="26"/>
      <c r="DN156" s="26"/>
      <c r="DO156" s="26"/>
      <c r="DP156" s="26"/>
      <c r="DQ156" s="26"/>
      <c r="DR156" s="26"/>
      <c r="DS156" s="26"/>
      <c r="DT156" s="26"/>
      <c r="DU156" s="26"/>
      <c r="DV156" s="26"/>
      <c r="DW156" s="26"/>
      <c r="DX156" s="26"/>
      <c r="DY156" s="26"/>
      <c r="DZ156" s="26"/>
      <c r="EA156" s="26"/>
      <c r="EB156" s="26"/>
      <c r="EC156" s="26"/>
      <c r="ED156" s="26"/>
      <c r="EE156" s="26"/>
      <c r="EF156" s="26"/>
      <c r="EG156" s="26"/>
      <c r="EH156" s="26"/>
      <c r="EI156" s="26"/>
      <c r="EJ156" s="26"/>
      <c r="EK156" s="26"/>
      <c r="EL156" s="26"/>
      <c r="EM156" s="26"/>
      <c r="EN156" s="26"/>
      <c r="EO156" s="26"/>
      <c r="EP156" s="26"/>
      <c r="EQ156" s="26"/>
      <c r="ER156" s="26"/>
      <c r="ES156" s="26"/>
      <c r="ET156" s="26"/>
    </row>
    <row r="157" spans="2:150" x14ac:dyDescent="0.25">
      <c r="B157" s="27"/>
      <c r="C157" s="27"/>
      <c r="D157" s="27"/>
      <c r="AK157" s="59"/>
      <c r="AL157" s="59"/>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c r="CH157" s="26"/>
      <c r="CI157" s="26"/>
      <c r="CJ157" s="26"/>
      <c r="CK157" s="26"/>
      <c r="CL157" s="26"/>
      <c r="CM157" s="26"/>
      <c r="CN157" s="26"/>
      <c r="CO157" s="26"/>
      <c r="CP157" s="26"/>
      <c r="CQ157" s="26"/>
      <c r="CR157" s="26"/>
      <c r="CS157" s="26"/>
      <c r="CT157" s="26"/>
      <c r="CU157" s="26"/>
      <c r="CV157" s="26"/>
      <c r="CW157" s="26"/>
      <c r="CX157" s="26"/>
      <c r="CY157" s="26"/>
      <c r="CZ157" s="26"/>
      <c r="DA157" s="26"/>
      <c r="DB157" s="26"/>
      <c r="DC157" s="26"/>
      <c r="DD157" s="26"/>
      <c r="DE157" s="26"/>
      <c r="DF157" s="26"/>
      <c r="DG157" s="26"/>
      <c r="DH157" s="26"/>
      <c r="DI157" s="26"/>
      <c r="DJ157" s="26"/>
      <c r="DK157" s="26"/>
      <c r="DL157" s="26"/>
      <c r="DM157" s="26"/>
      <c r="DN157" s="26"/>
      <c r="DO157" s="26"/>
      <c r="DP157" s="26"/>
      <c r="DQ157" s="26"/>
      <c r="DR157" s="26"/>
      <c r="DS157" s="26"/>
      <c r="DT157" s="26"/>
      <c r="DU157" s="26"/>
      <c r="DV157" s="26"/>
      <c r="DW157" s="26"/>
      <c r="DX157" s="26"/>
      <c r="DY157" s="26"/>
      <c r="DZ157" s="26"/>
      <c r="EA157" s="26"/>
      <c r="EB157" s="26"/>
      <c r="EC157" s="26"/>
      <c r="ED157" s="26"/>
      <c r="EE157" s="26"/>
      <c r="EF157" s="26"/>
      <c r="EG157" s="26"/>
      <c r="EH157" s="26"/>
      <c r="EI157" s="26"/>
      <c r="EJ157" s="26"/>
      <c r="EK157" s="26"/>
      <c r="EL157" s="26"/>
      <c r="EM157" s="26"/>
      <c r="EN157" s="26"/>
      <c r="EO157" s="26"/>
      <c r="EP157" s="26"/>
      <c r="EQ157" s="26"/>
      <c r="ER157" s="26"/>
      <c r="ES157" s="26"/>
      <c r="ET157" s="26"/>
    </row>
    <row r="158" spans="2:150" x14ac:dyDescent="0.25">
      <c r="B158" s="27"/>
      <c r="C158" s="27"/>
      <c r="D158" s="27"/>
      <c r="AK158" s="59"/>
      <c r="AL158" s="59"/>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26"/>
      <c r="CL158" s="26"/>
      <c r="CM158" s="26"/>
      <c r="CN158" s="26"/>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26"/>
      <c r="DX158" s="26"/>
      <c r="DY158" s="26"/>
      <c r="DZ158" s="26"/>
      <c r="EA158" s="26"/>
      <c r="EB158" s="26"/>
      <c r="EC158" s="26"/>
      <c r="ED158" s="26"/>
      <c r="EE158" s="26"/>
      <c r="EF158" s="26"/>
      <c r="EG158" s="26"/>
      <c r="EH158" s="26"/>
      <c r="EI158" s="26"/>
      <c r="EJ158" s="26"/>
      <c r="EK158" s="26"/>
      <c r="EL158" s="26"/>
      <c r="EM158" s="26"/>
      <c r="EN158" s="26"/>
      <c r="EO158" s="26"/>
      <c r="EP158" s="26"/>
      <c r="EQ158" s="26"/>
      <c r="ER158" s="26"/>
      <c r="ES158" s="26"/>
      <c r="ET158" s="26"/>
    </row>
    <row r="159" spans="2:150" x14ac:dyDescent="0.25">
      <c r="B159" s="27"/>
      <c r="C159" s="27"/>
      <c r="D159" s="27"/>
      <c r="AK159" s="59"/>
      <c r="AL159" s="59"/>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6"/>
      <c r="CO159" s="26"/>
      <c r="CP159" s="26"/>
      <c r="CQ159" s="26"/>
      <c r="CR159" s="26"/>
      <c r="CS159" s="26"/>
      <c r="CT159" s="26"/>
      <c r="CU159" s="26"/>
      <c r="CV159" s="26"/>
      <c r="CW159" s="26"/>
      <c r="CX159" s="26"/>
      <c r="CY159" s="26"/>
      <c r="CZ159" s="26"/>
      <c r="DA159" s="26"/>
      <c r="DB159" s="26"/>
      <c r="DC159" s="26"/>
      <c r="DD159" s="26"/>
      <c r="DE159" s="26"/>
      <c r="DF159" s="26"/>
      <c r="DG159" s="26"/>
      <c r="DH159" s="26"/>
      <c r="DI159" s="26"/>
      <c r="DJ159" s="26"/>
      <c r="DK159" s="26"/>
      <c r="DL159" s="26"/>
      <c r="DM159" s="26"/>
      <c r="DN159" s="26"/>
      <c r="DO159" s="26"/>
      <c r="DP159" s="26"/>
      <c r="DQ159" s="26"/>
      <c r="DR159" s="26"/>
      <c r="DS159" s="26"/>
      <c r="DT159" s="26"/>
      <c r="DU159" s="26"/>
      <c r="DV159" s="26"/>
      <c r="DW159" s="26"/>
      <c r="DX159" s="26"/>
      <c r="DY159" s="26"/>
      <c r="DZ159" s="26"/>
      <c r="EA159" s="26"/>
      <c r="EB159" s="26"/>
      <c r="EC159" s="26"/>
      <c r="ED159" s="26"/>
      <c r="EE159" s="26"/>
      <c r="EF159" s="26"/>
      <c r="EG159" s="26"/>
      <c r="EH159" s="26"/>
      <c r="EI159" s="26"/>
      <c r="EJ159" s="26"/>
      <c r="EK159" s="26"/>
      <c r="EL159" s="26"/>
      <c r="EM159" s="26"/>
      <c r="EN159" s="26"/>
      <c r="EO159" s="26"/>
      <c r="EP159" s="26"/>
      <c r="EQ159" s="26"/>
      <c r="ER159" s="26"/>
      <c r="ES159" s="26"/>
      <c r="ET159" s="26"/>
    </row>
    <row r="160" spans="2:150" x14ac:dyDescent="0.25">
      <c r="B160" s="27"/>
      <c r="C160" s="27"/>
      <c r="D160" s="27"/>
      <c r="AK160" s="59"/>
      <c r="AL160" s="59"/>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c r="CQ160" s="26"/>
      <c r="CR160" s="26"/>
      <c r="CS160" s="26"/>
      <c r="CT160" s="26"/>
      <c r="CU160" s="26"/>
      <c r="CV160" s="26"/>
      <c r="CW160" s="26"/>
      <c r="CX160" s="26"/>
      <c r="CY160" s="26"/>
      <c r="CZ160" s="26"/>
      <c r="DA160" s="26"/>
      <c r="DB160" s="26"/>
      <c r="DC160" s="26"/>
      <c r="DD160" s="26"/>
      <c r="DE160" s="26"/>
      <c r="DF160" s="26"/>
      <c r="DG160" s="26"/>
      <c r="DH160" s="26"/>
      <c r="DI160" s="26"/>
      <c r="DJ160" s="26"/>
      <c r="DK160" s="26"/>
      <c r="DL160" s="26"/>
      <c r="DM160" s="26"/>
      <c r="DN160" s="26"/>
      <c r="DO160" s="26"/>
      <c r="DP160" s="26"/>
      <c r="DQ160" s="26"/>
      <c r="DR160" s="26"/>
      <c r="DS160" s="26"/>
      <c r="DT160" s="26"/>
      <c r="DU160" s="26"/>
      <c r="DV160" s="26"/>
      <c r="DW160" s="26"/>
      <c r="DX160" s="26"/>
      <c r="DY160" s="26"/>
      <c r="DZ160" s="26"/>
      <c r="EA160" s="26"/>
      <c r="EB160" s="26"/>
      <c r="EC160" s="26"/>
      <c r="ED160" s="26"/>
      <c r="EE160" s="26"/>
      <c r="EF160" s="26"/>
      <c r="EG160" s="26"/>
      <c r="EH160" s="26"/>
      <c r="EI160" s="26"/>
      <c r="EJ160" s="26"/>
      <c r="EK160" s="26"/>
      <c r="EL160" s="26"/>
      <c r="EM160" s="26"/>
      <c r="EN160" s="26"/>
      <c r="EO160" s="26"/>
      <c r="EP160" s="26"/>
      <c r="EQ160" s="26"/>
      <c r="ER160" s="26"/>
      <c r="ES160" s="26"/>
      <c r="ET160" s="26"/>
    </row>
    <row r="161" spans="2:150" x14ac:dyDescent="0.25">
      <c r="B161" s="27"/>
      <c r="C161" s="27"/>
      <c r="D161" s="27"/>
      <c r="AK161" s="59"/>
      <c r="AL161" s="59"/>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6"/>
      <c r="CX161" s="26"/>
      <c r="CY161" s="26"/>
      <c r="CZ161" s="26"/>
      <c r="DA161" s="26"/>
      <c r="DB161" s="26"/>
      <c r="DC161" s="26"/>
      <c r="DD161" s="26"/>
      <c r="DE161" s="26"/>
      <c r="DF161" s="26"/>
      <c r="DG161" s="26"/>
      <c r="DH161" s="26"/>
      <c r="DI161" s="26"/>
      <c r="DJ161" s="26"/>
      <c r="DK161" s="26"/>
      <c r="DL161" s="26"/>
      <c r="DM161" s="26"/>
      <c r="DN161" s="26"/>
      <c r="DO161" s="26"/>
      <c r="DP161" s="26"/>
      <c r="DQ161" s="26"/>
      <c r="DR161" s="26"/>
      <c r="DS161" s="26"/>
      <c r="DT161" s="26"/>
      <c r="DU161" s="26"/>
      <c r="DV161" s="26"/>
      <c r="DW161" s="26"/>
      <c r="DX161" s="26"/>
      <c r="DY161" s="26"/>
      <c r="DZ161" s="26"/>
      <c r="EA161" s="26"/>
      <c r="EB161" s="26"/>
      <c r="EC161" s="26"/>
      <c r="ED161" s="26"/>
      <c r="EE161" s="26"/>
      <c r="EF161" s="26"/>
      <c r="EG161" s="26"/>
      <c r="EH161" s="26"/>
      <c r="EI161" s="26"/>
      <c r="EJ161" s="26"/>
      <c r="EK161" s="26"/>
      <c r="EL161" s="26"/>
      <c r="EM161" s="26"/>
      <c r="EN161" s="26"/>
      <c r="EO161" s="26"/>
      <c r="EP161" s="26"/>
      <c r="EQ161" s="26"/>
      <c r="ER161" s="26"/>
      <c r="ES161" s="26"/>
      <c r="ET161" s="26"/>
    </row>
    <row r="162" spans="2:150" x14ac:dyDescent="0.25">
      <c r="B162" s="27"/>
      <c r="C162" s="27"/>
      <c r="D162" s="27"/>
      <c r="AK162" s="59"/>
      <c r="AL162" s="59"/>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c r="CQ162" s="26"/>
      <c r="CR162" s="26"/>
      <c r="CS162" s="26"/>
      <c r="CT162" s="26"/>
      <c r="CU162" s="26"/>
      <c r="CV162" s="26"/>
      <c r="CW162" s="26"/>
      <c r="CX162" s="26"/>
      <c r="CY162" s="26"/>
      <c r="CZ162" s="26"/>
      <c r="DA162" s="26"/>
      <c r="DB162" s="26"/>
      <c r="DC162" s="26"/>
      <c r="DD162" s="26"/>
      <c r="DE162" s="26"/>
      <c r="DF162" s="26"/>
      <c r="DG162" s="26"/>
      <c r="DH162" s="26"/>
      <c r="DI162" s="26"/>
      <c r="DJ162" s="26"/>
      <c r="DK162" s="26"/>
      <c r="DL162" s="26"/>
      <c r="DM162" s="26"/>
      <c r="DN162" s="26"/>
      <c r="DO162" s="26"/>
      <c r="DP162" s="26"/>
      <c r="DQ162" s="26"/>
      <c r="DR162" s="26"/>
      <c r="DS162" s="26"/>
      <c r="DT162" s="26"/>
      <c r="DU162" s="26"/>
      <c r="DV162" s="26"/>
      <c r="DW162" s="26"/>
      <c r="DX162" s="26"/>
      <c r="DY162" s="26"/>
      <c r="DZ162" s="26"/>
      <c r="EA162" s="26"/>
      <c r="EB162" s="26"/>
      <c r="EC162" s="26"/>
      <c r="ED162" s="26"/>
      <c r="EE162" s="26"/>
      <c r="EF162" s="26"/>
      <c r="EG162" s="26"/>
      <c r="EH162" s="26"/>
      <c r="EI162" s="26"/>
      <c r="EJ162" s="26"/>
      <c r="EK162" s="26"/>
      <c r="EL162" s="26"/>
      <c r="EM162" s="26"/>
      <c r="EN162" s="26"/>
      <c r="EO162" s="26"/>
      <c r="EP162" s="26"/>
      <c r="EQ162" s="26"/>
      <c r="ER162" s="26"/>
      <c r="ES162" s="26"/>
      <c r="ET162" s="26"/>
    </row>
    <row r="163" spans="2:150" x14ac:dyDescent="0.25">
      <c r="B163" s="27"/>
      <c r="C163" s="27"/>
      <c r="D163" s="27"/>
      <c r="AK163" s="59"/>
      <c r="AL163" s="59"/>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c r="CP163" s="26"/>
      <c r="CQ163" s="26"/>
      <c r="CR163" s="26"/>
      <c r="CS163" s="26"/>
      <c r="CT163" s="26"/>
      <c r="CU163" s="26"/>
      <c r="CV163" s="26"/>
      <c r="CW163" s="26"/>
      <c r="CX163" s="26"/>
      <c r="CY163" s="26"/>
      <c r="CZ163" s="26"/>
      <c r="DA163" s="26"/>
      <c r="DB163" s="26"/>
      <c r="DC163" s="26"/>
      <c r="DD163" s="26"/>
      <c r="DE163" s="26"/>
      <c r="DF163" s="26"/>
      <c r="DG163" s="26"/>
      <c r="DH163" s="26"/>
      <c r="DI163" s="26"/>
      <c r="DJ163" s="26"/>
      <c r="DK163" s="26"/>
      <c r="DL163" s="26"/>
      <c r="DM163" s="26"/>
      <c r="DN163" s="26"/>
      <c r="DO163" s="26"/>
      <c r="DP163" s="26"/>
      <c r="DQ163" s="26"/>
      <c r="DR163" s="26"/>
      <c r="DS163" s="26"/>
      <c r="DT163" s="26"/>
      <c r="DU163" s="26"/>
      <c r="DV163" s="26"/>
      <c r="DW163" s="26"/>
      <c r="DX163" s="26"/>
      <c r="DY163" s="26"/>
      <c r="DZ163" s="26"/>
      <c r="EA163" s="26"/>
      <c r="EB163" s="26"/>
      <c r="EC163" s="26"/>
      <c r="ED163" s="26"/>
      <c r="EE163" s="26"/>
      <c r="EF163" s="26"/>
      <c r="EG163" s="26"/>
      <c r="EH163" s="26"/>
      <c r="EI163" s="26"/>
      <c r="EJ163" s="26"/>
      <c r="EK163" s="26"/>
      <c r="EL163" s="26"/>
      <c r="EM163" s="26"/>
      <c r="EN163" s="26"/>
      <c r="EO163" s="26"/>
      <c r="EP163" s="26"/>
      <c r="EQ163" s="26"/>
      <c r="ER163" s="26"/>
      <c r="ES163" s="26"/>
      <c r="ET163" s="26"/>
    </row>
    <row r="164" spans="2:150" x14ac:dyDescent="0.25">
      <c r="B164" s="27"/>
      <c r="C164" s="27"/>
      <c r="D164" s="27"/>
      <c r="AK164" s="59"/>
      <c r="AL164" s="59"/>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c r="CB164" s="26"/>
      <c r="CC164" s="26"/>
      <c r="CD164" s="26"/>
      <c r="CE164" s="26"/>
      <c r="CF164" s="26"/>
      <c r="CG164" s="26"/>
      <c r="CH164" s="26"/>
      <c r="CI164" s="26"/>
      <c r="CJ164" s="26"/>
      <c r="CK164" s="26"/>
      <c r="CL164" s="26"/>
      <c r="CM164" s="26"/>
      <c r="CN164" s="26"/>
      <c r="CO164" s="26"/>
      <c r="CP164" s="26"/>
      <c r="CQ164" s="26"/>
      <c r="CR164" s="26"/>
      <c r="CS164" s="26"/>
      <c r="CT164" s="26"/>
      <c r="CU164" s="26"/>
      <c r="CV164" s="26"/>
      <c r="CW164" s="26"/>
      <c r="CX164" s="26"/>
      <c r="CY164" s="26"/>
      <c r="CZ164" s="26"/>
      <c r="DA164" s="26"/>
      <c r="DB164" s="26"/>
      <c r="DC164" s="26"/>
      <c r="DD164" s="26"/>
      <c r="DE164" s="26"/>
      <c r="DF164" s="26"/>
      <c r="DG164" s="26"/>
      <c r="DH164" s="26"/>
      <c r="DI164" s="26"/>
      <c r="DJ164" s="26"/>
      <c r="DK164" s="26"/>
      <c r="DL164" s="26"/>
      <c r="DM164" s="26"/>
      <c r="DN164" s="26"/>
      <c r="DO164" s="26"/>
      <c r="DP164" s="26"/>
      <c r="DQ164" s="26"/>
      <c r="DR164" s="26"/>
      <c r="DS164" s="26"/>
      <c r="DT164" s="26"/>
      <c r="DU164" s="26"/>
      <c r="DV164" s="26"/>
      <c r="DW164" s="26"/>
      <c r="DX164" s="26"/>
      <c r="DY164" s="26"/>
      <c r="DZ164" s="26"/>
      <c r="EA164" s="26"/>
      <c r="EB164" s="26"/>
      <c r="EC164" s="26"/>
      <c r="ED164" s="26"/>
      <c r="EE164" s="26"/>
      <c r="EF164" s="26"/>
      <c r="EG164" s="26"/>
      <c r="EH164" s="26"/>
      <c r="EI164" s="26"/>
      <c r="EJ164" s="26"/>
      <c r="EK164" s="26"/>
      <c r="EL164" s="26"/>
      <c r="EM164" s="26"/>
      <c r="EN164" s="26"/>
      <c r="EO164" s="26"/>
      <c r="EP164" s="26"/>
      <c r="EQ164" s="26"/>
      <c r="ER164" s="26"/>
      <c r="ES164" s="26"/>
      <c r="ET164" s="26"/>
    </row>
    <row r="165" spans="2:150" x14ac:dyDescent="0.25">
      <c r="B165" s="27"/>
      <c r="C165" s="27"/>
      <c r="D165" s="27"/>
      <c r="AK165" s="59"/>
      <c r="AL165" s="59"/>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c r="CH165" s="26"/>
      <c r="CI165" s="26"/>
      <c r="CJ165" s="26"/>
      <c r="CK165" s="26"/>
      <c r="CL165" s="26"/>
      <c r="CM165" s="26"/>
      <c r="CN165" s="26"/>
      <c r="CO165" s="26"/>
      <c r="CP165" s="26"/>
      <c r="CQ165" s="26"/>
      <c r="CR165" s="26"/>
      <c r="CS165" s="26"/>
      <c r="CT165" s="26"/>
      <c r="CU165" s="26"/>
      <c r="CV165" s="26"/>
      <c r="CW165" s="26"/>
      <c r="CX165" s="26"/>
      <c r="CY165" s="26"/>
      <c r="CZ165" s="26"/>
      <c r="DA165" s="26"/>
      <c r="DB165" s="26"/>
      <c r="DC165" s="26"/>
      <c r="DD165" s="26"/>
      <c r="DE165" s="26"/>
      <c r="DF165" s="26"/>
      <c r="DG165" s="26"/>
      <c r="DH165" s="26"/>
      <c r="DI165" s="26"/>
      <c r="DJ165" s="26"/>
      <c r="DK165" s="26"/>
      <c r="DL165" s="26"/>
      <c r="DM165" s="26"/>
      <c r="DN165" s="26"/>
      <c r="DO165" s="26"/>
      <c r="DP165" s="26"/>
      <c r="DQ165" s="26"/>
      <c r="DR165" s="26"/>
      <c r="DS165" s="26"/>
      <c r="DT165" s="26"/>
      <c r="DU165" s="26"/>
      <c r="DV165" s="26"/>
      <c r="DW165" s="26"/>
      <c r="DX165" s="26"/>
      <c r="DY165" s="26"/>
      <c r="DZ165" s="26"/>
      <c r="EA165" s="26"/>
      <c r="EB165" s="26"/>
      <c r="EC165" s="26"/>
      <c r="ED165" s="26"/>
      <c r="EE165" s="26"/>
      <c r="EF165" s="26"/>
      <c r="EG165" s="26"/>
      <c r="EH165" s="26"/>
      <c r="EI165" s="26"/>
      <c r="EJ165" s="26"/>
      <c r="EK165" s="26"/>
      <c r="EL165" s="26"/>
      <c r="EM165" s="26"/>
      <c r="EN165" s="26"/>
      <c r="EO165" s="26"/>
      <c r="EP165" s="26"/>
      <c r="EQ165" s="26"/>
      <c r="ER165" s="26"/>
      <c r="ES165" s="26"/>
      <c r="ET165" s="26"/>
    </row>
    <row r="166" spans="2:150" x14ac:dyDescent="0.25">
      <c r="B166" s="27"/>
      <c r="C166" s="27"/>
      <c r="D166" s="27"/>
      <c r="AK166" s="59"/>
      <c r="AL166" s="59"/>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c r="CH166" s="26"/>
      <c r="CI166" s="26"/>
      <c r="CJ166" s="26"/>
      <c r="CK166" s="26"/>
      <c r="CL166" s="26"/>
      <c r="CM166" s="26"/>
      <c r="CN166" s="26"/>
      <c r="CO166" s="26"/>
      <c r="CP166" s="26"/>
      <c r="CQ166" s="26"/>
      <c r="CR166" s="26"/>
      <c r="CS166" s="26"/>
      <c r="CT166" s="26"/>
      <c r="CU166" s="26"/>
      <c r="CV166" s="26"/>
      <c r="CW166" s="26"/>
      <c r="CX166" s="26"/>
      <c r="CY166" s="26"/>
      <c r="CZ166" s="26"/>
      <c r="DA166" s="26"/>
      <c r="DB166" s="26"/>
      <c r="DC166" s="26"/>
      <c r="DD166" s="26"/>
      <c r="DE166" s="26"/>
      <c r="DF166" s="26"/>
      <c r="DG166" s="26"/>
      <c r="DH166" s="26"/>
      <c r="DI166" s="26"/>
      <c r="DJ166" s="26"/>
      <c r="DK166" s="26"/>
      <c r="DL166" s="26"/>
      <c r="DM166" s="26"/>
      <c r="DN166" s="26"/>
      <c r="DO166" s="26"/>
      <c r="DP166" s="26"/>
      <c r="DQ166" s="26"/>
      <c r="DR166" s="26"/>
      <c r="DS166" s="26"/>
      <c r="DT166" s="26"/>
      <c r="DU166" s="26"/>
      <c r="DV166" s="26"/>
      <c r="DW166" s="26"/>
      <c r="DX166" s="26"/>
      <c r="DY166" s="26"/>
      <c r="DZ166" s="26"/>
      <c r="EA166" s="26"/>
      <c r="EB166" s="26"/>
      <c r="EC166" s="26"/>
      <c r="ED166" s="26"/>
      <c r="EE166" s="26"/>
      <c r="EF166" s="26"/>
      <c r="EG166" s="26"/>
      <c r="EH166" s="26"/>
      <c r="EI166" s="26"/>
      <c r="EJ166" s="26"/>
      <c r="EK166" s="26"/>
      <c r="EL166" s="26"/>
      <c r="EM166" s="26"/>
      <c r="EN166" s="26"/>
      <c r="EO166" s="26"/>
      <c r="EP166" s="26"/>
      <c r="EQ166" s="26"/>
      <c r="ER166" s="26"/>
      <c r="ES166" s="26"/>
      <c r="ET166" s="26"/>
    </row>
    <row r="167" spans="2:150" x14ac:dyDescent="0.25">
      <c r="B167" s="27"/>
      <c r="C167" s="27"/>
      <c r="D167" s="27"/>
      <c r="AK167" s="59"/>
      <c r="AL167" s="59"/>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c r="CH167" s="26"/>
      <c r="CI167" s="26"/>
      <c r="CJ167" s="26"/>
      <c r="CK167" s="26"/>
      <c r="CL167" s="26"/>
      <c r="CM167" s="26"/>
      <c r="CN167" s="26"/>
      <c r="CO167" s="26"/>
      <c r="CP167" s="26"/>
      <c r="CQ167" s="26"/>
      <c r="CR167" s="26"/>
      <c r="CS167" s="26"/>
      <c r="CT167" s="26"/>
      <c r="CU167" s="26"/>
      <c r="CV167" s="26"/>
      <c r="CW167" s="26"/>
      <c r="CX167" s="26"/>
      <c r="CY167" s="26"/>
      <c r="CZ167" s="26"/>
      <c r="DA167" s="26"/>
      <c r="DB167" s="26"/>
      <c r="DC167" s="26"/>
      <c r="DD167" s="26"/>
      <c r="DE167" s="26"/>
      <c r="DF167" s="26"/>
      <c r="DG167" s="26"/>
      <c r="DH167" s="26"/>
      <c r="DI167" s="26"/>
      <c r="DJ167" s="26"/>
      <c r="DK167" s="26"/>
      <c r="DL167" s="26"/>
      <c r="DM167" s="26"/>
      <c r="DN167" s="26"/>
      <c r="DO167" s="26"/>
      <c r="DP167" s="26"/>
      <c r="DQ167" s="26"/>
      <c r="DR167" s="26"/>
      <c r="DS167" s="26"/>
      <c r="DT167" s="26"/>
      <c r="DU167" s="26"/>
      <c r="DV167" s="26"/>
      <c r="DW167" s="26"/>
      <c r="DX167" s="26"/>
      <c r="DY167" s="26"/>
      <c r="DZ167" s="26"/>
      <c r="EA167" s="26"/>
      <c r="EB167" s="26"/>
      <c r="EC167" s="26"/>
      <c r="ED167" s="26"/>
      <c r="EE167" s="26"/>
      <c r="EF167" s="26"/>
      <c r="EG167" s="26"/>
      <c r="EH167" s="26"/>
      <c r="EI167" s="26"/>
      <c r="EJ167" s="26"/>
      <c r="EK167" s="26"/>
      <c r="EL167" s="26"/>
      <c r="EM167" s="26"/>
      <c r="EN167" s="26"/>
      <c r="EO167" s="26"/>
      <c r="EP167" s="26"/>
      <c r="EQ167" s="26"/>
      <c r="ER167" s="26"/>
      <c r="ES167" s="26"/>
      <c r="ET167" s="26"/>
    </row>
    <row r="168" spans="2:150" x14ac:dyDescent="0.25">
      <c r="B168" s="27"/>
      <c r="C168" s="27"/>
      <c r="D168" s="27"/>
      <c r="AK168" s="59"/>
      <c r="AL168" s="59"/>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c r="CB168" s="26"/>
      <c r="CC168" s="26"/>
      <c r="CD168" s="26"/>
      <c r="CE168" s="26"/>
      <c r="CF168" s="26"/>
      <c r="CG168" s="26"/>
      <c r="CH168" s="26"/>
      <c r="CI168" s="26"/>
      <c r="CJ168" s="26"/>
      <c r="CK168" s="26"/>
      <c r="CL168" s="26"/>
      <c r="CM168" s="26"/>
      <c r="CN168" s="26"/>
      <c r="CO168" s="26"/>
      <c r="CP168" s="26"/>
      <c r="CQ168" s="26"/>
      <c r="CR168" s="26"/>
      <c r="CS168" s="26"/>
      <c r="CT168" s="26"/>
      <c r="CU168" s="26"/>
      <c r="CV168" s="26"/>
      <c r="CW168" s="26"/>
      <c r="CX168" s="26"/>
      <c r="CY168" s="26"/>
      <c r="CZ168" s="26"/>
      <c r="DA168" s="26"/>
      <c r="DB168" s="26"/>
      <c r="DC168" s="26"/>
      <c r="DD168" s="26"/>
      <c r="DE168" s="26"/>
      <c r="DF168" s="26"/>
      <c r="DG168" s="26"/>
      <c r="DH168" s="26"/>
      <c r="DI168" s="26"/>
      <c r="DJ168" s="26"/>
      <c r="DK168" s="26"/>
      <c r="DL168" s="26"/>
      <c r="DM168" s="26"/>
      <c r="DN168" s="26"/>
      <c r="DO168" s="26"/>
      <c r="DP168" s="26"/>
      <c r="DQ168" s="26"/>
      <c r="DR168" s="26"/>
      <c r="DS168" s="26"/>
      <c r="DT168" s="26"/>
      <c r="DU168" s="26"/>
      <c r="DV168" s="26"/>
      <c r="DW168" s="26"/>
      <c r="DX168" s="26"/>
      <c r="DY168" s="26"/>
      <c r="DZ168" s="26"/>
      <c r="EA168" s="26"/>
      <c r="EB168" s="26"/>
      <c r="EC168" s="26"/>
      <c r="ED168" s="26"/>
      <c r="EE168" s="26"/>
      <c r="EF168" s="26"/>
      <c r="EG168" s="26"/>
      <c r="EH168" s="26"/>
      <c r="EI168" s="26"/>
      <c r="EJ168" s="26"/>
      <c r="EK168" s="26"/>
      <c r="EL168" s="26"/>
      <c r="EM168" s="26"/>
      <c r="EN168" s="26"/>
      <c r="EO168" s="26"/>
      <c r="EP168" s="26"/>
      <c r="EQ168" s="26"/>
      <c r="ER168" s="26"/>
      <c r="ES168" s="26"/>
      <c r="ET168" s="26"/>
    </row>
    <row r="169" spans="2:150" x14ac:dyDescent="0.25">
      <c r="B169" s="27"/>
      <c r="C169" s="27"/>
      <c r="D169" s="27"/>
      <c r="AK169" s="59"/>
      <c r="AL169" s="59"/>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c r="CH169" s="26"/>
      <c r="CI169" s="26"/>
      <c r="CJ169" s="26"/>
      <c r="CK169" s="26"/>
      <c r="CL169" s="26"/>
      <c r="CM169" s="26"/>
      <c r="CN169" s="26"/>
      <c r="CO169" s="26"/>
      <c r="CP169" s="26"/>
      <c r="CQ169" s="26"/>
      <c r="CR169" s="26"/>
      <c r="CS169" s="26"/>
      <c r="CT169" s="26"/>
      <c r="CU169" s="26"/>
      <c r="CV169" s="26"/>
      <c r="CW169" s="26"/>
      <c r="CX169" s="26"/>
      <c r="CY169" s="26"/>
      <c r="CZ169" s="26"/>
      <c r="DA169" s="26"/>
      <c r="DB169" s="26"/>
      <c r="DC169" s="26"/>
      <c r="DD169" s="26"/>
      <c r="DE169" s="26"/>
      <c r="DF169" s="26"/>
      <c r="DG169" s="26"/>
      <c r="DH169" s="26"/>
      <c r="DI169" s="26"/>
      <c r="DJ169" s="26"/>
      <c r="DK169" s="26"/>
      <c r="DL169" s="26"/>
      <c r="DM169" s="26"/>
      <c r="DN169" s="26"/>
      <c r="DO169" s="26"/>
      <c r="DP169" s="26"/>
      <c r="DQ169" s="26"/>
      <c r="DR169" s="26"/>
      <c r="DS169" s="26"/>
      <c r="DT169" s="26"/>
      <c r="DU169" s="26"/>
      <c r="DV169" s="26"/>
      <c r="DW169" s="26"/>
      <c r="DX169" s="26"/>
      <c r="DY169" s="26"/>
      <c r="DZ169" s="26"/>
      <c r="EA169" s="26"/>
      <c r="EB169" s="26"/>
      <c r="EC169" s="26"/>
      <c r="ED169" s="26"/>
      <c r="EE169" s="26"/>
      <c r="EF169" s="26"/>
      <c r="EG169" s="26"/>
      <c r="EH169" s="26"/>
      <c r="EI169" s="26"/>
      <c r="EJ169" s="26"/>
      <c r="EK169" s="26"/>
      <c r="EL169" s="26"/>
      <c r="EM169" s="26"/>
      <c r="EN169" s="26"/>
      <c r="EO169" s="26"/>
      <c r="EP169" s="26"/>
      <c r="EQ169" s="26"/>
      <c r="ER169" s="26"/>
      <c r="ES169" s="26"/>
      <c r="ET169" s="26"/>
    </row>
    <row r="170" spans="2:150" x14ac:dyDescent="0.25">
      <c r="B170" s="27"/>
      <c r="C170" s="27"/>
      <c r="D170" s="27"/>
      <c r="AK170" s="59"/>
      <c r="AL170" s="59"/>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c r="CH170" s="26"/>
      <c r="CI170" s="26"/>
      <c r="CJ170" s="26"/>
      <c r="CK170" s="26"/>
      <c r="CL170" s="26"/>
      <c r="CM170" s="26"/>
      <c r="CN170" s="26"/>
      <c r="CO170" s="26"/>
      <c r="CP170" s="26"/>
      <c r="CQ170" s="26"/>
      <c r="CR170" s="26"/>
      <c r="CS170" s="26"/>
      <c r="CT170" s="26"/>
      <c r="CU170" s="26"/>
      <c r="CV170" s="26"/>
      <c r="CW170" s="26"/>
      <c r="CX170" s="26"/>
      <c r="CY170" s="26"/>
      <c r="CZ170" s="26"/>
      <c r="DA170" s="26"/>
      <c r="DB170" s="26"/>
      <c r="DC170" s="26"/>
      <c r="DD170" s="26"/>
      <c r="DE170" s="26"/>
      <c r="DF170" s="26"/>
      <c r="DG170" s="26"/>
      <c r="DH170" s="26"/>
      <c r="DI170" s="26"/>
      <c r="DJ170" s="26"/>
      <c r="DK170" s="26"/>
      <c r="DL170" s="26"/>
      <c r="DM170" s="26"/>
      <c r="DN170" s="26"/>
      <c r="DO170" s="26"/>
      <c r="DP170" s="26"/>
      <c r="DQ170" s="26"/>
      <c r="DR170" s="26"/>
      <c r="DS170" s="26"/>
      <c r="DT170" s="26"/>
      <c r="DU170" s="26"/>
      <c r="DV170" s="26"/>
      <c r="DW170" s="26"/>
      <c r="DX170" s="26"/>
      <c r="DY170" s="26"/>
      <c r="DZ170" s="26"/>
      <c r="EA170" s="26"/>
      <c r="EB170" s="26"/>
      <c r="EC170" s="26"/>
      <c r="ED170" s="26"/>
      <c r="EE170" s="26"/>
      <c r="EF170" s="26"/>
      <c r="EG170" s="26"/>
      <c r="EH170" s="26"/>
      <c r="EI170" s="26"/>
      <c r="EJ170" s="26"/>
      <c r="EK170" s="26"/>
      <c r="EL170" s="26"/>
      <c r="EM170" s="26"/>
      <c r="EN170" s="26"/>
      <c r="EO170" s="26"/>
      <c r="EP170" s="26"/>
      <c r="EQ170" s="26"/>
      <c r="ER170" s="26"/>
      <c r="ES170" s="26"/>
      <c r="ET170" s="26"/>
    </row>
    <row r="171" spans="2:150" x14ac:dyDescent="0.25">
      <c r="B171" s="27"/>
      <c r="C171" s="27"/>
      <c r="D171" s="27"/>
      <c r="AK171" s="59"/>
      <c r="AL171" s="59"/>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c r="CH171" s="26"/>
      <c r="CI171" s="26"/>
      <c r="CJ171" s="26"/>
      <c r="CK171" s="26"/>
      <c r="CL171" s="26"/>
      <c r="CM171" s="26"/>
      <c r="CN171" s="26"/>
      <c r="CO171" s="26"/>
      <c r="CP171" s="26"/>
      <c r="CQ171" s="26"/>
      <c r="CR171" s="26"/>
      <c r="CS171" s="26"/>
      <c r="CT171" s="26"/>
      <c r="CU171" s="26"/>
      <c r="CV171" s="26"/>
      <c r="CW171" s="26"/>
      <c r="CX171" s="26"/>
      <c r="CY171" s="26"/>
      <c r="CZ171" s="26"/>
      <c r="DA171" s="26"/>
      <c r="DB171" s="26"/>
      <c r="DC171" s="26"/>
      <c r="DD171" s="26"/>
      <c r="DE171" s="26"/>
      <c r="DF171" s="26"/>
      <c r="DG171" s="26"/>
      <c r="DH171" s="26"/>
      <c r="DI171" s="26"/>
      <c r="DJ171" s="26"/>
      <c r="DK171" s="26"/>
      <c r="DL171" s="26"/>
      <c r="DM171" s="26"/>
      <c r="DN171" s="26"/>
      <c r="DO171" s="26"/>
      <c r="DP171" s="26"/>
      <c r="DQ171" s="26"/>
      <c r="DR171" s="26"/>
      <c r="DS171" s="26"/>
      <c r="DT171" s="26"/>
      <c r="DU171" s="26"/>
      <c r="DV171" s="26"/>
      <c r="DW171" s="26"/>
      <c r="DX171" s="26"/>
      <c r="DY171" s="26"/>
      <c r="DZ171" s="26"/>
      <c r="EA171" s="26"/>
      <c r="EB171" s="26"/>
      <c r="EC171" s="26"/>
      <c r="ED171" s="26"/>
      <c r="EE171" s="26"/>
      <c r="EF171" s="26"/>
      <c r="EG171" s="26"/>
      <c r="EH171" s="26"/>
      <c r="EI171" s="26"/>
      <c r="EJ171" s="26"/>
      <c r="EK171" s="26"/>
      <c r="EL171" s="26"/>
      <c r="EM171" s="26"/>
      <c r="EN171" s="26"/>
      <c r="EO171" s="26"/>
      <c r="EP171" s="26"/>
      <c r="EQ171" s="26"/>
      <c r="ER171" s="26"/>
      <c r="ES171" s="26"/>
      <c r="ET171" s="26"/>
    </row>
    <row r="172" spans="2:150" x14ac:dyDescent="0.25">
      <c r="B172" s="27"/>
      <c r="C172" s="27"/>
      <c r="D172" s="27"/>
      <c r="AK172" s="59"/>
      <c r="AL172" s="59"/>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c r="CB172" s="26"/>
      <c r="CC172" s="26"/>
      <c r="CD172" s="26"/>
      <c r="CE172" s="26"/>
      <c r="CF172" s="26"/>
      <c r="CG172" s="26"/>
      <c r="CH172" s="26"/>
      <c r="CI172" s="26"/>
      <c r="CJ172" s="26"/>
      <c r="CK172" s="26"/>
      <c r="CL172" s="26"/>
      <c r="CM172" s="26"/>
      <c r="CN172" s="26"/>
      <c r="CO172" s="26"/>
      <c r="CP172" s="26"/>
      <c r="CQ172" s="26"/>
      <c r="CR172" s="26"/>
      <c r="CS172" s="26"/>
      <c r="CT172" s="26"/>
      <c r="CU172" s="26"/>
      <c r="CV172" s="26"/>
      <c r="CW172" s="26"/>
      <c r="CX172" s="26"/>
      <c r="CY172" s="26"/>
      <c r="CZ172" s="26"/>
      <c r="DA172" s="26"/>
      <c r="DB172" s="26"/>
      <c r="DC172" s="26"/>
      <c r="DD172" s="26"/>
      <c r="DE172" s="26"/>
      <c r="DF172" s="26"/>
      <c r="DG172" s="26"/>
      <c r="DH172" s="26"/>
      <c r="DI172" s="26"/>
      <c r="DJ172" s="26"/>
      <c r="DK172" s="26"/>
      <c r="DL172" s="26"/>
      <c r="DM172" s="26"/>
      <c r="DN172" s="26"/>
      <c r="DO172" s="26"/>
      <c r="DP172" s="26"/>
      <c r="DQ172" s="26"/>
      <c r="DR172" s="26"/>
      <c r="DS172" s="26"/>
      <c r="DT172" s="26"/>
      <c r="DU172" s="26"/>
      <c r="DV172" s="26"/>
      <c r="DW172" s="26"/>
      <c r="DX172" s="26"/>
      <c r="DY172" s="26"/>
      <c r="DZ172" s="26"/>
      <c r="EA172" s="26"/>
      <c r="EB172" s="26"/>
      <c r="EC172" s="26"/>
      <c r="ED172" s="26"/>
      <c r="EE172" s="26"/>
      <c r="EF172" s="26"/>
      <c r="EG172" s="26"/>
      <c r="EH172" s="26"/>
      <c r="EI172" s="26"/>
      <c r="EJ172" s="26"/>
      <c r="EK172" s="26"/>
      <c r="EL172" s="26"/>
      <c r="EM172" s="26"/>
      <c r="EN172" s="26"/>
      <c r="EO172" s="26"/>
      <c r="EP172" s="26"/>
      <c r="EQ172" s="26"/>
      <c r="ER172" s="26"/>
      <c r="ES172" s="26"/>
      <c r="ET172" s="26"/>
    </row>
    <row r="173" spans="2:150" x14ac:dyDescent="0.25">
      <c r="B173" s="27"/>
      <c r="C173" s="27"/>
      <c r="D173" s="27"/>
      <c r="AK173" s="59"/>
      <c r="AL173" s="59"/>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c r="CB173" s="26"/>
      <c r="CC173" s="26"/>
      <c r="CD173" s="26"/>
      <c r="CE173" s="26"/>
      <c r="CF173" s="26"/>
      <c r="CG173" s="26"/>
      <c r="CH173" s="26"/>
      <c r="CI173" s="26"/>
      <c r="CJ173" s="26"/>
      <c r="CK173" s="26"/>
      <c r="CL173" s="26"/>
      <c r="CM173" s="26"/>
      <c r="CN173" s="26"/>
      <c r="CO173" s="26"/>
      <c r="CP173" s="26"/>
      <c r="CQ173" s="26"/>
      <c r="CR173" s="26"/>
      <c r="CS173" s="26"/>
      <c r="CT173" s="26"/>
      <c r="CU173" s="26"/>
      <c r="CV173" s="26"/>
      <c r="CW173" s="26"/>
      <c r="CX173" s="26"/>
      <c r="CY173" s="26"/>
      <c r="CZ173" s="26"/>
      <c r="DA173" s="26"/>
      <c r="DB173" s="26"/>
      <c r="DC173" s="26"/>
      <c r="DD173" s="26"/>
      <c r="DE173" s="26"/>
      <c r="DF173" s="26"/>
      <c r="DG173" s="26"/>
      <c r="DH173" s="26"/>
      <c r="DI173" s="26"/>
      <c r="DJ173" s="26"/>
      <c r="DK173" s="26"/>
      <c r="DL173" s="26"/>
      <c r="DM173" s="26"/>
      <c r="DN173" s="26"/>
      <c r="DO173" s="26"/>
      <c r="DP173" s="26"/>
      <c r="DQ173" s="26"/>
      <c r="DR173" s="26"/>
      <c r="DS173" s="26"/>
      <c r="DT173" s="26"/>
      <c r="DU173" s="26"/>
      <c r="DV173" s="26"/>
      <c r="DW173" s="26"/>
      <c r="DX173" s="26"/>
      <c r="DY173" s="26"/>
      <c r="DZ173" s="26"/>
      <c r="EA173" s="26"/>
      <c r="EB173" s="26"/>
      <c r="EC173" s="26"/>
      <c r="ED173" s="26"/>
      <c r="EE173" s="26"/>
      <c r="EF173" s="26"/>
      <c r="EG173" s="26"/>
      <c r="EH173" s="26"/>
      <c r="EI173" s="26"/>
      <c r="EJ173" s="26"/>
      <c r="EK173" s="26"/>
      <c r="EL173" s="26"/>
      <c r="EM173" s="26"/>
      <c r="EN173" s="26"/>
      <c r="EO173" s="26"/>
      <c r="EP173" s="26"/>
      <c r="EQ173" s="26"/>
      <c r="ER173" s="26"/>
      <c r="ES173" s="26"/>
      <c r="ET173" s="26"/>
    </row>
    <row r="174" spans="2:150" x14ac:dyDescent="0.25">
      <c r="B174" s="27"/>
      <c r="C174" s="27"/>
      <c r="D174" s="27"/>
      <c r="AK174" s="59"/>
      <c r="AL174" s="59"/>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c r="CH174" s="26"/>
      <c r="CI174" s="26"/>
      <c r="CJ174" s="26"/>
      <c r="CK174" s="26"/>
      <c r="CL174" s="26"/>
      <c r="CM174" s="26"/>
      <c r="CN174" s="26"/>
      <c r="CO174" s="26"/>
      <c r="CP174" s="26"/>
      <c r="CQ174" s="26"/>
      <c r="CR174" s="26"/>
      <c r="CS174" s="26"/>
      <c r="CT174" s="26"/>
      <c r="CU174" s="26"/>
      <c r="CV174" s="26"/>
      <c r="CW174" s="26"/>
      <c r="CX174" s="26"/>
      <c r="CY174" s="26"/>
      <c r="CZ174" s="26"/>
      <c r="DA174" s="26"/>
      <c r="DB174" s="26"/>
      <c r="DC174" s="26"/>
      <c r="DD174" s="26"/>
      <c r="DE174" s="26"/>
      <c r="DF174" s="26"/>
      <c r="DG174" s="26"/>
      <c r="DH174" s="26"/>
      <c r="DI174" s="26"/>
      <c r="DJ174" s="26"/>
      <c r="DK174" s="26"/>
      <c r="DL174" s="26"/>
      <c r="DM174" s="26"/>
      <c r="DN174" s="26"/>
      <c r="DO174" s="26"/>
      <c r="DP174" s="26"/>
      <c r="DQ174" s="26"/>
      <c r="DR174" s="26"/>
      <c r="DS174" s="26"/>
      <c r="DT174" s="26"/>
      <c r="DU174" s="26"/>
      <c r="DV174" s="26"/>
      <c r="DW174" s="26"/>
      <c r="DX174" s="26"/>
      <c r="DY174" s="26"/>
      <c r="DZ174" s="26"/>
      <c r="EA174" s="26"/>
      <c r="EB174" s="26"/>
      <c r="EC174" s="26"/>
      <c r="ED174" s="26"/>
      <c r="EE174" s="26"/>
      <c r="EF174" s="26"/>
      <c r="EG174" s="26"/>
      <c r="EH174" s="26"/>
      <c r="EI174" s="26"/>
      <c r="EJ174" s="26"/>
      <c r="EK174" s="26"/>
      <c r="EL174" s="26"/>
      <c r="EM174" s="26"/>
      <c r="EN174" s="26"/>
      <c r="EO174" s="26"/>
      <c r="EP174" s="26"/>
      <c r="EQ174" s="26"/>
      <c r="ER174" s="26"/>
      <c r="ES174" s="26"/>
      <c r="ET174" s="26"/>
    </row>
    <row r="175" spans="2:150" x14ac:dyDescent="0.25">
      <c r="B175" s="27"/>
      <c r="C175" s="27"/>
      <c r="D175" s="27"/>
      <c r="AK175" s="59"/>
      <c r="AL175" s="59"/>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c r="CC175" s="26"/>
      <c r="CD175" s="26"/>
      <c r="CE175" s="26"/>
      <c r="CF175" s="26"/>
      <c r="CG175" s="26"/>
      <c r="CH175" s="26"/>
      <c r="CI175" s="26"/>
      <c r="CJ175" s="26"/>
      <c r="CK175" s="26"/>
      <c r="CL175" s="26"/>
      <c r="CM175" s="26"/>
      <c r="CN175" s="26"/>
      <c r="CO175" s="26"/>
      <c r="CP175" s="26"/>
      <c r="CQ175" s="26"/>
      <c r="CR175" s="26"/>
      <c r="CS175" s="26"/>
      <c r="CT175" s="26"/>
      <c r="CU175" s="26"/>
      <c r="CV175" s="26"/>
      <c r="CW175" s="26"/>
      <c r="CX175" s="26"/>
      <c r="CY175" s="26"/>
      <c r="CZ175" s="26"/>
      <c r="DA175" s="26"/>
      <c r="DB175" s="26"/>
      <c r="DC175" s="26"/>
      <c r="DD175" s="26"/>
      <c r="DE175" s="26"/>
      <c r="DF175" s="26"/>
      <c r="DG175" s="26"/>
      <c r="DH175" s="26"/>
      <c r="DI175" s="26"/>
      <c r="DJ175" s="26"/>
      <c r="DK175" s="26"/>
      <c r="DL175" s="26"/>
      <c r="DM175" s="26"/>
      <c r="DN175" s="26"/>
      <c r="DO175" s="26"/>
      <c r="DP175" s="26"/>
      <c r="DQ175" s="26"/>
      <c r="DR175" s="26"/>
      <c r="DS175" s="26"/>
      <c r="DT175" s="26"/>
      <c r="DU175" s="26"/>
      <c r="DV175" s="26"/>
      <c r="DW175" s="26"/>
      <c r="DX175" s="26"/>
      <c r="DY175" s="26"/>
      <c r="DZ175" s="26"/>
      <c r="EA175" s="26"/>
      <c r="EB175" s="26"/>
      <c r="EC175" s="26"/>
      <c r="ED175" s="26"/>
      <c r="EE175" s="26"/>
      <c r="EF175" s="26"/>
      <c r="EG175" s="26"/>
      <c r="EH175" s="26"/>
      <c r="EI175" s="26"/>
      <c r="EJ175" s="26"/>
      <c r="EK175" s="26"/>
      <c r="EL175" s="26"/>
      <c r="EM175" s="26"/>
      <c r="EN175" s="26"/>
      <c r="EO175" s="26"/>
      <c r="EP175" s="26"/>
      <c r="EQ175" s="26"/>
      <c r="ER175" s="26"/>
      <c r="ES175" s="26"/>
      <c r="ET175" s="26"/>
    </row>
    <row r="176" spans="2:150" x14ac:dyDescent="0.25">
      <c r="B176" s="27"/>
      <c r="C176" s="27"/>
      <c r="D176" s="27"/>
      <c r="AK176" s="59"/>
      <c r="AL176" s="59"/>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c r="CP176" s="26"/>
      <c r="CQ176" s="26"/>
      <c r="CR176" s="26"/>
      <c r="CS176" s="26"/>
      <c r="CT176" s="26"/>
      <c r="CU176" s="26"/>
      <c r="CV176" s="26"/>
      <c r="CW176" s="26"/>
      <c r="CX176" s="26"/>
      <c r="CY176" s="26"/>
      <c r="CZ176" s="26"/>
      <c r="DA176" s="26"/>
      <c r="DB176" s="26"/>
      <c r="DC176" s="26"/>
      <c r="DD176" s="26"/>
      <c r="DE176" s="26"/>
      <c r="DF176" s="26"/>
      <c r="DG176" s="26"/>
      <c r="DH176" s="26"/>
      <c r="DI176" s="26"/>
      <c r="DJ176" s="26"/>
      <c r="DK176" s="26"/>
      <c r="DL176" s="26"/>
      <c r="DM176" s="26"/>
      <c r="DN176" s="26"/>
      <c r="DO176" s="26"/>
      <c r="DP176" s="26"/>
      <c r="DQ176" s="26"/>
      <c r="DR176" s="26"/>
      <c r="DS176" s="26"/>
      <c r="DT176" s="26"/>
      <c r="DU176" s="26"/>
      <c r="DV176" s="26"/>
      <c r="DW176" s="26"/>
      <c r="DX176" s="26"/>
      <c r="DY176" s="26"/>
      <c r="DZ176" s="26"/>
      <c r="EA176" s="26"/>
      <c r="EB176" s="26"/>
      <c r="EC176" s="26"/>
      <c r="ED176" s="26"/>
      <c r="EE176" s="26"/>
      <c r="EF176" s="26"/>
      <c r="EG176" s="26"/>
      <c r="EH176" s="26"/>
      <c r="EI176" s="26"/>
      <c r="EJ176" s="26"/>
      <c r="EK176" s="26"/>
      <c r="EL176" s="26"/>
      <c r="EM176" s="26"/>
      <c r="EN176" s="26"/>
      <c r="EO176" s="26"/>
      <c r="EP176" s="26"/>
      <c r="EQ176" s="26"/>
      <c r="ER176" s="26"/>
      <c r="ES176" s="26"/>
      <c r="ET176" s="26"/>
    </row>
    <row r="177" spans="2:150" x14ac:dyDescent="0.25">
      <c r="B177" s="27"/>
      <c r="C177" s="27"/>
      <c r="D177" s="27"/>
      <c r="AK177" s="59"/>
      <c r="AL177" s="59"/>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c r="CP177" s="26"/>
      <c r="CQ177" s="26"/>
      <c r="CR177" s="26"/>
      <c r="CS177" s="26"/>
      <c r="CT177" s="26"/>
      <c r="CU177" s="26"/>
      <c r="CV177" s="26"/>
      <c r="CW177" s="26"/>
      <c r="CX177" s="26"/>
      <c r="CY177" s="26"/>
      <c r="CZ177" s="26"/>
      <c r="DA177" s="26"/>
      <c r="DB177" s="26"/>
      <c r="DC177" s="26"/>
      <c r="DD177" s="26"/>
      <c r="DE177" s="26"/>
      <c r="DF177" s="26"/>
      <c r="DG177" s="26"/>
      <c r="DH177" s="26"/>
      <c r="DI177" s="26"/>
      <c r="DJ177" s="26"/>
      <c r="DK177" s="26"/>
      <c r="DL177" s="26"/>
      <c r="DM177" s="26"/>
      <c r="DN177" s="26"/>
      <c r="DO177" s="26"/>
      <c r="DP177" s="26"/>
      <c r="DQ177" s="26"/>
      <c r="DR177" s="26"/>
      <c r="DS177" s="26"/>
      <c r="DT177" s="26"/>
      <c r="DU177" s="26"/>
      <c r="DV177" s="26"/>
      <c r="DW177" s="26"/>
      <c r="DX177" s="26"/>
      <c r="DY177" s="26"/>
      <c r="DZ177" s="26"/>
      <c r="EA177" s="26"/>
      <c r="EB177" s="26"/>
      <c r="EC177" s="26"/>
      <c r="ED177" s="26"/>
      <c r="EE177" s="26"/>
      <c r="EF177" s="26"/>
      <c r="EG177" s="26"/>
      <c r="EH177" s="26"/>
      <c r="EI177" s="26"/>
      <c r="EJ177" s="26"/>
      <c r="EK177" s="26"/>
      <c r="EL177" s="26"/>
      <c r="EM177" s="26"/>
      <c r="EN177" s="26"/>
      <c r="EO177" s="26"/>
      <c r="EP177" s="26"/>
      <c r="EQ177" s="26"/>
      <c r="ER177" s="26"/>
      <c r="ES177" s="26"/>
      <c r="ET177" s="26"/>
    </row>
    <row r="178" spans="2:150" x14ac:dyDescent="0.25">
      <c r="B178" s="27"/>
      <c r="C178" s="27"/>
      <c r="D178" s="27"/>
      <c r="AK178" s="59"/>
      <c r="AL178" s="59"/>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c r="CH178" s="26"/>
      <c r="CI178" s="26"/>
      <c r="CJ178" s="26"/>
      <c r="CK178" s="26"/>
      <c r="CL178" s="26"/>
      <c r="CM178" s="26"/>
      <c r="CN178" s="26"/>
      <c r="CO178" s="26"/>
      <c r="CP178" s="26"/>
      <c r="CQ178" s="26"/>
      <c r="CR178" s="26"/>
      <c r="CS178" s="26"/>
      <c r="CT178" s="26"/>
      <c r="CU178" s="26"/>
      <c r="CV178" s="26"/>
      <c r="CW178" s="26"/>
      <c r="CX178" s="26"/>
      <c r="CY178" s="26"/>
      <c r="CZ178" s="26"/>
      <c r="DA178" s="26"/>
      <c r="DB178" s="26"/>
      <c r="DC178" s="26"/>
      <c r="DD178" s="26"/>
      <c r="DE178" s="26"/>
      <c r="DF178" s="26"/>
      <c r="DG178" s="26"/>
      <c r="DH178" s="26"/>
      <c r="DI178" s="26"/>
      <c r="DJ178" s="26"/>
      <c r="DK178" s="26"/>
      <c r="DL178" s="26"/>
      <c r="DM178" s="26"/>
      <c r="DN178" s="26"/>
      <c r="DO178" s="26"/>
      <c r="DP178" s="26"/>
      <c r="DQ178" s="26"/>
      <c r="DR178" s="26"/>
      <c r="DS178" s="26"/>
      <c r="DT178" s="26"/>
      <c r="DU178" s="26"/>
      <c r="DV178" s="26"/>
      <c r="DW178" s="26"/>
      <c r="DX178" s="26"/>
      <c r="DY178" s="26"/>
      <c r="DZ178" s="26"/>
      <c r="EA178" s="26"/>
      <c r="EB178" s="26"/>
      <c r="EC178" s="26"/>
      <c r="ED178" s="26"/>
      <c r="EE178" s="26"/>
      <c r="EF178" s="26"/>
      <c r="EG178" s="26"/>
      <c r="EH178" s="26"/>
      <c r="EI178" s="26"/>
      <c r="EJ178" s="26"/>
      <c r="EK178" s="26"/>
      <c r="EL178" s="26"/>
      <c r="EM178" s="26"/>
      <c r="EN178" s="26"/>
      <c r="EO178" s="26"/>
      <c r="EP178" s="26"/>
      <c r="EQ178" s="26"/>
      <c r="ER178" s="26"/>
      <c r="ES178" s="26"/>
      <c r="ET178" s="26"/>
    </row>
    <row r="179" spans="2:150" x14ac:dyDescent="0.25">
      <c r="B179" s="27"/>
      <c r="C179" s="27"/>
      <c r="D179" s="27"/>
      <c r="AK179" s="59"/>
      <c r="AL179" s="59"/>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c r="CH179" s="26"/>
      <c r="CI179" s="26"/>
      <c r="CJ179" s="26"/>
      <c r="CK179" s="26"/>
      <c r="CL179" s="26"/>
      <c r="CM179" s="26"/>
      <c r="CN179" s="26"/>
      <c r="CO179" s="26"/>
      <c r="CP179" s="26"/>
      <c r="CQ179" s="26"/>
      <c r="CR179" s="26"/>
      <c r="CS179" s="26"/>
      <c r="CT179" s="26"/>
      <c r="CU179" s="26"/>
      <c r="CV179" s="26"/>
      <c r="CW179" s="26"/>
      <c r="CX179" s="26"/>
      <c r="CY179" s="26"/>
      <c r="CZ179" s="26"/>
      <c r="DA179" s="26"/>
      <c r="DB179" s="26"/>
      <c r="DC179" s="26"/>
      <c r="DD179" s="26"/>
      <c r="DE179" s="26"/>
      <c r="DF179" s="26"/>
      <c r="DG179" s="26"/>
      <c r="DH179" s="26"/>
      <c r="DI179" s="26"/>
      <c r="DJ179" s="26"/>
      <c r="DK179" s="26"/>
      <c r="DL179" s="26"/>
      <c r="DM179" s="26"/>
      <c r="DN179" s="26"/>
      <c r="DO179" s="26"/>
      <c r="DP179" s="26"/>
      <c r="DQ179" s="26"/>
      <c r="DR179" s="26"/>
      <c r="DS179" s="26"/>
      <c r="DT179" s="26"/>
      <c r="DU179" s="26"/>
      <c r="DV179" s="26"/>
      <c r="DW179" s="26"/>
      <c r="DX179" s="26"/>
      <c r="DY179" s="26"/>
      <c r="DZ179" s="26"/>
      <c r="EA179" s="26"/>
      <c r="EB179" s="26"/>
      <c r="EC179" s="26"/>
      <c r="ED179" s="26"/>
      <c r="EE179" s="26"/>
      <c r="EF179" s="26"/>
      <c r="EG179" s="26"/>
      <c r="EH179" s="26"/>
      <c r="EI179" s="26"/>
      <c r="EJ179" s="26"/>
      <c r="EK179" s="26"/>
      <c r="EL179" s="26"/>
      <c r="EM179" s="26"/>
      <c r="EN179" s="26"/>
      <c r="EO179" s="26"/>
      <c r="EP179" s="26"/>
      <c r="EQ179" s="26"/>
      <c r="ER179" s="26"/>
      <c r="ES179" s="26"/>
      <c r="ET179" s="26"/>
    </row>
    <row r="180" spans="2:150" x14ac:dyDescent="0.25">
      <c r="B180" s="27"/>
      <c r="C180" s="27"/>
      <c r="D180" s="27"/>
      <c r="AK180" s="59"/>
      <c r="AL180" s="59"/>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c r="CH180" s="26"/>
      <c r="CI180" s="26"/>
      <c r="CJ180" s="26"/>
      <c r="CK180" s="26"/>
      <c r="CL180" s="26"/>
      <c r="CM180" s="26"/>
      <c r="CN180" s="26"/>
      <c r="CO180" s="26"/>
      <c r="CP180" s="26"/>
      <c r="CQ180" s="26"/>
      <c r="CR180" s="26"/>
      <c r="CS180" s="26"/>
      <c r="CT180" s="26"/>
      <c r="CU180" s="26"/>
      <c r="CV180" s="26"/>
      <c r="CW180" s="26"/>
      <c r="CX180" s="26"/>
      <c r="CY180" s="26"/>
      <c r="CZ180" s="26"/>
      <c r="DA180" s="26"/>
      <c r="DB180" s="26"/>
      <c r="DC180" s="26"/>
      <c r="DD180" s="26"/>
      <c r="DE180" s="26"/>
      <c r="DF180" s="26"/>
      <c r="DG180" s="26"/>
      <c r="DH180" s="26"/>
      <c r="DI180" s="26"/>
      <c r="DJ180" s="26"/>
      <c r="DK180" s="26"/>
      <c r="DL180" s="26"/>
      <c r="DM180" s="26"/>
      <c r="DN180" s="26"/>
      <c r="DO180" s="26"/>
      <c r="DP180" s="26"/>
      <c r="DQ180" s="26"/>
      <c r="DR180" s="26"/>
      <c r="DS180" s="26"/>
      <c r="DT180" s="26"/>
      <c r="DU180" s="26"/>
      <c r="DV180" s="26"/>
      <c r="DW180" s="26"/>
      <c r="DX180" s="26"/>
      <c r="DY180" s="26"/>
      <c r="DZ180" s="26"/>
      <c r="EA180" s="26"/>
      <c r="EB180" s="26"/>
      <c r="EC180" s="26"/>
      <c r="ED180" s="26"/>
      <c r="EE180" s="26"/>
      <c r="EF180" s="26"/>
      <c r="EG180" s="26"/>
      <c r="EH180" s="26"/>
      <c r="EI180" s="26"/>
      <c r="EJ180" s="26"/>
      <c r="EK180" s="26"/>
      <c r="EL180" s="26"/>
      <c r="EM180" s="26"/>
      <c r="EN180" s="26"/>
      <c r="EO180" s="26"/>
      <c r="EP180" s="26"/>
      <c r="EQ180" s="26"/>
      <c r="ER180" s="26"/>
      <c r="ES180" s="26"/>
      <c r="ET180" s="26"/>
    </row>
    <row r="181" spans="2:150" x14ac:dyDescent="0.25">
      <c r="B181" s="27"/>
      <c r="C181" s="27"/>
      <c r="D181" s="27"/>
      <c r="AK181" s="59"/>
      <c r="AL181" s="59"/>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c r="CH181" s="26"/>
      <c r="CI181" s="26"/>
      <c r="CJ181" s="26"/>
      <c r="CK181" s="26"/>
      <c r="CL181" s="26"/>
      <c r="CM181" s="26"/>
      <c r="CN181" s="26"/>
      <c r="CO181" s="26"/>
      <c r="CP181" s="26"/>
      <c r="CQ181" s="26"/>
      <c r="CR181" s="26"/>
      <c r="CS181" s="26"/>
      <c r="CT181" s="26"/>
      <c r="CU181" s="26"/>
      <c r="CV181" s="26"/>
      <c r="CW181" s="26"/>
      <c r="CX181" s="26"/>
      <c r="CY181" s="26"/>
      <c r="CZ181" s="26"/>
      <c r="DA181" s="26"/>
      <c r="DB181" s="26"/>
      <c r="DC181" s="26"/>
      <c r="DD181" s="26"/>
      <c r="DE181" s="26"/>
      <c r="DF181" s="26"/>
      <c r="DG181" s="26"/>
      <c r="DH181" s="26"/>
      <c r="DI181" s="26"/>
      <c r="DJ181" s="26"/>
      <c r="DK181" s="26"/>
      <c r="DL181" s="26"/>
      <c r="DM181" s="26"/>
      <c r="DN181" s="26"/>
      <c r="DO181" s="26"/>
      <c r="DP181" s="26"/>
      <c r="DQ181" s="26"/>
      <c r="DR181" s="26"/>
      <c r="DS181" s="26"/>
      <c r="DT181" s="26"/>
      <c r="DU181" s="26"/>
      <c r="DV181" s="26"/>
      <c r="DW181" s="26"/>
      <c r="DX181" s="26"/>
      <c r="DY181" s="26"/>
      <c r="DZ181" s="26"/>
      <c r="EA181" s="26"/>
      <c r="EB181" s="26"/>
      <c r="EC181" s="26"/>
      <c r="ED181" s="26"/>
      <c r="EE181" s="26"/>
      <c r="EF181" s="26"/>
      <c r="EG181" s="26"/>
      <c r="EH181" s="26"/>
      <c r="EI181" s="26"/>
      <c r="EJ181" s="26"/>
      <c r="EK181" s="26"/>
      <c r="EL181" s="26"/>
      <c r="EM181" s="26"/>
      <c r="EN181" s="26"/>
      <c r="EO181" s="26"/>
      <c r="EP181" s="26"/>
      <c r="EQ181" s="26"/>
      <c r="ER181" s="26"/>
      <c r="ES181" s="26"/>
      <c r="ET181" s="26"/>
    </row>
    <row r="182" spans="2:150" x14ac:dyDescent="0.25">
      <c r="B182" s="27"/>
      <c r="C182" s="27"/>
      <c r="D182" s="27"/>
      <c r="AK182" s="59"/>
      <c r="AL182" s="59"/>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c r="CP182" s="26"/>
      <c r="CQ182" s="26"/>
      <c r="CR182" s="26"/>
      <c r="CS182" s="26"/>
      <c r="CT182" s="26"/>
      <c r="CU182" s="26"/>
      <c r="CV182" s="26"/>
      <c r="CW182" s="26"/>
      <c r="CX182" s="26"/>
      <c r="CY182" s="26"/>
      <c r="CZ182" s="26"/>
      <c r="DA182" s="26"/>
      <c r="DB182" s="26"/>
      <c r="DC182" s="26"/>
      <c r="DD182" s="26"/>
      <c r="DE182" s="26"/>
      <c r="DF182" s="26"/>
      <c r="DG182" s="26"/>
      <c r="DH182" s="26"/>
      <c r="DI182" s="26"/>
      <c r="DJ182" s="26"/>
      <c r="DK182" s="26"/>
      <c r="DL182" s="26"/>
      <c r="DM182" s="26"/>
      <c r="DN182" s="26"/>
      <c r="DO182" s="26"/>
      <c r="DP182" s="26"/>
      <c r="DQ182" s="26"/>
      <c r="DR182" s="26"/>
      <c r="DS182" s="26"/>
      <c r="DT182" s="26"/>
      <c r="DU182" s="26"/>
      <c r="DV182" s="26"/>
      <c r="DW182" s="26"/>
      <c r="DX182" s="26"/>
      <c r="DY182" s="26"/>
      <c r="DZ182" s="26"/>
      <c r="EA182" s="26"/>
      <c r="EB182" s="26"/>
      <c r="EC182" s="26"/>
      <c r="ED182" s="26"/>
      <c r="EE182" s="26"/>
      <c r="EF182" s="26"/>
      <c r="EG182" s="26"/>
      <c r="EH182" s="26"/>
      <c r="EI182" s="26"/>
      <c r="EJ182" s="26"/>
      <c r="EK182" s="26"/>
      <c r="EL182" s="26"/>
      <c r="EM182" s="26"/>
      <c r="EN182" s="26"/>
      <c r="EO182" s="26"/>
      <c r="EP182" s="26"/>
      <c r="EQ182" s="26"/>
      <c r="ER182" s="26"/>
      <c r="ES182" s="26"/>
      <c r="ET182" s="26"/>
    </row>
    <row r="183" spans="2:150" x14ac:dyDescent="0.25">
      <c r="B183" s="27"/>
      <c r="C183" s="27"/>
      <c r="D183" s="27"/>
      <c r="AK183" s="59"/>
      <c r="AL183" s="59"/>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c r="CC183" s="26"/>
      <c r="CD183" s="26"/>
      <c r="CE183" s="26"/>
      <c r="CF183" s="26"/>
      <c r="CG183" s="26"/>
      <c r="CH183" s="26"/>
      <c r="CI183" s="26"/>
      <c r="CJ183" s="26"/>
      <c r="CK183" s="26"/>
      <c r="CL183" s="26"/>
      <c r="CM183" s="26"/>
      <c r="CN183" s="26"/>
      <c r="CO183" s="26"/>
      <c r="CP183" s="26"/>
      <c r="CQ183" s="26"/>
      <c r="CR183" s="26"/>
      <c r="CS183" s="26"/>
      <c r="CT183" s="26"/>
      <c r="CU183" s="26"/>
      <c r="CV183" s="26"/>
      <c r="CW183" s="26"/>
      <c r="CX183" s="26"/>
      <c r="CY183" s="26"/>
      <c r="CZ183" s="26"/>
      <c r="DA183" s="26"/>
      <c r="DB183" s="26"/>
      <c r="DC183" s="26"/>
      <c r="DD183" s="26"/>
      <c r="DE183" s="26"/>
      <c r="DF183" s="26"/>
      <c r="DG183" s="26"/>
      <c r="DH183" s="26"/>
      <c r="DI183" s="26"/>
      <c r="DJ183" s="26"/>
      <c r="DK183" s="26"/>
      <c r="DL183" s="26"/>
      <c r="DM183" s="26"/>
      <c r="DN183" s="26"/>
      <c r="DO183" s="26"/>
      <c r="DP183" s="26"/>
      <c r="DQ183" s="26"/>
      <c r="DR183" s="26"/>
      <c r="DS183" s="26"/>
      <c r="DT183" s="26"/>
      <c r="DU183" s="26"/>
      <c r="DV183" s="26"/>
      <c r="DW183" s="26"/>
      <c r="DX183" s="26"/>
      <c r="DY183" s="26"/>
      <c r="DZ183" s="26"/>
      <c r="EA183" s="26"/>
      <c r="EB183" s="26"/>
      <c r="EC183" s="26"/>
      <c r="ED183" s="26"/>
      <c r="EE183" s="26"/>
      <c r="EF183" s="26"/>
      <c r="EG183" s="26"/>
      <c r="EH183" s="26"/>
      <c r="EI183" s="26"/>
      <c r="EJ183" s="26"/>
      <c r="EK183" s="26"/>
      <c r="EL183" s="26"/>
      <c r="EM183" s="26"/>
      <c r="EN183" s="26"/>
      <c r="EO183" s="26"/>
      <c r="EP183" s="26"/>
      <c r="EQ183" s="26"/>
      <c r="ER183" s="26"/>
      <c r="ES183" s="26"/>
      <c r="ET183" s="26"/>
    </row>
    <row r="184" spans="2:150" x14ac:dyDescent="0.25">
      <c r="B184" s="27"/>
      <c r="C184" s="27"/>
      <c r="D184" s="27"/>
      <c r="AK184" s="59"/>
      <c r="AL184" s="59"/>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c r="CQ184" s="26"/>
      <c r="CR184" s="26"/>
      <c r="CS184" s="26"/>
      <c r="CT184" s="26"/>
      <c r="CU184" s="26"/>
      <c r="CV184" s="26"/>
      <c r="CW184" s="26"/>
      <c r="CX184" s="26"/>
      <c r="CY184" s="26"/>
      <c r="CZ184" s="26"/>
      <c r="DA184" s="26"/>
      <c r="DB184" s="26"/>
      <c r="DC184" s="26"/>
      <c r="DD184" s="26"/>
      <c r="DE184" s="26"/>
      <c r="DF184" s="26"/>
      <c r="DG184" s="26"/>
      <c r="DH184" s="26"/>
      <c r="DI184" s="26"/>
      <c r="DJ184" s="26"/>
      <c r="DK184" s="26"/>
      <c r="DL184" s="26"/>
      <c r="DM184" s="26"/>
      <c r="DN184" s="26"/>
      <c r="DO184" s="26"/>
      <c r="DP184" s="26"/>
      <c r="DQ184" s="26"/>
      <c r="DR184" s="26"/>
      <c r="DS184" s="26"/>
      <c r="DT184" s="26"/>
      <c r="DU184" s="26"/>
      <c r="DV184" s="26"/>
      <c r="DW184" s="26"/>
      <c r="DX184" s="26"/>
      <c r="DY184" s="26"/>
      <c r="DZ184" s="26"/>
      <c r="EA184" s="26"/>
      <c r="EB184" s="26"/>
      <c r="EC184" s="26"/>
      <c r="ED184" s="26"/>
      <c r="EE184" s="26"/>
      <c r="EF184" s="26"/>
      <c r="EG184" s="26"/>
      <c r="EH184" s="26"/>
      <c r="EI184" s="26"/>
      <c r="EJ184" s="26"/>
      <c r="EK184" s="26"/>
      <c r="EL184" s="26"/>
      <c r="EM184" s="26"/>
      <c r="EN184" s="26"/>
      <c r="EO184" s="26"/>
      <c r="EP184" s="26"/>
      <c r="EQ184" s="26"/>
      <c r="ER184" s="26"/>
      <c r="ES184" s="26"/>
      <c r="ET184" s="26"/>
    </row>
    <row r="185" spans="2:150" x14ac:dyDescent="0.25">
      <c r="B185" s="27"/>
      <c r="C185" s="27"/>
      <c r="D185" s="27"/>
      <c r="AK185" s="59"/>
      <c r="AL185" s="59"/>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c r="CP185" s="26"/>
      <c r="CQ185" s="26"/>
      <c r="CR185" s="26"/>
      <c r="CS185" s="26"/>
      <c r="CT185" s="26"/>
      <c r="CU185" s="26"/>
      <c r="CV185" s="26"/>
      <c r="CW185" s="26"/>
      <c r="CX185" s="26"/>
      <c r="CY185" s="26"/>
      <c r="CZ185" s="26"/>
      <c r="DA185" s="26"/>
      <c r="DB185" s="26"/>
      <c r="DC185" s="26"/>
      <c r="DD185" s="26"/>
      <c r="DE185" s="26"/>
      <c r="DF185" s="26"/>
      <c r="DG185" s="26"/>
      <c r="DH185" s="26"/>
      <c r="DI185" s="26"/>
      <c r="DJ185" s="26"/>
      <c r="DK185" s="26"/>
      <c r="DL185" s="26"/>
      <c r="DM185" s="26"/>
      <c r="DN185" s="26"/>
      <c r="DO185" s="26"/>
      <c r="DP185" s="26"/>
      <c r="DQ185" s="26"/>
      <c r="DR185" s="26"/>
      <c r="DS185" s="26"/>
      <c r="DT185" s="26"/>
      <c r="DU185" s="26"/>
      <c r="DV185" s="26"/>
      <c r="DW185" s="26"/>
      <c r="DX185" s="26"/>
      <c r="DY185" s="26"/>
      <c r="DZ185" s="26"/>
      <c r="EA185" s="26"/>
      <c r="EB185" s="26"/>
      <c r="EC185" s="26"/>
      <c r="ED185" s="26"/>
      <c r="EE185" s="26"/>
      <c r="EF185" s="26"/>
      <c r="EG185" s="26"/>
      <c r="EH185" s="26"/>
      <c r="EI185" s="26"/>
      <c r="EJ185" s="26"/>
      <c r="EK185" s="26"/>
      <c r="EL185" s="26"/>
      <c r="EM185" s="26"/>
      <c r="EN185" s="26"/>
      <c r="EO185" s="26"/>
      <c r="EP185" s="26"/>
      <c r="EQ185" s="26"/>
      <c r="ER185" s="26"/>
      <c r="ES185" s="26"/>
      <c r="ET185" s="26"/>
    </row>
    <row r="186" spans="2:150" x14ac:dyDescent="0.25">
      <c r="B186" s="27"/>
      <c r="C186" s="27"/>
      <c r="D186" s="27"/>
      <c r="AK186" s="59"/>
      <c r="AL186" s="59"/>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26"/>
      <c r="CQ186" s="26"/>
      <c r="CR186" s="26"/>
      <c r="CS186" s="26"/>
      <c r="CT186" s="26"/>
      <c r="CU186" s="26"/>
      <c r="CV186" s="26"/>
      <c r="CW186" s="26"/>
      <c r="CX186" s="26"/>
      <c r="CY186" s="26"/>
      <c r="CZ186" s="26"/>
      <c r="DA186" s="26"/>
      <c r="DB186" s="26"/>
      <c r="DC186" s="26"/>
      <c r="DD186" s="26"/>
      <c r="DE186" s="26"/>
      <c r="DF186" s="26"/>
      <c r="DG186" s="26"/>
      <c r="DH186" s="26"/>
      <c r="DI186" s="26"/>
      <c r="DJ186" s="26"/>
      <c r="DK186" s="26"/>
      <c r="DL186" s="26"/>
      <c r="DM186" s="26"/>
      <c r="DN186" s="26"/>
      <c r="DO186" s="26"/>
      <c r="DP186" s="26"/>
      <c r="DQ186" s="26"/>
      <c r="DR186" s="26"/>
      <c r="DS186" s="26"/>
      <c r="DT186" s="26"/>
      <c r="DU186" s="26"/>
      <c r="DV186" s="26"/>
      <c r="DW186" s="26"/>
      <c r="DX186" s="26"/>
      <c r="DY186" s="26"/>
      <c r="DZ186" s="26"/>
      <c r="EA186" s="26"/>
      <c r="EB186" s="26"/>
      <c r="EC186" s="26"/>
      <c r="ED186" s="26"/>
      <c r="EE186" s="26"/>
      <c r="EF186" s="26"/>
      <c r="EG186" s="26"/>
      <c r="EH186" s="26"/>
      <c r="EI186" s="26"/>
      <c r="EJ186" s="26"/>
      <c r="EK186" s="26"/>
      <c r="EL186" s="26"/>
      <c r="EM186" s="26"/>
      <c r="EN186" s="26"/>
      <c r="EO186" s="26"/>
      <c r="EP186" s="26"/>
      <c r="EQ186" s="26"/>
      <c r="ER186" s="26"/>
      <c r="ES186" s="26"/>
      <c r="ET186" s="26"/>
    </row>
    <row r="187" spans="2:150" x14ac:dyDescent="0.25">
      <c r="B187" s="27"/>
      <c r="C187" s="27"/>
      <c r="D187" s="27"/>
      <c r="AK187" s="59"/>
      <c r="AL187" s="59"/>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c r="CW187" s="26"/>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26"/>
      <c r="DX187" s="26"/>
      <c r="DY187" s="26"/>
      <c r="DZ187" s="26"/>
      <c r="EA187" s="26"/>
      <c r="EB187" s="26"/>
      <c r="EC187" s="26"/>
      <c r="ED187" s="26"/>
      <c r="EE187" s="26"/>
      <c r="EF187" s="26"/>
      <c r="EG187" s="26"/>
      <c r="EH187" s="26"/>
      <c r="EI187" s="26"/>
      <c r="EJ187" s="26"/>
      <c r="EK187" s="26"/>
      <c r="EL187" s="26"/>
      <c r="EM187" s="26"/>
      <c r="EN187" s="26"/>
      <c r="EO187" s="26"/>
      <c r="EP187" s="26"/>
      <c r="EQ187" s="26"/>
      <c r="ER187" s="26"/>
      <c r="ES187" s="26"/>
      <c r="ET187" s="26"/>
    </row>
    <row r="188" spans="2:150" x14ac:dyDescent="0.25">
      <c r="B188" s="27"/>
      <c r="C188" s="27"/>
      <c r="D188" s="27"/>
      <c r="AK188" s="59"/>
      <c r="AL188" s="59"/>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c r="CC188" s="26"/>
      <c r="CD188" s="26"/>
      <c r="CE188" s="26"/>
      <c r="CF188" s="26"/>
      <c r="CG188" s="26"/>
      <c r="CH188" s="26"/>
      <c r="CI188" s="26"/>
      <c r="CJ188" s="26"/>
      <c r="CK188" s="26"/>
      <c r="CL188" s="26"/>
      <c r="CM188" s="26"/>
      <c r="CN188" s="26"/>
      <c r="CO188" s="26"/>
      <c r="CP188" s="26"/>
      <c r="CQ188" s="26"/>
      <c r="CR188" s="26"/>
      <c r="CS188" s="26"/>
      <c r="CT188" s="26"/>
      <c r="CU188" s="26"/>
      <c r="CV188" s="26"/>
      <c r="CW188" s="26"/>
      <c r="CX188" s="26"/>
      <c r="CY188" s="26"/>
      <c r="CZ188" s="26"/>
      <c r="DA188" s="26"/>
      <c r="DB188" s="26"/>
      <c r="DC188" s="26"/>
      <c r="DD188" s="26"/>
      <c r="DE188" s="26"/>
      <c r="DF188" s="26"/>
      <c r="DG188" s="26"/>
      <c r="DH188" s="26"/>
      <c r="DI188" s="26"/>
      <c r="DJ188" s="26"/>
      <c r="DK188" s="26"/>
      <c r="DL188" s="26"/>
      <c r="DM188" s="26"/>
      <c r="DN188" s="26"/>
      <c r="DO188" s="26"/>
      <c r="DP188" s="26"/>
      <c r="DQ188" s="26"/>
      <c r="DR188" s="26"/>
      <c r="DS188" s="26"/>
      <c r="DT188" s="26"/>
      <c r="DU188" s="26"/>
      <c r="DV188" s="26"/>
      <c r="DW188" s="26"/>
      <c r="DX188" s="26"/>
      <c r="DY188" s="26"/>
      <c r="DZ188" s="26"/>
      <c r="EA188" s="26"/>
      <c r="EB188" s="26"/>
      <c r="EC188" s="26"/>
      <c r="ED188" s="26"/>
      <c r="EE188" s="26"/>
      <c r="EF188" s="26"/>
      <c r="EG188" s="26"/>
      <c r="EH188" s="26"/>
      <c r="EI188" s="26"/>
      <c r="EJ188" s="26"/>
      <c r="EK188" s="26"/>
      <c r="EL188" s="26"/>
      <c r="EM188" s="26"/>
      <c r="EN188" s="26"/>
      <c r="EO188" s="26"/>
      <c r="EP188" s="26"/>
      <c r="EQ188" s="26"/>
      <c r="ER188" s="26"/>
      <c r="ES188" s="26"/>
      <c r="ET188" s="26"/>
    </row>
    <row r="189" spans="2:150" x14ac:dyDescent="0.25">
      <c r="B189" s="27"/>
      <c r="C189" s="27"/>
      <c r="D189" s="27"/>
      <c r="AK189" s="59"/>
      <c r="AL189" s="59"/>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c r="CH189" s="26"/>
      <c r="CI189" s="26"/>
      <c r="CJ189" s="26"/>
      <c r="CK189" s="26"/>
      <c r="CL189" s="26"/>
      <c r="CM189" s="26"/>
      <c r="CN189" s="26"/>
      <c r="CO189" s="26"/>
      <c r="CP189" s="26"/>
      <c r="CQ189" s="26"/>
      <c r="CR189" s="26"/>
      <c r="CS189" s="26"/>
      <c r="CT189" s="26"/>
      <c r="CU189" s="26"/>
      <c r="CV189" s="26"/>
      <c r="CW189" s="26"/>
      <c r="CX189" s="26"/>
      <c r="CY189" s="26"/>
      <c r="CZ189" s="26"/>
      <c r="DA189" s="26"/>
      <c r="DB189" s="26"/>
      <c r="DC189" s="26"/>
      <c r="DD189" s="26"/>
      <c r="DE189" s="26"/>
      <c r="DF189" s="26"/>
      <c r="DG189" s="26"/>
      <c r="DH189" s="26"/>
      <c r="DI189" s="26"/>
      <c r="DJ189" s="26"/>
      <c r="DK189" s="26"/>
      <c r="DL189" s="26"/>
      <c r="DM189" s="26"/>
      <c r="DN189" s="26"/>
      <c r="DO189" s="26"/>
      <c r="DP189" s="26"/>
      <c r="DQ189" s="26"/>
      <c r="DR189" s="26"/>
      <c r="DS189" s="26"/>
      <c r="DT189" s="26"/>
      <c r="DU189" s="26"/>
      <c r="DV189" s="26"/>
      <c r="DW189" s="26"/>
      <c r="DX189" s="26"/>
      <c r="DY189" s="26"/>
      <c r="DZ189" s="26"/>
      <c r="EA189" s="26"/>
      <c r="EB189" s="26"/>
      <c r="EC189" s="26"/>
      <c r="ED189" s="26"/>
      <c r="EE189" s="26"/>
      <c r="EF189" s="26"/>
      <c r="EG189" s="26"/>
      <c r="EH189" s="26"/>
      <c r="EI189" s="26"/>
      <c r="EJ189" s="26"/>
      <c r="EK189" s="26"/>
      <c r="EL189" s="26"/>
      <c r="EM189" s="26"/>
      <c r="EN189" s="26"/>
      <c r="EO189" s="26"/>
      <c r="EP189" s="26"/>
      <c r="EQ189" s="26"/>
      <c r="ER189" s="26"/>
      <c r="ES189" s="26"/>
      <c r="ET189" s="26"/>
    </row>
    <row r="190" spans="2:150" x14ac:dyDescent="0.25">
      <c r="B190" s="27"/>
      <c r="C190" s="27"/>
      <c r="D190" s="27"/>
      <c r="AK190" s="59"/>
      <c r="AL190" s="59"/>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c r="CH190" s="26"/>
      <c r="CI190" s="26"/>
      <c r="CJ190" s="26"/>
      <c r="CK190" s="26"/>
      <c r="CL190" s="26"/>
      <c r="CM190" s="26"/>
      <c r="CN190" s="26"/>
      <c r="CO190" s="26"/>
      <c r="CP190" s="26"/>
      <c r="CQ190" s="26"/>
      <c r="CR190" s="26"/>
      <c r="CS190" s="26"/>
      <c r="CT190" s="26"/>
      <c r="CU190" s="26"/>
      <c r="CV190" s="26"/>
      <c r="CW190" s="26"/>
      <c r="CX190" s="26"/>
      <c r="CY190" s="26"/>
      <c r="CZ190" s="26"/>
      <c r="DA190" s="26"/>
      <c r="DB190" s="26"/>
      <c r="DC190" s="26"/>
      <c r="DD190" s="26"/>
      <c r="DE190" s="26"/>
      <c r="DF190" s="26"/>
      <c r="DG190" s="26"/>
      <c r="DH190" s="26"/>
      <c r="DI190" s="26"/>
      <c r="DJ190" s="26"/>
      <c r="DK190" s="26"/>
      <c r="DL190" s="26"/>
      <c r="DM190" s="26"/>
      <c r="DN190" s="26"/>
      <c r="DO190" s="26"/>
      <c r="DP190" s="26"/>
      <c r="DQ190" s="26"/>
      <c r="DR190" s="26"/>
      <c r="DS190" s="26"/>
      <c r="DT190" s="26"/>
      <c r="DU190" s="26"/>
      <c r="DV190" s="26"/>
      <c r="DW190" s="26"/>
      <c r="DX190" s="26"/>
      <c r="DY190" s="26"/>
      <c r="DZ190" s="26"/>
      <c r="EA190" s="26"/>
      <c r="EB190" s="26"/>
      <c r="EC190" s="26"/>
      <c r="ED190" s="26"/>
      <c r="EE190" s="26"/>
      <c r="EF190" s="26"/>
      <c r="EG190" s="26"/>
      <c r="EH190" s="26"/>
      <c r="EI190" s="26"/>
      <c r="EJ190" s="26"/>
      <c r="EK190" s="26"/>
      <c r="EL190" s="26"/>
      <c r="EM190" s="26"/>
      <c r="EN190" s="26"/>
      <c r="EO190" s="26"/>
      <c r="EP190" s="26"/>
      <c r="EQ190" s="26"/>
      <c r="ER190" s="26"/>
      <c r="ES190" s="26"/>
      <c r="ET190" s="26"/>
    </row>
    <row r="191" spans="2:150" x14ac:dyDescent="0.25">
      <c r="B191" s="27"/>
      <c r="C191" s="27"/>
      <c r="D191" s="27"/>
      <c r="AK191" s="59"/>
      <c r="AL191" s="59"/>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c r="BZ191" s="26"/>
      <c r="CA191" s="26"/>
      <c r="CB191" s="26"/>
      <c r="CC191" s="26"/>
      <c r="CD191" s="26"/>
      <c r="CE191" s="26"/>
      <c r="CF191" s="26"/>
      <c r="CG191" s="26"/>
      <c r="CH191" s="26"/>
      <c r="CI191" s="26"/>
      <c r="CJ191" s="26"/>
      <c r="CK191" s="26"/>
      <c r="CL191" s="26"/>
      <c r="CM191" s="26"/>
      <c r="CN191" s="26"/>
      <c r="CO191" s="26"/>
      <c r="CP191" s="26"/>
      <c r="CQ191" s="26"/>
      <c r="CR191" s="26"/>
      <c r="CS191" s="26"/>
      <c r="CT191" s="26"/>
      <c r="CU191" s="26"/>
      <c r="CV191" s="26"/>
      <c r="CW191" s="26"/>
      <c r="CX191" s="26"/>
      <c r="CY191" s="26"/>
      <c r="CZ191" s="26"/>
      <c r="DA191" s="26"/>
      <c r="DB191" s="26"/>
      <c r="DC191" s="26"/>
      <c r="DD191" s="26"/>
      <c r="DE191" s="26"/>
      <c r="DF191" s="26"/>
      <c r="DG191" s="26"/>
      <c r="DH191" s="26"/>
      <c r="DI191" s="26"/>
      <c r="DJ191" s="26"/>
      <c r="DK191" s="26"/>
      <c r="DL191" s="26"/>
      <c r="DM191" s="26"/>
      <c r="DN191" s="26"/>
      <c r="DO191" s="26"/>
      <c r="DP191" s="26"/>
      <c r="DQ191" s="26"/>
      <c r="DR191" s="26"/>
      <c r="DS191" s="26"/>
      <c r="DT191" s="26"/>
      <c r="DU191" s="26"/>
      <c r="DV191" s="26"/>
      <c r="DW191" s="26"/>
      <c r="DX191" s="26"/>
      <c r="DY191" s="26"/>
      <c r="DZ191" s="26"/>
      <c r="EA191" s="26"/>
      <c r="EB191" s="26"/>
      <c r="EC191" s="26"/>
      <c r="ED191" s="26"/>
      <c r="EE191" s="26"/>
      <c r="EF191" s="26"/>
      <c r="EG191" s="26"/>
      <c r="EH191" s="26"/>
      <c r="EI191" s="26"/>
      <c r="EJ191" s="26"/>
      <c r="EK191" s="26"/>
      <c r="EL191" s="26"/>
      <c r="EM191" s="26"/>
      <c r="EN191" s="26"/>
      <c r="EO191" s="26"/>
      <c r="EP191" s="26"/>
      <c r="EQ191" s="26"/>
      <c r="ER191" s="26"/>
      <c r="ES191" s="26"/>
      <c r="ET191" s="26"/>
    </row>
    <row r="192" spans="2:150" x14ac:dyDescent="0.25">
      <c r="B192" s="27"/>
      <c r="C192" s="27"/>
      <c r="D192" s="27"/>
      <c r="AK192" s="59"/>
      <c r="AL192" s="59"/>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c r="CH192" s="26"/>
      <c r="CI192" s="26"/>
      <c r="CJ192" s="26"/>
      <c r="CK192" s="26"/>
      <c r="CL192" s="26"/>
      <c r="CM192" s="26"/>
      <c r="CN192" s="26"/>
      <c r="CO192" s="26"/>
      <c r="CP192" s="26"/>
      <c r="CQ192" s="26"/>
      <c r="CR192" s="26"/>
      <c r="CS192" s="26"/>
      <c r="CT192" s="26"/>
      <c r="CU192" s="26"/>
      <c r="CV192" s="26"/>
      <c r="CW192" s="26"/>
      <c r="CX192" s="26"/>
      <c r="CY192" s="26"/>
      <c r="CZ192" s="26"/>
      <c r="DA192" s="26"/>
      <c r="DB192" s="26"/>
      <c r="DC192" s="26"/>
      <c r="DD192" s="26"/>
      <c r="DE192" s="26"/>
      <c r="DF192" s="26"/>
      <c r="DG192" s="26"/>
      <c r="DH192" s="26"/>
      <c r="DI192" s="26"/>
      <c r="DJ192" s="26"/>
      <c r="DK192" s="26"/>
      <c r="DL192" s="26"/>
      <c r="DM192" s="26"/>
      <c r="DN192" s="26"/>
      <c r="DO192" s="26"/>
      <c r="DP192" s="26"/>
      <c r="DQ192" s="26"/>
      <c r="DR192" s="26"/>
      <c r="DS192" s="26"/>
      <c r="DT192" s="26"/>
      <c r="DU192" s="26"/>
      <c r="DV192" s="26"/>
      <c r="DW192" s="26"/>
      <c r="DX192" s="26"/>
      <c r="DY192" s="26"/>
      <c r="DZ192" s="26"/>
      <c r="EA192" s="26"/>
      <c r="EB192" s="26"/>
      <c r="EC192" s="26"/>
      <c r="ED192" s="26"/>
      <c r="EE192" s="26"/>
      <c r="EF192" s="26"/>
      <c r="EG192" s="26"/>
      <c r="EH192" s="26"/>
      <c r="EI192" s="26"/>
      <c r="EJ192" s="26"/>
      <c r="EK192" s="26"/>
      <c r="EL192" s="26"/>
      <c r="EM192" s="26"/>
      <c r="EN192" s="26"/>
      <c r="EO192" s="26"/>
      <c r="EP192" s="26"/>
      <c r="EQ192" s="26"/>
      <c r="ER192" s="26"/>
      <c r="ES192" s="26"/>
      <c r="ET192" s="26"/>
    </row>
    <row r="193" spans="2:150" x14ac:dyDescent="0.25">
      <c r="B193" s="27"/>
      <c r="C193" s="27"/>
      <c r="D193" s="27"/>
      <c r="AK193" s="59"/>
      <c r="AL193" s="59"/>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6"/>
      <c r="CX193" s="26"/>
      <c r="CY193" s="26"/>
      <c r="CZ193" s="26"/>
      <c r="DA193" s="26"/>
      <c r="DB193" s="26"/>
      <c r="DC193" s="26"/>
      <c r="DD193" s="26"/>
      <c r="DE193" s="26"/>
      <c r="DF193" s="26"/>
      <c r="DG193" s="26"/>
      <c r="DH193" s="26"/>
      <c r="DI193" s="26"/>
      <c r="DJ193" s="26"/>
      <c r="DK193" s="26"/>
      <c r="DL193" s="26"/>
      <c r="DM193" s="26"/>
      <c r="DN193" s="26"/>
      <c r="DO193" s="26"/>
      <c r="DP193" s="26"/>
      <c r="DQ193" s="26"/>
      <c r="DR193" s="26"/>
      <c r="DS193" s="26"/>
      <c r="DT193" s="26"/>
      <c r="DU193" s="26"/>
      <c r="DV193" s="26"/>
      <c r="DW193" s="26"/>
      <c r="DX193" s="26"/>
      <c r="DY193" s="26"/>
      <c r="DZ193" s="26"/>
      <c r="EA193" s="26"/>
      <c r="EB193" s="26"/>
      <c r="EC193" s="26"/>
      <c r="ED193" s="26"/>
      <c r="EE193" s="26"/>
      <c r="EF193" s="26"/>
      <c r="EG193" s="26"/>
      <c r="EH193" s="26"/>
      <c r="EI193" s="26"/>
      <c r="EJ193" s="26"/>
      <c r="EK193" s="26"/>
      <c r="EL193" s="26"/>
      <c r="EM193" s="26"/>
      <c r="EN193" s="26"/>
      <c r="EO193" s="26"/>
      <c r="EP193" s="26"/>
      <c r="EQ193" s="26"/>
      <c r="ER193" s="26"/>
      <c r="ES193" s="26"/>
      <c r="ET193" s="26"/>
    </row>
    <row r="194" spans="2:150" x14ac:dyDescent="0.25">
      <c r="B194" s="27"/>
      <c r="C194" s="27"/>
      <c r="D194" s="27"/>
      <c r="AK194" s="59"/>
      <c r="AL194" s="59"/>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c r="CI194" s="26"/>
      <c r="CJ194" s="26"/>
      <c r="CK194" s="26"/>
      <c r="CL194" s="26"/>
      <c r="CM194" s="26"/>
      <c r="CN194" s="26"/>
      <c r="CO194" s="26"/>
      <c r="CP194" s="26"/>
      <c r="CQ194" s="26"/>
      <c r="CR194" s="26"/>
      <c r="CS194" s="26"/>
      <c r="CT194" s="26"/>
      <c r="CU194" s="26"/>
      <c r="CV194" s="26"/>
      <c r="CW194" s="26"/>
      <c r="CX194" s="26"/>
      <c r="CY194" s="26"/>
      <c r="CZ194" s="26"/>
      <c r="DA194" s="26"/>
      <c r="DB194" s="26"/>
      <c r="DC194" s="26"/>
      <c r="DD194" s="26"/>
      <c r="DE194" s="26"/>
      <c r="DF194" s="26"/>
      <c r="DG194" s="26"/>
      <c r="DH194" s="26"/>
      <c r="DI194" s="26"/>
      <c r="DJ194" s="26"/>
      <c r="DK194" s="26"/>
      <c r="DL194" s="26"/>
      <c r="DM194" s="26"/>
      <c r="DN194" s="26"/>
      <c r="DO194" s="26"/>
      <c r="DP194" s="26"/>
      <c r="DQ194" s="26"/>
      <c r="DR194" s="26"/>
      <c r="DS194" s="26"/>
      <c r="DT194" s="26"/>
      <c r="DU194" s="26"/>
      <c r="DV194" s="26"/>
      <c r="DW194" s="26"/>
      <c r="DX194" s="26"/>
      <c r="DY194" s="26"/>
      <c r="DZ194" s="26"/>
      <c r="EA194" s="26"/>
      <c r="EB194" s="26"/>
      <c r="EC194" s="26"/>
      <c r="ED194" s="26"/>
      <c r="EE194" s="26"/>
      <c r="EF194" s="26"/>
      <c r="EG194" s="26"/>
      <c r="EH194" s="26"/>
      <c r="EI194" s="26"/>
      <c r="EJ194" s="26"/>
      <c r="EK194" s="26"/>
      <c r="EL194" s="26"/>
      <c r="EM194" s="26"/>
      <c r="EN194" s="26"/>
      <c r="EO194" s="26"/>
      <c r="EP194" s="26"/>
      <c r="EQ194" s="26"/>
      <c r="ER194" s="26"/>
      <c r="ES194" s="26"/>
      <c r="ET194" s="26"/>
    </row>
    <row r="195" spans="2:150" x14ac:dyDescent="0.25">
      <c r="B195" s="27"/>
      <c r="C195" s="27"/>
      <c r="D195" s="27"/>
      <c r="AK195" s="59"/>
      <c r="AL195" s="59"/>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c r="CH195" s="26"/>
      <c r="CI195" s="26"/>
      <c r="CJ195" s="26"/>
      <c r="CK195" s="26"/>
      <c r="CL195" s="26"/>
      <c r="CM195" s="26"/>
      <c r="CN195" s="26"/>
      <c r="CO195" s="26"/>
      <c r="CP195" s="26"/>
      <c r="CQ195" s="26"/>
      <c r="CR195" s="26"/>
      <c r="CS195" s="26"/>
      <c r="CT195" s="26"/>
      <c r="CU195" s="26"/>
      <c r="CV195" s="26"/>
      <c r="CW195" s="26"/>
      <c r="CX195" s="26"/>
      <c r="CY195" s="26"/>
      <c r="CZ195" s="26"/>
      <c r="DA195" s="26"/>
      <c r="DB195" s="26"/>
      <c r="DC195" s="26"/>
      <c r="DD195" s="26"/>
      <c r="DE195" s="26"/>
      <c r="DF195" s="26"/>
      <c r="DG195" s="26"/>
      <c r="DH195" s="26"/>
      <c r="DI195" s="26"/>
      <c r="DJ195" s="26"/>
      <c r="DK195" s="26"/>
      <c r="DL195" s="26"/>
      <c r="DM195" s="26"/>
      <c r="DN195" s="26"/>
      <c r="DO195" s="26"/>
      <c r="DP195" s="26"/>
      <c r="DQ195" s="26"/>
      <c r="DR195" s="26"/>
      <c r="DS195" s="26"/>
      <c r="DT195" s="26"/>
      <c r="DU195" s="26"/>
      <c r="DV195" s="26"/>
      <c r="DW195" s="26"/>
      <c r="DX195" s="26"/>
      <c r="DY195" s="26"/>
      <c r="DZ195" s="26"/>
      <c r="EA195" s="26"/>
      <c r="EB195" s="26"/>
      <c r="EC195" s="26"/>
      <c r="ED195" s="26"/>
      <c r="EE195" s="26"/>
      <c r="EF195" s="26"/>
      <c r="EG195" s="26"/>
      <c r="EH195" s="26"/>
      <c r="EI195" s="26"/>
      <c r="EJ195" s="26"/>
      <c r="EK195" s="26"/>
      <c r="EL195" s="26"/>
      <c r="EM195" s="26"/>
      <c r="EN195" s="26"/>
      <c r="EO195" s="26"/>
      <c r="EP195" s="26"/>
      <c r="EQ195" s="26"/>
      <c r="ER195" s="26"/>
      <c r="ES195" s="26"/>
      <c r="ET195" s="26"/>
    </row>
    <row r="196" spans="2:150" x14ac:dyDescent="0.25">
      <c r="B196" s="27"/>
      <c r="C196" s="27"/>
      <c r="D196" s="27"/>
      <c r="AK196" s="59"/>
      <c r="AL196" s="59"/>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c r="CQ196" s="26"/>
      <c r="CR196" s="26"/>
      <c r="CS196" s="26"/>
      <c r="CT196" s="26"/>
      <c r="CU196" s="26"/>
      <c r="CV196" s="26"/>
      <c r="CW196" s="26"/>
      <c r="CX196" s="26"/>
      <c r="CY196" s="26"/>
      <c r="CZ196" s="26"/>
      <c r="DA196" s="26"/>
      <c r="DB196" s="26"/>
      <c r="DC196" s="26"/>
      <c r="DD196" s="26"/>
      <c r="DE196" s="26"/>
      <c r="DF196" s="26"/>
      <c r="DG196" s="26"/>
      <c r="DH196" s="26"/>
      <c r="DI196" s="26"/>
      <c r="DJ196" s="26"/>
      <c r="DK196" s="26"/>
      <c r="DL196" s="26"/>
      <c r="DM196" s="26"/>
      <c r="DN196" s="26"/>
      <c r="DO196" s="26"/>
      <c r="DP196" s="26"/>
      <c r="DQ196" s="26"/>
      <c r="DR196" s="26"/>
      <c r="DS196" s="26"/>
      <c r="DT196" s="26"/>
      <c r="DU196" s="26"/>
      <c r="DV196" s="26"/>
      <c r="DW196" s="26"/>
      <c r="DX196" s="26"/>
      <c r="DY196" s="26"/>
      <c r="DZ196" s="26"/>
      <c r="EA196" s="26"/>
      <c r="EB196" s="26"/>
      <c r="EC196" s="26"/>
      <c r="ED196" s="26"/>
      <c r="EE196" s="26"/>
      <c r="EF196" s="26"/>
      <c r="EG196" s="26"/>
      <c r="EH196" s="26"/>
      <c r="EI196" s="26"/>
      <c r="EJ196" s="26"/>
      <c r="EK196" s="26"/>
      <c r="EL196" s="26"/>
      <c r="EM196" s="26"/>
      <c r="EN196" s="26"/>
      <c r="EO196" s="26"/>
      <c r="EP196" s="26"/>
      <c r="EQ196" s="26"/>
      <c r="ER196" s="26"/>
      <c r="ES196" s="26"/>
      <c r="ET196" s="26"/>
    </row>
    <row r="197" spans="2:150" x14ac:dyDescent="0.25">
      <c r="B197" s="27"/>
      <c r="C197" s="27"/>
      <c r="D197" s="27"/>
      <c r="AK197" s="59"/>
      <c r="AL197" s="59"/>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c r="CP197" s="26"/>
      <c r="CQ197" s="26"/>
      <c r="CR197" s="26"/>
      <c r="CS197" s="26"/>
      <c r="CT197" s="26"/>
      <c r="CU197" s="26"/>
      <c r="CV197" s="26"/>
      <c r="CW197" s="26"/>
      <c r="CX197" s="26"/>
      <c r="CY197" s="26"/>
      <c r="CZ197" s="26"/>
      <c r="DA197" s="26"/>
      <c r="DB197" s="26"/>
      <c r="DC197" s="26"/>
      <c r="DD197" s="26"/>
      <c r="DE197" s="26"/>
      <c r="DF197" s="26"/>
      <c r="DG197" s="26"/>
      <c r="DH197" s="26"/>
      <c r="DI197" s="26"/>
      <c r="DJ197" s="26"/>
      <c r="DK197" s="26"/>
      <c r="DL197" s="26"/>
      <c r="DM197" s="26"/>
      <c r="DN197" s="26"/>
      <c r="DO197" s="26"/>
      <c r="DP197" s="26"/>
      <c r="DQ197" s="26"/>
      <c r="DR197" s="26"/>
      <c r="DS197" s="26"/>
      <c r="DT197" s="26"/>
      <c r="DU197" s="26"/>
      <c r="DV197" s="26"/>
      <c r="DW197" s="26"/>
      <c r="DX197" s="26"/>
      <c r="DY197" s="26"/>
      <c r="DZ197" s="26"/>
      <c r="EA197" s="26"/>
      <c r="EB197" s="26"/>
      <c r="EC197" s="26"/>
      <c r="ED197" s="26"/>
      <c r="EE197" s="26"/>
      <c r="EF197" s="26"/>
      <c r="EG197" s="26"/>
      <c r="EH197" s="26"/>
      <c r="EI197" s="26"/>
      <c r="EJ197" s="26"/>
      <c r="EK197" s="26"/>
      <c r="EL197" s="26"/>
      <c r="EM197" s="26"/>
      <c r="EN197" s="26"/>
      <c r="EO197" s="26"/>
      <c r="EP197" s="26"/>
      <c r="EQ197" s="26"/>
      <c r="ER197" s="26"/>
      <c r="ES197" s="26"/>
      <c r="ET197" s="26"/>
    </row>
    <row r="198" spans="2:150" x14ac:dyDescent="0.25">
      <c r="B198" s="27"/>
      <c r="C198" s="27"/>
      <c r="D198" s="27"/>
      <c r="AK198" s="59"/>
      <c r="AL198" s="59"/>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c r="CH198" s="26"/>
      <c r="CI198" s="26"/>
      <c r="CJ198" s="26"/>
      <c r="CK198" s="26"/>
      <c r="CL198" s="26"/>
      <c r="CM198" s="26"/>
      <c r="CN198" s="26"/>
      <c r="CO198" s="26"/>
      <c r="CP198" s="26"/>
      <c r="CQ198" s="26"/>
      <c r="CR198" s="26"/>
      <c r="CS198" s="26"/>
      <c r="CT198" s="26"/>
      <c r="CU198" s="26"/>
      <c r="CV198" s="26"/>
      <c r="CW198" s="26"/>
      <c r="CX198" s="26"/>
      <c r="CY198" s="26"/>
      <c r="CZ198" s="26"/>
      <c r="DA198" s="26"/>
      <c r="DB198" s="26"/>
      <c r="DC198" s="26"/>
      <c r="DD198" s="26"/>
      <c r="DE198" s="26"/>
      <c r="DF198" s="26"/>
      <c r="DG198" s="26"/>
      <c r="DH198" s="26"/>
      <c r="DI198" s="26"/>
      <c r="DJ198" s="26"/>
      <c r="DK198" s="26"/>
      <c r="DL198" s="26"/>
      <c r="DM198" s="26"/>
      <c r="DN198" s="26"/>
      <c r="DO198" s="26"/>
      <c r="DP198" s="26"/>
      <c r="DQ198" s="26"/>
      <c r="DR198" s="26"/>
      <c r="DS198" s="26"/>
      <c r="DT198" s="26"/>
      <c r="DU198" s="26"/>
      <c r="DV198" s="26"/>
      <c r="DW198" s="26"/>
      <c r="DX198" s="26"/>
      <c r="DY198" s="26"/>
      <c r="DZ198" s="26"/>
      <c r="EA198" s="26"/>
      <c r="EB198" s="26"/>
      <c r="EC198" s="26"/>
      <c r="ED198" s="26"/>
      <c r="EE198" s="26"/>
      <c r="EF198" s="26"/>
      <c r="EG198" s="26"/>
      <c r="EH198" s="26"/>
      <c r="EI198" s="26"/>
      <c r="EJ198" s="26"/>
      <c r="EK198" s="26"/>
      <c r="EL198" s="26"/>
      <c r="EM198" s="26"/>
      <c r="EN198" s="26"/>
      <c r="EO198" s="26"/>
      <c r="EP198" s="26"/>
      <c r="EQ198" s="26"/>
      <c r="ER198" s="26"/>
      <c r="ES198" s="26"/>
      <c r="ET198" s="26"/>
    </row>
    <row r="199" spans="2:150" x14ac:dyDescent="0.25">
      <c r="B199" s="27"/>
      <c r="C199" s="27"/>
      <c r="D199" s="27"/>
      <c r="AK199" s="59"/>
      <c r="AL199" s="59"/>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c r="CH199" s="26"/>
      <c r="CI199" s="26"/>
      <c r="CJ199" s="26"/>
      <c r="CK199" s="26"/>
      <c r="CL199" s="26"/>
      <c r="CM199" s="26"/>
      <c r="CN199" s="26"/>
      <c r="CO199" s="26"/>
      <c r="CP199" s="26"/>
      <c r="CQ199" s="26"/>
      <c r="CR199" s="26"/>
      <c r="CS199" s="26"/>
      <c r="CT199" s="26"/>
      <c r="CU199" s="26"/>
      <c r="CV199" s="26"/>
      <c r="CW199" s="26"/>
      <c r="CX199" s="26"/>
      <c r="CY199" s="26"/>
      <c r="CZ199" s="26"/>
      <c r="DA199" s="26"/>
      <c r="DB199" s="26"/>
      <c r="DC199" s="26"/>
      <c r="DD199" s="26"/>
      <c r="DE199" s="26"/>
      <c r="DF199" s="26"/>
      <c r="DG199" s="26"/>
      <c r="DH199" s="26"/>
      <c r="DI199" s="26"/>
      <c r="DJ199" s="26"/>
      <c r="DK199" s="26"/>
      <c r="DL199" s="26"/>
      <c r="DM199" s="26"/>
      <c r="DN199" s="26"/>
      <c r="DO199" s="26"/>
      <c r="DP199" s="26"/>
      <c r="DQ199" s="26"/>
      <c r="DR199" s="26"/>
      <c r="DS199" s="26"/>
      <c r="DT199" s="26"/>
      <c r="DU199" s="26"/>
      <c r="DV199" s="26"/>
      <c r="DW199" s="26"/>
      <c r="DX199" s="26"/>
      <c r="DY199" s="26"/>
      <c r="DZ199" s="26"/>
      <c r="EA199" s="26"/>
      <c r="EB199" s="26"/>
      <c r="EC199" s="26"/>
      <c r="ED199" s="26"/>
      <c r="EE199" s="26"/>
      <c r="EF199" s="26"/>
      <c r="EG199" s="26"/>
      <c r="EH199" s="26"/>
      <c r="EI199" s="26"/>
      <c r="EJ199" s="26"/>
      <c r="EK199" s="26"/>
      <c r="EL199" s="26"/>
      <c r="EM199" s="26"/>
      <c r="EN199" s="26"/>
      <c r="EO199" s="26"/>
      <c r="EP199" s="26"/>
      <c r="EQ199" s="26"/>
      <c r="ER199" s="26"/>
      <c r="ES199" s="26"/>
      <c r="ET199" s="26"/>
    </row>
    <row r="200" spans="2:150" x14ac:dyDescent="0.25">
      <c r="B200" s="27"/>
      <c r="C200" s="27"/>
      <c r="D200" s="27"/>
      <c r="AK200" s="59"/>
      <c r="AL200" s="59"/>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c r="CH200" s="26"/>
      <c r="CI200" s="26"/>
      <c r="CJ200" s="26"/>
      <c r="CK200" s="26"/>
      <c r="CL200" s="26"/>
      <c r="CM200" s="26"/>
      <c r="CN200" s="26"/>
      <c r="CO200" s="26"/>
      <c r="CP200" s="26"/>
      <c r="CQ200" s="26"/>
      <c r="CR200" s="26"/>
      <c r="CS200" s="26"/>
      <c r="CT200" s="26"/>
      <c r="CU200" s="26"/>
      <c r="CV200" s="26"/>
      <c r="CW200" s="26"/>
      <c r="CX200" s="26"/>
      <c r="CY200" s="26"/>
      <c r="CZ200" s="26"/>
      <c r="DA200" s="26"/>
      <c r="DB200" s="26"/>
      <c r="DC200" s="26"/>
      <c r="DD200" s="26"/>
      <c r="DE200" s="26"/>
      <c r="DF200" s="26"/>
      <c r="DG200" s="26"/>
      <c r="DH200" s="26"/>
      <c r="DI200" s="26"/>
      <c r="DJ200" s="26"/>
      <c r="DK200" s="26"/>
      <c r="DL200" s="26"/>
      <c r="DM200" s="26"/>
      <c r="DN200" s="26"/>
      <c r="DO200" s="26"/>
      <c r="DP200" s="26"/>
      <c r="DQ200" s="26"/>
      <c r="DR200" s="26"/>
      <c r="DS200" s="26"/>
      <c r="DT200" s="26"/>
      <c r="DU200" s="26"/>
      <c r="DV200" s="26"/>
      <c r="DW200" s="26"/>
      <c r="DX200" s="26"/>
      <c r="DY200" s="26"/>
      <c r="DZ200" s="26"/>
      <c r="EA200" s="26"/>
      <c r="EB200" s="26"/>
      <c r="EC200" s="26"/>
      <c r="ED200" s="26"/>
      <c r="EE200" s="26"/>
      <c r="EF200" s="26"/>
      <c r="EG200" s="26"/>
      <c r="EH200" s="26"/>
      <c r="EI200" s="26"/>
      <c r="EJ200" s="26"/>
      <c r="EK200" s="26"/>
      <c r="EL200" s="26"/>
      <c r="EM200" s="26"/>
      <c r="EN200" s="26"/>
      <c r="EO200" s="26"/>
      <c r="EP200" s="26"/>
      <c r="EQ200" s="26"/>
      <c r="ER200" s="26"/>
      <c r="ES200" s="26"/>
      <c r="ET200" s="26"/>
    </row>
    <row r="201" spans="2:150" x14ac:dyDescent="0.25">
      <c r="B201" s="27"/>
      <c r="C201" s="27"/>
      <c r="D201" s="27"/>
      <c r="AK201" s="59"/>
      <c r="AL201" s="59"/>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c r="CH201" s="26"/>
      <c r="CI201" s="26"/>
      <c r="CJ201" s="26"/>
      <c r="CK201" s="26"/>
      <c r="CL201" s="26"/>
      <c r="CM201" s="26"/>
      <c r="CN201" s="26"/>
      <c r="CO201" s="26"/>
      <c r="CP201" s="26"/>
      <c r="CQ201" s="26"/>
      <c r="CR201" s="26"/>
      <c r="CS201" s="26"/>
      <c r="CT201" s="26"/>
      <c r="CU201" s="26"/>
      <c r="CV201" s="26"/>
      <c r="CW201" s="26"/>
      <c r="CX201" s="26"/>
      <c r="CY201" s="26"/>
      <c r="CZ201" s="26"/>
      <c r="DA201" s="26"/>
      <c r="DB201" s="26"/>
      <c r="DC201" s="26"/>
      <c r="DD201" s="26"/>
      <c r="DE201" s="26"/>
      <c r="DF201" s="26"/>
      <c r="DG201" s="26"/>
      <c r="DH201" s="26"/>
      <c r="DI201" s="26"/>
      <c r="DJ201" s="26"/>
      <c r="DK201" s="26"/>
      <c r="DL201" s="26"/>
      <c r="DM201" s="26"/>
      <c r="DN201" s="26"/>
      <c r="DO201" s="26"/>
      <c r="DP201" s="26"/>
      <c r="DQ201" s="26"/>
      <c r="DR201" s="26"/>
      <c r="DS201" s="26"/>
      <c r="DT201" s="26"/>
      <c r="DU201" s="26"/>
      <c r="DV201" s="26"/>
      <c r="DW201" s="26"/>
      <c r="DX201" s="26"/>
      <c r="DY201" s="26"/>
      <c r="DZ201" s="26"/>
      <c r="EA201" s="26"/>
      <c r="EB201" s="26"/>
      <c r="EC201" s="26"/>
      <c r="ED201" s="26"/>
      <c r="EE201" s="26"/>
      <c r="EF201" s="26"/>
      <c r="EG201" s="26"/>
      <c r="EH201" s="26"/>
      <c r="EI201" s="26"/>
      <c r="EJ201" s="26"/>
      <c r="EK201" s="26"/>
      <c r="EL201" s="26"/>
      <c r="EM201" s="26"/>
      <c r="EN201" s="26"/>
      <c r="EO201" s="26"/>
      <c r="EP201" s="26"/>
      <c r="EQ201" s="26"/>
      <c r="ER201" s="26"/>
      <c r="ES201" s="26"/>
      <c r="ET201" s="26"/>
    </row>
    <row r="202" spans="2:150" x14ac:dyDescent="0.25">
      <c r="B202" s="27"/>
      <c r="C202" s="27"/>
      <c r="D202" s="27"/>
      <c r="AK202" s="59"/>
      <c r="AL202" s="59"/>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c r="CH202" s="26"/>
      <c r="CI202" s="26"/>
      <c r="CJ202" s="26"/>
      <c r="CK202" s="26"/>
      <c r="CL202" s="26"/>
      <c r="CM202" s="26"/>
      <c r="CN202" s="26"/>
      <c r="CO202" s="26"/>
      <c r="CP202" s="26"/>
      <c r="CQ202" s="26"/>
      <c r="CR202" s="26"/>
      <c r="CS202" s="26"/>
      <c r="CT202" s="26"/>
      <c r="CU202" s="26"/>
      <c r="CV202" s="26"/>
      <c r="CW202" s="26"/>
      <c r="CX202" s="26"/>
      <c r="CY202" s="26"/>
      <c r="CZ202" s="26"/>
      <c r="DA202" s="26"/>
      <c r="DB202" s="26"/>
      <c r="DC202" s="26"/>
      <c r="DD202" s="26"/>
      <c r="DE202" s="26"/>
      <c r="DF202" s="26"/>
      <c r="DG202" s="26"/>
      <c r="DH202" s="26"/>
      <c r="DI202" s="26"/>
      <c r="DJ202" s="26"/>
      <c r="DK202" s="26"/>
      <c r="DL202" s="26"/>
      <c r="DM202" s="26"/>
      <c r="DN202" s="26"/>
      <c r="DO202" s="26"/>
      <c r="DP202" s="26"/>
      <c r="DQ202" s="26"/>
      <c r="DR202" s="26"/>
      <c r="DS202" s="26"/>
      <c r="DT202" s="26"/>
      <c r="DU202" s="26"/>
      <c r="DV202" s="26"/>
      <c r="DW202" s="26"/>
      <c r="DX202" s="26"/>
      <c r="DY202" s="26"/>
      <c r="DZ202" s="26"/>
      <c r="EA202" s="26"/>
      <c r="EB202" s="26"/>
      <c r="EC202" s="26"/>
      <c r="ED202" s="26"/>
      <c r="EE202" s="26"/>
      <c r="EF202" s="26"/>
      <c r="EG202" s="26"/>
      <c r="EH202" s="26"/>
      <c r="EI202" s="26"/>
      <c r="EJ202" s="26"/>
      <c r="EK202" s="26"/>
      <c r="EL202" s="26"/>
      <c r="EM202" s="26"/>
      <c r="EN202" s="26"/>
      <c r="EO202" s="26"/>
      <c r="EP202" s="26"/>
      <c r="EQ202" s="26"/>
      <c r="ER202" s="26"/>
      <c r="ES202" s="26"/>
      <c r="ET202" s="26"/>
    </row>
    <row r="203" spans="2:150" x14ac:dyDescent="0.25">
      <c r="B203" s="27"/>
      <c r="C203" s="27"/>
      <c r="D203" s="27"/>
    </row>
    <row r="204" spans="2:150" x14ac:dyDescent="0.25">
      <c r="B204" s="27"/>
      <c r="C204" s="27"/>
      <c r="D204" s="27"/>
    </row>
    <row r="205" spans="2:150" x14ac:dyDescent="0.25">
      <c r="B205" s="27"/>
      <c r="C205" s="27"/>
      <c r="D205" s="27"/>
    </row>
    <row r="206" spans="2:150" x14ac:dyDescent="0.25">
      <c r="B206" s="27"/>
      <c r="C206" s="27"/>
      <c r="D206" s="27"/>
    </row>
    <row r="207" spans="2:150" x14ac:dyDescent="0.25">
      <c r="B207" s="27"/>
      <c r="C207" s="27"/>
      <c r="D207" s="27"/>
    </row>
    <row r="208" spans="2:150" x14ac:dyDescent="0.25">
      <c r="B208" s="27"/>
      <c r="C208" s="27"/>
      <c r="D208" s="27"/>
    </row>
    <row r="209" spans="2:4" x14ac:dyDescent="0.25">
      <c r="B209" s="27"/>
      <c r="C209" s="27"/>
      <c r="D209" s="27"/>
    </row>
    <row r="210" spans="2:4" x14ac:dyDescent="0.25">
      <c r="B210" s="27"/>
      <c r="C210" s="27"/>
      <c r="D210" s="27"/>
    </row>
    <row r="211" spans="2:4" x14ac:dyDescent="0.25">
      <c r="B211" s="27"/>
      <c r="C211" s="27"/>
      <c r="D211" s="27"/>
    </row>
    <row r="212" spans="2:4" x14ac:dyDescent="0.25">
      <c r="B212" s="27"/>
      <c r="C212" s="27"/>
      <c r="D212" s="27"/>
    </row>
    <row r="213" spans="2:4" x14ac:dyDescent="0.25">
      <c r="B213" s="27"/>
      <c r="C213" s="27"/>
      <c r="D213" s="27"/>
    </row>
    <row r="214" spans="2:4" x14ac:dyDescent="0.25">
      <c r="B214" s="27"/>
      <c r="C214" s="27"/>
      <c r="D214" s="27"/>
    </row>
    <row r="215" spans="2:4" x14ac:dyDescent="0.25">
      <c r="B215" s="27"/>
      <c r="C215" s="27"/>
      <c r="D215" s="27"/>
    </row>
    <row r="216" spans="2:4" x14ac:dyDescent="0.25">
      <c r="B216" s="27"/>
      <c r="C216" s="27"/>
      <c r="D216" s="27"/>
    </row>
    <row r="217" spans="2:4" x14ac:dyDescent="0.25">
      <c r="B217" s="27"/>
      <c r="C217" s="27"/>
      <c r="D217" s="27"/>
    </row>
    <row r="218" spans="2:4" x14ac:dyDescent="0.25">
      <c r="B218" s="27"/>
      <c r="C218" s="27"/>
      <c r="D218" s="27"/>
    </row>
    <row r="219" spans="2:4" x14ac:dyDescent="0.25">
      <c r="B219" s="27"/>
      <c r="C219" s="27"/>
      <c r="D219" s="27"/>
    </row>
    <row r="220" spans="2:4" x14ac:dyDescent="0.25">
      <c r="B220" s="27"/>
      <c r="C220" s="27"/>
      <c r="D220" s="27"/>
    </row>
    <row r="221" spans="2:4" x14ac:dyDescent="0.25">
      <c r="B221" s="27"/>
      <c r="C221" s="27"/>
      <c r="D221" s="27"/>
    </row>
    <row r="222" spans="2:4" x14ac:dyDescent="0.25">
      <c r="B222" s="27"/>
      <c r="C222" s="27"/>
      <c r="D222" s="27"/>
    </row>
    <row r="223" spans="2:4" x14ac:dyDescent="0.25">
      <c r="B223" s="27"/>
      <c r="C223" s="27"/>
      <c r="D223" s="27"/>
    </row>
    <row r="224" spans="2:4" x14ac:dyDescent="0.25">
      <c r="B224" s="27"/>
      <c r="C224" s="27"/>
      <c r="D224" s="27"/>
    </row>
    <row r="225" spans="2:4" x14ac:dyDescent="0.25">
      <c r="B225" s="27"/>
      <c r="C225" s="27"/>
      <c r="D225" s="27"/>
    </row>
    <row r="226" spans="2:4" x14ac:dyDescent="0.25">
      <c r="B226" s="27"/>
      <c r="C226" s="27"/>
      <c r="D226" s="27"/>
    </row>
    <row r="227" spans="2:4" x14ac:dyDescent="0.25">
      <c r="B227" s="27"/>
      <c r="C227" s="27"/>
      <c r="D227" s="27"/>
    </row>
    <row r="228" spans="2:4" x14ac:dyDescent="0.25">
      <c r="B228" s="27"/>
      <c r="C228" s="27"/>
      <c r="D228" s="27"/>
    </row>
    <row r="229" spans="2:4" x14ac:dyDescent="0.25">
      <c r="B229" s="27"/>
      <c r="C229" s="27"/>
      <c r="D229" s="27"/>
    </row>
    <row r="230" spans="2:4" x14ac:dyDescent="0.25">
      <c r="B230" s="27"/>
      <c r="C230" s="27"/>
      <c r="D230" s="27"/>
    </row>
    <row r="231" spans="2:4" x14ac:dyDescent="0.25">
      <c r="B231" s="27"/>
      <c r="C231" s="27"/>
      <c r="D231" s="27"/>
    </row>
    <row r="232" spans="2:4" x14ac:dyDescent="0.25">
      <c r="B232" s="27"/>
      <c r="C232" s="27"/>
      <c r="D232" s="27"/>
    </row>
    <row r="233" spans="2:4" x14ac:dyDescent="0.25">
      <c r="B233" s="27"/>
      <c r="C233" s="27"/>
      <c r="D233" s="27"/>
    </row>
    <row r="234" spans="2:4" x14ac:dyDescent="0.25">
      <c r="B234" s="27"/>
      <c r="C234" s="27"/>
      <c r="D234" s="27"/>
    </row>
    <row r="235" spans="2:4" x14ac:dyDescent="0.25">
      <c r="B235" s="27"/>
      <c r="C235" s="27"/>
      <c r="D235" s="27"/>
    </row>
    <row r="236" spans="2:4" x14ac:dyDescent="0.25">
      <c r="B236" s="27"/>
      <c r="C236" s="27"/>
      <c r="D236" s="27"/>
    </row>
    <row r="237" spans="2:4" x14ac:dyDescent="0.25">
      <c r="B237" s="27"/>
      <c r="C237" s="27"/>
      <c r="D237" s="27"/>
    </row>
    <row r="238" spans="2:4" x14ac:dyDescent="0.25">
      <c r="B238" s="27"/>
      <c r="C238" s="27"/>
      <c r="D238" s="27"/>
    </row>
    <row r="239" spans="2:4" x14ac:dyDescent="0.25">
      <c r="B239" s="27"/>
      <c r="C239" s="27"/>
      <c r="D239" s="27"/>
    </row>
    <row r="240" spans="2:4" x14ac:dyDescent="0.25">
      <c r="B240" s="27"/>
      <c r="C240" s="27"/>
      <c r="D240" s="27"/>
    </row>
    <row r="241" spans="2:4" x14ac:dyDescent="0.25">
      <c r="B241" s="27"/>
      <c r="C241" s="27"/>
      <c r="D241" s="27"/>
    </row>
    <row r="242" spans="2:4" x14ac:dyDescent="0.25">
      <c r="B242" s="27"/>
      <c r="C242" s="27"/>
      <c r="D242" s="27"/>
    </row>
    <row r="243" spans="2:4" x14ac:dyDescent="0.25">
      <c r="B243" s="27"/>
      <c r="C243" s="27"/>
      <c r="D243" s="27"/>
    </row>
    <row r="244" spans="2:4" x14ac:dyDescent="0.25">
      <c r="B244" s="27"/>
      <c r="C244" s="27"/>
      <c r="D244" s="27"/>
    </row>
    <row r="245" spans="2:4" x14ac:dyDescent="0.25">
      <c r="B245" s="27"/>
      <c r="C245" s="27"/>
      <c r="D245" s="27"/>
    </row>
    <row r="246" spans="2:4" x14ac:dyDescent="0.25">
      <c r="B246" s="27"/>
      <c r="C246" s="27"/>
      <c r="D246" s="27"/>
    </row>
    <row r="247" spans="2:4" x14ac:dyDescent="0.25">
      <c r="B247" s="27"/>
      <c r="C247" s="27"/>
      <c r="D247" s="27"/>
    </row>
    <row r="248" spans="2:4" x14ac:dyDescent="0.25">
      <c r="B248" s="27"/>
      <c r="C248" s="27"/>
      <c r="D248" s="27"/>
    </row>
    <row r="249" spans="2:4" x14ac:dyDescent="0.25">
      <c r="B249" s="27"/>
      <c r="C249" s="27"/>
      <c r="D249" s="27"/>
    </row>
    <row r="250" spans="2:4" x14ac:dyDescent="0.25">
      <c r="B250" s="27"/>
      <c r="C250" s="27"/>
      <c r="D250" s="27"/>
    </row>
    <row r="251" spans="2:4" x14ac:dyDescent="0.25">
      <c r="B251" s="27"/>
      <c r="C251" s="27"/>
      <c r="D251" s="27"/>
    </row>
    <row r="252" spans="2:4" x14ac:dyDescent="0.25">
      <c r="B252" s="27"/>
      <c r="C252" s="27"/>
      <c r="D252" s="27"/>
    </row>
    <row r="253" spans="2:4" x14ac:dyDescent="0.25">
      <c r="B253" s="27"/>
      <c r="C253" s="27"/>
      <c r="D253" s="27"/>
    </row>
    <row r="254" spans="2:4" x14ac:dyDescent="0.25">
      <c r="B254" s="27"/>
      <c r="C254" s="27"/>
      <c r="D254" s="27"/>
    </row>
    <row r="255" spans="2:4" x14ac:dyDescent="0.25">
      <c r="B255" s="27"/>
      <c r="C255" s="27"/>
      <c r="D255" s="27"/>
    </row>
    <row r="256" spans="2:4" x14ac:dyDescent="0.25">
      <c r="B256" s="27"/>
      <c r="C256" s="27"/>
      <c r="D256" s="27"/>
    </row>
    <row r="257" spans="2:4" x14ac:dyDescent="0.25">
      <c r="B257" s="27"/>
      <c r="C257" s="27"/>
      <c r="D257" s="27"/>
    </row>
    <row r="258" spans="2:4" x14ac:dyDescent="0.25">
      <c r="B258" s="27"/>
      <c r="C258" s="27"/>
      <c r="D258" s="27"/>
    </row>
    <row r="259" spans="2:4" x14ac:dyDescent="0.25">
      <c r="B259" s="27"/>
      <c r="C259" s="27"/>
      <c r="D259" s="27"/>
    </row>
    <row r="260" spans="2:4" x14ac:dyDescent="0.25">
      <c r="B260" s="27"/>
      <c r="C260" s="27"/>
      <c r="D260" s="27"/>
    </row>
    <row r="261" spans="2:4" x14ac:dyDescent="0.25">
      <c r="B261" s="27"/>
      <c r="C261" s="27"/>
      <c r="D261" s="27"/>
    </row>
    <row r="262" spans="2:4" x14ac:dyDescent="0.25">
      <c r="B262" s="27"/>
      <c r="C262" s="27"/>
      <c r="D262" s="27"/>
    </row>
    <row r="263" spans="2:4" x14ac:dyDescent="0.25">
      <c r="B263" s="27"/>
      <c r="C263" s="27"/>
      <c r="D263" s="27"/>
    </row>
    <row r="264" spans="2:4" x14ac:dyDescent="0.25">
      <c r="B264" s="27"/>
      <c r="C264" s="27"/>
      <c r="D264" s="27"/>
    </row>
    <row r="265" spans="2:4" x14ac:dyDescent="0.25">
      <c r="B265" s="27"/>
      <c r="C265" s="27"/>
      <c r="D265" s="27"/>
    </row>
    <row r="266" spans="2:4" x14ac:dyDescent="0.25">
      <c r="B266" s="27"/>
      <c r="C266" s="27"/>
      <c r="D266" s="27"/>
    </row>
    <row r="267" spans="2:4" x14ac:dyDescent="0.25">
      <c r="B267" s="27"/>
      <c r="C267" s="27"/>
      <c r="D267" s="27"/>
    </row>
    <row r="268" spans="2:4" x14ac:dyDescent="0.25">
      <c r="B268" s="27"/>
      <c r="C268" s="27"/>
      <c r="D268" s="27"/>
    </row>
    <row r="269" spans="2:4" x14ac:dyDescent="0.25">
      <c r="B269" s="27"/>
      <c r="C269" s="27"/>
      <c r="D269" s="27"/>
    </row>
    <row r="270" spans="2:4" x14ac:dyDescent="0.25">
      <c r="B270" s="27"/>
      <c r="C270" s="27"/>
      <c r="D270" s="27"/>
    </row>
    <row r="271" spans="2:4" x14ac:dyDescent="0.25">
      <c r="B271" s="27"/>
      <c r="C271" s="27"/>
      <c r="D271" s="27"/>
    </row>
    <row r="272" spans="2:4" x14ac:dyDescent="0.25">
      <c r="B272" s="27"/>
      <c r="C272" s="27"/>
      <c r="D272" s="27"/>
    </row>
    <row r="273" spans="2:4" x14ac:dyDescent="0.25">
      <c r="B273" s="27"/>
      <c r="C273" s="27"/>
      <c r="D273" s="27"/>
    </row>
    <row r="274" spans="2:4" x14ac:dyDescent="0.25">
      <c r="B274" s="27"/>
      <c r="C274" s="27"/>
      <c r="D274" s="27"/>
    </row>
    <row r="275" spans="2:4" x14ac:dyDescent="0.25">
      <c r="B275" s="27"/>
      <c r="C275" s="27"/>
      <c r="D275" s="27"/>
    </row>
    <row r="276" spans="2:4" x14ac:dyDescent="0.25">
      <c r="B276" s="27"/>
      <c r="C276" s="27"/>
      <c r="D276" s="27"/>
    </row>
    <row r="277" spans="2:4" x14ac:dyDescent="0.25">
      <c r="B277" s="27"/>
      <c r="C277" s="27"/>
      <c r="D277" s="27"/>
    </row>
    <row r="278" spans="2:4" x14ac:dyDescent="0.25">
      <c r="B278" s="27"/>
      <c r="C278" s="27"/>
      <c r="D278" s="27"/>
    </row>
    <row r="279" spans="2:4" x14ac:dyDescent="0.25">
      <c r="B279" s="27"/>
      <c r="C279" s="27"/>
      <c r="D279" s="27"/>
    </row>
    <row r="280" spans="2:4" x14ac:dyDescent="0.25">
      <c r="B280" s="27"/>
      <c r="C280" s="27"/>
      <c r="D280" s="27"/>
    </row>
    <row r="281" spans="2:4" x14ac:dyDescent="0.25">
      <c r="B281" s="27"/>
      <c r="C281" s="27"/>
      <c r="D281" s="27"/>
    </row>
    <row r="282" spans="2:4" x14ac:dyDescent="0.25">
      <c r="B282" s="27"/>
      <c r="C282" s="27"/>
      <c r="D282" s="27"/>
    </row>
    <row r="283" spans="2:4" x14ac:dyDescent="0.25">
      <c r="B283" s="27"/>
      <c r="C283" s="27"/>
      <c r="D283" s="27"/>
    </row>
    <row r="284" spans="2:4" x14ac:dyDescent="0.25">
      <c r="B284" s="27"/>
      <c r="C284" s="27"/>
      <c r="D284" s="27"/>
    </row>
    <row r="285" spans="2:4" x14ac:dyDescent="0.25">
      <c r="B285" s="27"/>
      <c r="C285" s="27"/>
      <c r="D285" s="27"/>
    </row>
    <row r="286" spans="2:4" x14ac:dyDescent="0.25">
      <c r="B286" s="27"/>
      <c r="C286" s="27"/>
      <c r="D286" s="27"/>
    </row>
    <row r="287" spans="2:4" x14ac:dyDescent="0.25">
      <c r="B287" s="27"/>
      <c r="C287" s="27"/>
      <c r="D287" s="27"/>
    </row>
    <row r="288" spans="2:4" x14ac:dyDescent="0.25">
      <c r="B288" s="27"/>
      <c r="C288" s="27"/>
      <c r="D288" s="27"/>
    </row>
    <row r="289" spans="2:4" x14ac:dyDescent="0.25">
      <c r="B289" s="27"/>
      <c r="C289" s="27"/>
      <c r="D289" s="27"/>
    </row>
    <row r="290" spans="2:4" x14ac:dyDescent="0.25">
      <c r="B290" s="27"/>
      <c r="C290" s="27"/>
      <c r="D290" s="27"/>
    </row>
    <row r="291" spans="2:4" x14ac:dyDescent="0.25">
      <c r="B291" s="27"/>
      <c r="C291" s="27"/>
      <c r="D291" s="27"/>
    </row>
    <row r="292" spans="2:4" x14ac:dyDescent="0.25">
      <c r="B292" s="27"/>
      <c r="C292" s="27"/>
      <c r="D292" s="27"/>
    </row>
    <row r="293" spans="2:4" x14ac:dyDescent="0.25">
      <c r="B293" s="27"/>
      <c r="C293" s="27"/>
      <c r="D293" s="27"/>
    </row>
    <row r="294" spans="2:4" x14ac:dyDescent="0.25">
      <c r="B294" s="27"/>
      <c r="C294" s="27"/>
      <c r="D294" s="27"/>
    </row>
    <row r="295" spans="2:4" x14ac:dyDescent="0.25">
      <c r="B295" s="27"/>
      <c r="C295" s="27"/>
      <c r="D295" s="27"/>
    </row>
    <row r="296" spans="2:4" x14ac:dyDescent="0.25">
      <c r="B296" s="27"/>
      <c r="C296" s="27"/>
      <c r="D296" s="27"/>
    </row>
    <row r="297" spans="2:4" x14ac:dyDescent="0.25">
      <c r="B297" s="27"/>
      <c r="C297" s="27"/>
      <c r="D297" s="27"/>
    </row>
    <row r="298" spans="2:4" x14ac:dyDescent="0.25">
      <c r="B298" s="27"/>
      <c r="C298" s="27"/>
      <c r="D298" s="27"/>
    </row>
    <row r="299" spans="2:4" x14ac:dyDescent="0.25">
      <c r="B299" s="27"/>
      <c r="C299" s="27"/>
      <c r="D299" s="27"/>
    </row>
    <row r="300" spans="2:4" x14ac:dyDescent="0.25">
      <c r="B300" s="27"/>
      <c r="C300" s="27"/>
      <c r="D300" s="27"/>
    </row>
    <row r="301" spans="2:4" x14ac:dyDescent="0.25">
      <c r="B301" s="27"/>
      <c r="C301" s="27"/>
      <c r="D301" s="27"/>
    </row>
    <row r="302" spans="2:4" x14ac:dyDescent="0.25">
      <c r="B302" s="27"/>
      <c r="C302" s="27"/>
      <c r="D302" s="27"/>
    </row>
    <row r="303" spans="2:4" x14ac:dyDescent="0.25">
      <c r="B303" s="27"/>
      <c r="C303" s="27"/>
      <c r="D303" s="27"/>
    </row>
    <row r="304" spans="2:4" x14ac:dyDescent="0.25">
      <c r="B304" s="27"/>
      <c r="C304" s="27"/>
      <c r="D304" s="27"/>
    </row>
    <row r="305" spans="2:4" x14ac:dyDescent="0.25">
      <c r="B305" s="27"/>
      <c r="C305" s="27"/>
      <c r="D305" s="27"/>
    </row>
    <row r="306" spans="2:4" x14ac:dyDescent="0.25">
      <c r="B306" s="27"/>
      <c r="C306" s="27"/>
      <c r="D306" s="27"/>
    </row>
    <row r="307" spans="2:4" x14ac:dyDescent="0.25">
      <c r="B307" s="27"/>
      <c r="C307" s="27"/>
      <c r="D307" s="27"/>
    </row>
    <row r="308" spans="2:4" x14ac:dyDescent="0.25">
      <c r="B308" s="27"/>
      <c r="C308" s="27"/>
      <c r="D308" s="27"/>
    </row>
    <row r="309" spans="2:4" x14ac:dyDescent="0.25">
      <c r="B309" s="27"/>
      <c r="C309" s="27"/>
      <c r="D309" s="27"/>
    </row>
    <row r="310" spans="2:4" x14ac:dyDescent="0.25">
      <c r="B310" s="27"/>
      <c r="C310" s="27"/>
      <c r="D310" s="27"/>
    </row>
    <row r="311" spans="2:4" x14ac:dyDescent="0.25">
      <c r="B311" s="27"/>
      <c r="C311" s="27"/>
      <c r="D311" s="27"/>
    </row>
    <row r="312" spans="2:4" x14ac:dyDescent="0.25">
      <c r="B312" s="27"/>
      <c r="C312" s="27"/>
      <c r="D312" s="27"/>
    </row>
    <row r="313" spans="2:4" x14ac:dyDescent="0.25">
      <c r="B313" s="27"/>
      <c r="C313" s="27"/>
      <c r="D313" s="27"/>
    </row>
    <row r="314" spans="2:4" x14ac:dyDescent="0.25">
      <c r="B314" s="27"/>
      <c r="C314" s="27"/>
      <c r="D314" s="27"/>
    </row>
    <row r="315" spans="2:4" x14ac:dyDescent="0.25">
      <c r="B315" s="27"/>
      <c r="C315" s="27"/>
      <c r="D315" s="27"/>
    </row>
    <row r="316" spans="2:4" x14ac:dyDescent="0.25">
      <c r="B316" s="27"/>
      <c r="C316" s="27"/>
      <c r="D316" s="27"/>
    </row>
    <row r="317" spans="2:4" x14ac:dyDescent="0.25">
      <c r="B317" s="27"/>
      <c r="C317" s="27"/>
      <c r="D317" s="27"/>
    </row>
    <row r="318" spans="2:4" x14ac:dyDescent="0.25">
      <c r="B318" s="27"/>
      <c r="C318" s="27"/>
      <c r="D318" s="27"/>
    </row>
    <row r="319" spans="2:4" x14ac:dyDescent="0.25">
      <c r="B319" s="27"/>
      <c r="C319" s="27"/>
      <c r="D319" s="27"/>
    </row>
    <row r="320" spans="2:4" x14ac:dyDescent="0.25">
      <c r="B320" s="27"/>
      <c r="C320" s="27"/>
      <c r="D320" s="27"/>
    </row>
    <row r="321" spans="2:4" x14ac:dyDescent="0.25">
      <c r="B321" s="27"/>
      <c r="C321" s="27"/>
      <c r="D321" s="27"/>
    </row>
    <row r="322" spans="2:4" x14ac:dyDescent="0.25">
      <c r="B322" s="27"/>
      <c r="C322" s="27"/>
      <c r="D322" s="27"/>
    </row>
    <row r="323" spans="2:4" x14ac:dyDescent="0.25">
      <c r="B323" s="27"/>
      <c r="C323" s="27"/>
      <c r="D323" s="27"/>
    </row>
    <row r="324" spans="2:4" x14ac:dyDescent="0.25">
      <c r="B324" s="27"/>
      <c r="C324" s="27"/>
      <c r="D324" s="27"/>
    </row>
    <row r="325" spans="2:4" x14ac:dyDescent="0.25">
      <c r="B325" s="27"/>
      <c r="C325" s="27"/>
      <c r="D325" s="27"/>
    </row>
    <row r="326" spans="2:4" x14ac:dyDescent="0.25">
      <c r="B326" s="27"/>
      <c r="C326" s="27"/>
      <c r="D326" s="27"/>
    </row>
    <row r="327" spans="2:4" x14ac:dyDescent="0.25">
      <c r="B327" s="27"/>
      <c r="C327" s="27"/>
      <c r="D327" s="27"/>
    </row>
    <row r="328" spans="2:4" x14ac:dyDescent="0.25">
      <c r="B328" s="27"/>
      <c r="C328" s="27"/>
      <c r="D328" s="27"/>
    </row>
    <row r="329" spans="2:4" x14ac:dyDescent="0.25">
      <c r="B329" s="27"/>
      <c r="C329" s="27"/>
      <c r="D329" s="27"/>
    </row>
    <row r="330" spans="2:4" x14ac:dyDescent="0.25">
      <c r="B330" s="27"/>
      <c r="C330" s="27"/>
      <c r="D330" s="27"/>
    </row>
    <row r="331" spans="2:4" x14ac:dyDescent="0.25">
      <c r="B331" s="27"/>
      <c r="C331" s="27"/>
      <c r="D331" s="27"/>
    </row>
    <row r="332" spans="2:4" x14ac:dyDescent="0.25">
      <c r="B332" s="27"/>
      <c r="C332" s="27"/>
      <c r="D332" s="27"/>
    </row>
    <row r="333" spans="2:4" x14ac:dyDescent="0.25">
      <c r="B333" s="27"/>
      <c r="C333" s="27"/>
      <c r="D333" s="27"/>
    </row>
    <row r="334" spans="2:4" x14ac:dyDescent="0.25">
      <c r="B334" s="27"/>
      <c r="C334" s="27"/>
      <c r="D334" s="27"/>
    </row>
    <row r="335" spans="2:4" x14ac:dyDescent="0.25">
      <c r="B335" s="27"/>
      <c r="C335" s="27"/>
      <c r="D335" s="27"/>
    </row>
    <row r="336" spans="2:4" x14ac:dyDescent="0.25">
      <c r="B336" s="27"/>
      <c r="C336" s="27"/>
      <c r="D336" s="27"/>
    </row>
    <row r="337" spans="2:4" x14ac:dyDescent="0.25">
      <c r="B337" s="27"/>
      <c r="C337" s="27"/>
      <c r="D337" s="27"/>
    </row>
    <row r="338" spans="2:4" x14ac:dyDescent="0.25">
      <c r="B338" s="27"/>
      <c r="C338" s="27"/>
      <c r="D338" s="27"/>
    </row>
    <row r="339" spans="2:4" x14ac:dyDescent="0.25">
      <c r="B339" s="27"/>
      <c r="C339" s="27"/>
      <c r="D339" s="27"/>
    </row>
    <row r="340" spans="2:4" x14ac:dyDescent="0.25">
      <c r="B340" s="27"/>
      <c r="C340" s="27"/>
      <c r="D340" s="27"/>
    </row>
    <row r="341" spans="2:4" x14ac:dyDescent="0.25">
      <c r="B341" s="27"/>
      <c r="C341" s="27"/>
      <c r="D341" s="27"/>
    </row>
    <row r="342" spans="2:4" x14ac:dyDescent="0.25">
      <c r="B342" s="27"/>
      <c r="C342" s="27"/>
      <c r="D342" s="27"/>
    </row>
    <row r="343" spans="2:4" x14ac:dyDescent="0.25">
      <c r="B343" s="27"/>
      <c r="C343" s="27"/>
      <c r="D343" s="27"/>
    </row>
    <row r="344" spans="2:4" x14ac:dyDescent="0.25">
      <c r="B344" s="27"/>
      <c r="C344" s="27"/>
      <c r="D344" s="27"/>
    </row>
    <row r="345" spans="2:4" x14ac:dyDescent="0.25">
      <c r="B345" s="27"/>
      <c r="C345" s="27"/>
      <c r="D345" s="27"/>
    </row>
    <row r="346" spans="2:4" x14ac:dyDescent="0.25">
      <c r="B346" s="27"/>
      <c r="C346" s="27"/>
      <c r="D346" s="27"/>
    </row>
    <row r="347" spans="2:4" x14ac:dyDescent="0.25">
      <c r="B347" s="27"/>
      <c r="C347" s="27"/>
      <c r="D347" s="27"/>
    </row>
    <row r="348" spans="2:4" x14ac:dyDescent="0.25">
      <c r="B348" s="27"/>
      <c r="C348" s="27"/>
      <c r="D348" s="27"/>
    </row>
    <row r="349" spans="2:4" x14ac:dyDescent="0.25">
      <c r="B349" s="27"/>
      <c r="C349" s="27"/>
      <c r="D349" s="27"/>
    </row>
    <row r="350" spans="2:4" x14ac:dyDescent="0.25">
      <c r="B350" s="27"/>
      <c r="C350" s="27"/>
      <c r="D350" s="27"/>
    </row>
    <row r="351" spans="2:4" x14ac:dyDescent="0.25">
      <c r="B351" s="27"/>
      <c r="C351" s="27"/>
      <c r="D351" s="27"/>
    </row>
    <row r="352" spans="2:4" x14ac:dyDescent="0.25">
      <c r="B352" s="27"/>
      <c r="C352" s="27"/>
      <c r="D352" s="27"/>
    </row>
    <row r="353" spans="2:4" x14ac:dyDescent="0.25">
      <c r="B353" s="27"/>
      <c r="C353" s="27"/>
      <c r="D353" s="27"/>
    </row>
    <row r="354" spans="2:4" x14ac:dyDescent="0.25">
      <c r="B354" s="27"/>
      <c r="C354" s="27"/>
      <c r="D354" s="27"/>
    </row>
    <row r="355" spans="2:4" x14ac:dyDescent="0.25">
      <c r="B355" s="27"/>
      <c r="C355" s="27"/>
      <c r="D355" s="27"/>
    </row>
    <row r="356" spans="2:4" x14ac:dyDescent="0.25">
      <c r="B356" s="27"/>
      <c r="C356" s="27"/>
      <c r="D356" s="27"/>
    </row>
    <row r="357" spans="2:4" x14ac:dyDescent="0.25">
      <c r="B357" s="27"/>
      <c r="C357" s="27"/>
      <c r="D357" s="27"/>
    </row>
    <row r="358" spans="2:4" x14ac:dyDescent="0.25">
      <c r="B358" s="27"/>
      <c r="C358" s="27"/>
      <c r="D358" s="27"/>
    </row>
    <row r="359" spans="2:4" x14ac:dyDescent="0.25">
      <c r="B359" s="27"/>
      <c r="C359" s="27"/>
      <c r="D359" s="27"/>
    </row>
    <row r="360" spans="2:4" x14ac:dyDescent="0.25">
      <c r="B360" s="27"/>
      <c r="C360" s="27"/>
      <c r="D360" s="27"/>
    </row>
    <row r="361" spans="2:4" x14ac:dyDescent="0.25">
      <c r="B361" s="27"/>
      <c r="C361" s="27"/>
      <c r="D361" s="27"/>
    </row>
    <row r="362" spans="2:4" x14ac:dyDescent="0.25">
      <c r="B362" s="27"/>
      <c r="C362" s="27"/>
      <c r="D362" s="27"/>
    </row>
    <row r="363" spans="2:4" x14ac:dyDescent="0.25">
      <c r="B363" s="27"/>
      <c r="C363" s="27"/>
      <c r="D363" s="27"/>
    </row>
    <row r="364" spans="2:4" x14ac:dyDescent="0.25">
      <c r="B364" s="27"/>
      <c r="C364" s="27"/>
      <c r="D364" s="27"/>
    </row>
    <row r="365" spans="2:4" x14ac:dyDescent="0.25">
      <c r="B365" s="27"/>
      <c r="C365" s="27"/>
      <c r="D365" s="27"/>
    </row>
    <row r="366" spans="2:4" x14ac:dyDescent="0.25">
      <c r="B366" s="27"/>
      <c r="C366" s="27"/>
      <c r="D366" s="27"/>
    </row>
    <row r="367" spans="2:4" x14ac:dyDescent="0.25">
      <c r="B367" s="27"/>
      <c r="C367" s="27"/>
      <c r="D367" s="27"/>
    </row>
    <row r="368" spans="2:4" x14ac:dyDescent="0.25">
      <c r="B368" s="27"/>
      <c r="C368" s="27"/>
      <c r="D368" s="27"/>
    </row>
    <row r="369" spans="2:4" x14ac:dyDescent="0.25">
      <c r="B369" s="27"/>
      <c r="C369" s="27"/>
      <c r="D369" s="27"/>
    </row>
    <row r="370" spans="2:4" x14ac:dyDescent="0.25">
      <c r="B370" s="27"/>
      <c r="C370" s="27"/>
      <c r="D370" s="27"/>
    </row>
    <row r="371" spans="2:4" x14ac:dyDescent="0.25">
      <c r="B371" s="27"/>
      <c r="C371" s="27"/>
      <c r="D371" s="27"/>
    </row>
    <row r="372" spans="2:4" x14ac:dyDescent="0.25">
      <c r="B372" s="27"/>
      <c r="C372" s="27"/>
      <c r="D372" s="27"/>
    </row>
    <row r="373" spans="2:4" x14ac:dyDescent="0.25">
      <c r="B373" s="27"/>
      <c r="C373" s="27"/>
      <c r="D373" s="27"/>
    </row>
    <row r="374" spans="2:4" x14ac:dyDescent="0.25">
      <c r="B374" s="27"/>
      <c r="C374" s="27"/>
      <c r="D374" s="27"/>
    </row>
    <row r="375" spans="2:4" x14ac:dyDescent="0.25">
      <c r="B375" s="27"/>
      <c r="C375" s="27"/>
      <c r="D375" s="27"/>
    </row>
    <row r="376" spans="2:4" x14ac:dyDescent="0.25">
      <c r="B376" s="27"/>
      <c r="C376" s="27"/>
      <c r="D376" s="27"/>
    </row>
    <row r="377" spans="2:4" x14ac:dyDescent="0.25">
      <c r="B377" s="27"/>
      <c r="C377" s="27"/>
      <c r="D377" s="27"/>
    </row>
    <row r="378" spans="2:4" x14ac:dyDescent="0.25">
      <c r="B378" s="27"/>
      <c r="C378" s="27"/>
      <c r="D378" s="27"/>
    </row>
    <row r="379" spans="2:4" x14ac:dyDescent="0.25">
      <c r="B379" s="27"/>
      <c r="C379" s="27"/>
      <c r="D379" s="27"/>
    </row>
    <row r="380" spans="2:4" x14ac:dyDescent="0.25">
      <c r="B380" s="27"/>
      <c r="C380" s="27"/>
      <c r="D380" s="27"/>
    </row>
    <row r="381" spans="2:4" x14ac:dyDescent="0.25">
      <c r="B381" s="27"/>
      <c r="C381" s="27"/>
      <c r="D381" s="27"/>
    </row>
    <row r="382" spans="2:4" x14ac:dyDescent="0.25">
      <c r="B382" s="27"/>
      <c r="C382" s="27"/>
      <c r="D382" s="27"/>
    </row>
    <row r="383" spans="2:4" x14ac:dyDescent="0.25">
      <c r="B383" s="27"/>
      <c r="C383" s="27"/>
      <c r="D383" s="27"/>
    </row>
    <row r="384" spans="2:4" x14ac:dyDescent="0.25">
      <c r="B384" s="27"/>
      <c r="C384" s="27"/>
      <c r="D384" s="27"/>
    </row>
    <row r="385" spans="2:4" x14ac:dyDescent="0.25">
      <c r="B385" s="27"/>
      <c r="C385" s="27"/>
      <c r="D385" s="27"/>
    </row>
    <row r="386" spans="2:4" x14ac:dyDescent="0.25">
      <c r="B386" s="27"/>
      <c r="C386" s="27"/>
      <c r="D386" s="27"/>
    </row>
    <row r="387" spans="2:4" x14ac:dyDescent="0.25">
      <c r="B387" s="27"/>
      <c r="C387" s="27"/>
      <c r="D387" s="27"/>
    </row>
    <row r="388" spans="2:4" x14ac:dyDescent="0.25">
      <c r="B388" s="27"/>
      <c r="C388" s="27"/>
      <c r="D388" s="27"/>
    </row>
    <row r="389" spans="2:4" x14ac:dyDescent="0.25">
      <c r="B389" s="27"/>
      <c r="C389" s="27"/>
      <c r="D389" s="27"/>
    </row>
    <row r="390" spans="2:4" x14ac:dyDescent="0.25">
      <c r="B390" s="27"/>
      <c r="C390" s="27"/>
      <c r="D390" s="27"/>
    </row>
    <row r="391" spans="2:4" x14ac:dyDescent="0.25">
      <c r="B391" s="27"/>
      <c r="C391" s="27"/>
      <c r="D391" s="27"/>
    </row>
    <row r="392" spans="2:4" x14ac:dyDescent="0.25">
      <c r="B392" s="27"/>
      <c r="C392" s="27"/>
      <c r="D392" s="27"/>
    </row>
    <row r="393" spans="2:4" x14ac:dyDescent="0.25">
      <c r="B393" s="27"/>
      <c r="C393" s="27"/>
      <c r="D393" s="27"/>
    </row>
    <row r="394" spans="2:4" x14ac:dyDescent="0.25">
      <c r="B394" s="27"/>
      <c r="C394" s="27"/>
      <c r="D394" s="27"/>
    </row>
    <row r="395" spans="2:4" x14ac:dyDescent="0.25">
      <c r="B395" s="27"/>
      <c r="C395" s="27"/>
      <c r="D395" s="27"/>
    </row>
    <row r="396" spans="2:4" x14ac:dyDescent="0.25">
      <c r="B396" s="27"/>
      <c r="C396" s="27"/>
      <c r="D396" s="27"/>
    </row>
    <row r="397" spans="2:4" x14ac:dyDescent="0.25">
      <c r="B397" s="27"/>
      <c r="C397" s="27"/>
      <c r="D397" s="27"/>
    </row>
    <row r="398" spans="2:4" x14ac:dyDescent="0.25">
      <c r="B398" s="27"/>
      <c r="C398" s="27"/>
      <c r="D398" s="27"/>
    </row>
    <row r="399" spans="2:4" x14ac:dyDescent="0.25">
      <c r="B399" s="27"/>
      <c r="C399" s="27"/>
      <c r="D399" s="27"/>
    </row>
    <row r="400" spans="2:4" x14ac:dyDescent="0.25">
      <c r="B400" s="27"/>
      <c r="C400" s="27"/>
      <c r="D400" s="27"/>
    </row>
    <row r="401" spans="2:4" x14ac:dyDescent="0.25">
      <c r="B401" s="27"/>
      <c r="C401" s="27"/>
      <c r="D401" s="27"/>
    </row>
    <row r="402" spans="2:4" x14ac:dyDescent="0.25">
      <c r="B402" s="27"/>
      <c r="C402" s="27"/>
      <c r="D402" s="27"/>
    </row>
    <row r="403" spans="2:4" x14ac:dyDescent="0.25">
      <c r="B403" s="27"/>
      <c r="C403" s="27"/>
      <c r="D403" s="27"/>
    </row>
    <row r="404" spans="2:4" x14ac:dyDescent="0.25">
      <c r="B404" s="27"/>
      <c r="C404" s="27"/>
      <c r="D404" s="27"/>
    </row>
    <row r="405" spans="2:4" x14ac:dyDescent="0.25">
      <c r="B405" s="27"/>
      <c r="C405" s="27"/>
      <c r="D405" s="27"/>
    </row>
    <row r="406" spans="2:4" x14ac:dyDescent="0.25">
      <c r="B406" s="27"/>
      <c r="C406" s="27"/>
      <c r="D406" s="27"/>
    </row>
    <row r="407" spans="2:4" x14ac:dyDescent="0.25">
      <c r="B407" s="27"/>
      <c r="C407" s="27"/>
      <c r="D407" s="27"/>
    </row>
    <row r="408" spans="2:4" x14ac:dyDescent="0.25">
      <c r="B408" s="27"/>
      <c r="C408" s="27"/>
      <c r="D408" s="27"/>
    </row>
    <row r="409" spans="2:4" x14ac:dyDescent="0.25">
      <c r="B409" s="27"/>
      <c r="C409" s="27"/>
      <c r="D409" s="27"/>
    </row>
    <row r="410" spans="2:4" x14ac:dyDescent="0.25">
      <c r="B410" s="27"/>
      <c r="C410" s="27"/>
      <c r="D410" s="27"/>
    </row>
    <row r="411" spans="2:4" x14ac:dyDescent="0.25">
      <c r="B411" s="27"/>
      <c r="C411" s="27"/>
      <c r="D411" s="27"/>
    </row>
    <row r="412" spans="2:4" x14ac:dyDescent="0.25">
      <c r="B412" s="27"/>
      <c r="C412" s="27"/>
      <c r="D412" s="27"/>
    </row>
    <row r="413" spans="2:4" x14ac:dyDescent="0.25">
      <c r="B413" s="27"/>
      <c r="C413" s="27"/>
      <c r="D413" s="27"/>
    </row>
    <row r="414" spans="2:4" x14ac:dyDescent="0.25">
      <c r="B414" s="27"/>
      <c r="C414" s="27"/>
      <c r="D414" s="27"/>
    </row>
    <row r="415" spans="2:4" x14ac:dyDescent="0.25">
      <c r="B415" s="27"/>
      <c r="C415" s="27"/>
      <c r="D415" s="27"/>
    </row>
    <row r="416" spans="2:4" x14ac:dyDescent="0.25">
      <c r="B416" s="27"/>
      <c r="C416" s="27"/>
      <c r="D416" s="27"/>
    </row>
    <row r="417" spans="2:4" x14ac:dyDescent="0.25">
      <c r="B417" s="27"/>
      <c r="C417" s="27"/>
      <c r="D417" s="27"/>
    </row>
    <row r="418" spans="2:4" x14ac:dyDescent="0.25">
      <c r="B418" s="27"/>
      <c r="C418" s="27"/>
      <c r="D418" s="27"/>
    </row>
    <row r="419" spans="2:4" x14ac:dyDescent="0.25">
      <c r="B419" s="27"/>
      <c r="C419" s="27"/>
      <c r="D419" s="27"/>
    </row>
    <row r="420" spans="2:4" x14ac:dyDescent="0.25">
      <c r="B420" s="27"/>
      <c r="C420" s="27"/>
      <c r="D420" s="27"/>
    </row>
    <row r="421" spans="2:4" x14ac:dyDescent="0.25">
      <c r="B421" s="27"/>
      <c r="C421" s="27"/>
      <c r="D421" s="27"/>
    </row>
    <row r="422" spans="2:4" x14ac:dyDescent="0.25">
      <c r="B422" s="27"/>
      <c r="C422" s="27"/>
      <c r="D422" s="27"/>
    </row>
    <row r="423" spans="2:4" x14ac:dyDescent="0.25">
      <c r="B423" s="27"/>
      <c r="C423" s="27"/>
      <c r="D423" s="27"/>
    </row>
    <row r="424" spans="2:4" x14ac:dyDescent="0.25">
      <c r="B424" s="27"/>
      <c r="C424" s="27"/>
      <c r="D424" s="27"/>
    </row>
    <row r="425" spans="2:4" x14ac:dyDescent="0.25">
      <c r="B425" s="27"/>
      <c r="C425" s="27"/>
      <c r="D425" s="27"/>
    </row>
    <row r="426" spans="2:4" x14ac:dyDescent="0.25">
      <c r="B426" s="27"/>
      <c r="C426" s="27"/>
      <c r="D426" s="27"/>
    </row>
    <row r="427" spans="2:4" x14ac:dyDescent="0.25">
      <c r="B427" s="27"/>
      <c r="C427" s="27"/>
      <c r="D427" s="27"/>
    </row>
    <row r="428" spans="2:4" x14ac:dyDescent="0.25">
      <c r="B428" s="27"/>
      <c r="C428" s="27"/>
      <c r="D428" s="27"/>
    </row>
    <row r="429" spans="2:4" x14ac:dyDescent="0.25">
      <c r="B429" s="27"/>
      <c r="C429" s="27"/>
      <c r="D429" s="27"/>
    </row>
    <row r="430" spans="2:4" x14ac:dyDescent="0.25">
      <c r="B430" s="27"/>
      <c r="C430" s="27"/>
      <c r="D430" s="27"/>
    </row>
    <row r="431" spans="2:4" x14ac:dyDescent="0.25">
      <c r="B431" s="27"/>
      <c r="C431" s="27"/>
      <c r="D431" s="27"/>
    </row>
    <row r="432" spans="2:4" x14ac:dyDescent="0.25">
      <c r="B432" s="27"/>
      <c r="C432" s="27"/>
      <c r="D432" s="27"/>
    </row>
    <row r="433" spans="2:4" x14ac:dyDescent="0.25">
      <c r="B433" s="27"/>
      <c r="C433" s="27"/>
      <c r="D433" s="27"/>
    </row>
    <row r="434" spans="2:4" x14ac:dyDescent="0.25">
      <c r="B434" s="27"/>
      <c r="C434" s="27"/>
      <c r="D434" s="27"/>
    </row>
    <row r="435" spans="2:4" x14ac:dyDescent="0.25">
      <c r="B435" s="27"/>
      <c r="C435" s="27"/>
      <c r="D435" s="27"/>
    </row>
    <row r="436" spans="2:4" x14ac:dyDescent="0.25">
      <c r="B436" s="27"/>
      <c r="C436" s="27"/>
      <c r="D436" s="27"/>
    </row>
    <row r="437" spans="2:4" x14ac:dyDescent="0.25">
      <c r="B437" s="27"/>
      <c r="C437" s="27"/>
      <c r="D437" s="27"/>
    </row>
    <row r="438" spans="2:4" x14ac:dyDescent="0.25">
      <c r="B438" s="27"/>
      <c r="C438" s="27"/>
      <c r="D438" s="27"/>
    </row>
    <row r="439" spans="2:4" x14ac:dyDescent="0.25">
      <c r="B439" s="27"/>
      <c r="C439" s="27"/>
      <c r="D439" s="27"/>
    </row>
    <row r="440" spans="2:4" x14ac:dyDescent="0.25">
      <c r="B440" s="27"/>
      <c r="C440" s="27"/>
      <c r="D440" s="27"/>
    </row>
    <row r="441" spans="2:4" x14ac:dyDescent="0.25">
      <c r="B441" s="27"/>
      <c r="C441" s="27"/>
      <c r="D441" s="27"/>
    </row>
    <row r="442" spans="2:4" x14ac:dyDescent="0.25">
      <c r="B442" s="27"/>
      <c r="C442" s="27"/>
      <c r="D442" s="27"/>
    </row>
    <row r="443" spans="2:4" x14ac:dyDescent="0.25">
      <c r="B443" s="27"/>
      <c r="C443" s="27"/>
      <c r="D443" s="27"/>
    </row>
    <row r="444" spans="2:4" x14ac:dyDescent="0.25">
      <c r="B444" s="27"/>
      <c r="C444" s="27"/>
      <c r="D444" s="27"/>
    </row>
    <row r="445" spans="2:4" x14ac:dyDescent="0.25">
      <c r="B445" s="27"/>
      <c r="C445" s="27"/>
      <c r="D445" s="27"/>
    </row>
    <row r="446" spans="2:4" x14ac:dyDescent="0.25">
      <c r="B446" s="27"/>
      <c r="C446" s="27"/>
      <c r="D446" s="27"/>
    </row>
    <row r="447" spans="2:4" x14ac:dyDescent="0.25">
      <c r="B447" s="27"/>
      <c r="C447" s="27"/>
      <c r="D447" s="27"/>
    </row>
    <row r="448" spans="2:4" x14ac:dyDescent="0.25">
      <c r="B448" s="27"/>
      <c r="C448" s="27"/>
      <c r="D448" s="27"/>
    </row>
    <row r="449" spans="2:4" x14ac:dyDescent="0.25">
      <c r="B449" s="27"/>
      <c r="C449" s="27"/>
      <c r="D449" s="27"/>
    </row>
    <row r="450" spans="2:4" x14ac:dyDescent="0.25">
      <c r="B450" s="27"/>
      <c r="C450" s="27"/>
      <c r="D450" s="27"/>
    </row>
    <row r="451" spans="2:4" x14ac:dyDescent="0.25">
      <c r="B451" s="27"/>
      <c r="C451" s="27"/>
      <c r="D451" s="27"/>
    </row>
    <row r="452" spans="2:4" x14ac:dyDescent="0.25">
      <c r="B452" s="27"/>
      <c r="C452" s="27"/>
      <c r="D452" s="27"/>
    </row>
    <row r="453" spans="2:4" x14ac:dyDescent="0.25">
      <c r="B453" s="27"/>
      <c r="C453" s="27"/>
      <c r="D453" s="27"/>
    </row>
    <row r="454" spans="2:4" x14ac:dyDescent="0.25">
      <c r="B454" s="27"/>
      <c r="C454" s="27"/>
      <c r="D454" s="27"/>
    </row>
    <row r="455" spans="2:4" x14ac:dyDescent="0.25">
      <c r="B455" s="27"/>
      <c r="C455" s="27"/>
      <c r="D455" s="27"/>
    </row>
    <row r="456" spans="2:4" x14ac:dyDescent="0.25">
      <c r="B456" s="27"/>
      <c r="C456" s="27"/>
      <c r="D456" s="27"/>
    </row>
    <row r="457" spans="2:4" x14ac:dyDescent="0.25">
      <c r="B457" s="27"/>
      <c r="C457" s="27"/>
      <c r="D457" s="27"/>
    </row>
    <row r="458" spans="2:4" x14ac:dyDescent="0.25">
      <c r="B458" s="27"/>
      <c r="C458" s="27"/>
      <c r="D458" s="27"/>
    </row>
    <row r="459" spans="2:4" x14ac:dyDescent="0.25">
      <c r="B459" s="27"/>
      <c r="C459" s="27"/>
      <c r="D459" s="27"/>
    </row>
    <row r="460" spans="2:4" x14ac:dyDescent="0.25">
      <c r="B460" s="27"/>
      <c r="C460" s="27"/>
      <c r="D460" s="27"/>
    </row>
    <row r="461" spans="2:4" x14ac:dyDescent="0.25">
      <c r="B461" s="27"/>
      <c r="C461" s="27"/>
      <c r="D461" s="27"/>
    </row>
    <row r="462" spans="2:4" x14ac:dyDescent="0.25">
      <c r="B462" s="27"/>
      <c r="C462" s="27"/>
      <c r="D462" s="27"/>
    </row>
    <row r="463" spans="2:4" x14ac:dyDescent="0.25">
      <c r="B463" s="27"/>
      <c r="C463" s="27"/>
      <c r="D463" s="27"/>
    </row>
    <row r="464" spans="2:4" x14ac:dyDescent="0.25">
      <c r="B464" s="27"/>
      <c r="C464" s="27"/>
      <c r="D464" s="27"/>
    </row>
    <row r="465" spans="2:4" x14ac:dyDescent="0.25">
      <c r="B465" s="27"/>
      <c r="C465" s="27"/>
      <c r="D465" s="27"/>
    </row>
    <row r="466" spans="2:4" x14ac:dyDescent="0.25">
      <c r="B466" s="27"/>
      <c r="C466" s="27"/>
      <c r="D466" s="27"/>
    </row>
    <row r="467" spans="2:4" x14ac:dyDescent="0.25">
      <c r="B467" s="27"/>
      <c r="C467" s="27"/>
      <c r="D467" s="27"/>
    </row>
    <row r="468" spans="2:4" x14ac:dyDescent="0.25">
      <c r="B468" s="27"/>
      <c r="C468" s="27"/>
      <c r="D468" s="27"/>
    </row>
    <row r="469" spans="2:4" x14ac:dyDescent="0.25">
      <c r="B469" s="27"/>
      <c r="C469" s="27"/>
      <c r="D469" s="27"/>
    </row>
    <row r="470" spans="2:4" x14ac:dyDescent="0.25">
      <c r="B470" s="27"/>
      <c r="C470" s="27"/>
      <c r="D470" s="27"/>
    </row>
    <row r="471" spans="2:4" x14ac:dyDescent="0.25">
      <c r="B471" s="27"/>
      <c r="C471" s="27"/>
      <c r="D471" s="27"/>
    </row>
    <row r="472" spans="2:4" x14ac:dyDescent="0.25">
      <c r="B472" s="27"/>
      <c r="C472" s="27"/>
      <c r="D472" s="27"/>
    </row>
    <row r="473" spans="2:4" x14ac:dyDescent="0.25">
      <c r="B473" s="27"/>
      <c r="C473" s="27"/>
      <c r="D473" s="27"/>
    </row>
    <row r="474" spans="2:4" x14ac:dyDescent="0.25">
      <c r="B474" s="27"/>
      <c r="C474" s="27"/>
      <c r="D474" s="27"/>
    </row>
    <row r="475" spans="2:4" x14ac:dyDescent="0.25">
      <c r="B475" s="27"/>
      <c r="C475" s="27"/>
      <c r="D475" s="27"/>
    </row>
    <row r="476" spans="2:4" x14ac:dyDescent="0.25">
      <c r="B476" s="27"/>
      <c r="C476" s="27"/>
      <c r="D476" s="27"/>
    </row>
    <row r="477" spans="2:4" x14ac:dyDescent="0.25">
      <c r="B477" s="27"/>
      <c r="C477" s="27"/>
      <c r="D477" s="27"/>
    </row>
    <row r="478" spans="2:4" x14ac:dyDescent="0.25">
      <c r="B478" s="27"/>
      <c r="C478" s="27"/>
      <c r="D478" s="27"/>
    </row>
    <row r="479" spans="2:4" x14ac:dyDescent="0.25">
      <c r="B479" s="27"/>
      <c r="C479" s="27"/>
      <c r="D479" s="27"/>
    </row>
    <row r="480" spans="2:4" x14ac:dyDescent="0.25">
      <c r="B480" s="27"/>
      <c r="C480" s="27"/>
      <c r="D480" s="27"/>
    </row>
    <row r="481" spans="2:4" x14ac:dyDescent="0.25">
      <c r="B481" s="27"/>
      <c r="C481" s="27"/>
      <c r="D481" s="27"/>
    </row>
    <row r="482" spans="2:4" x14ac:dyDescent="0.25">
      <c r="B482" s="27"/>
      <c r="C482" s="27"/>
      <c r="D482" s="27"/>
    </row>
    <row r="483" spans="2:4" x14ac:dyDescent="0.25">
      <c r="B483" s="27"/>
      <c r="C483" s="27"/>
      <c r="D483" s="27"/>
    </row>
    <row r="484" spans="2:4" x14ac:dyDescent="0.25">
      <c r="B484" s="27"/>
      <c r="C484" s="27"/>
      <c r="D484" s="27"/>
    </row>
    <row r="485" spans="2:4" x14ac:dyDescent="0.25">
      <c r="B485" s="27"/>
      <c r="C485" s="27"/>
      <c r="D485" s="27"/>
    </row>
    <row r="486" spans="2:4" x14ac:dyDescent="0.25">
      <c r="B486" s="27"/>
      <c r="C486" s="27"/>
      <c r="D486" s="27"/>
    </row>
    <row r="487" spans="2:4" x14ac:dyDescent="0.25">
      <c r="B487" s="27"/>
      <c r="C487" s="27"/>
      <c r="D487" s="27"/>
    </row>
    <row r="488" spans="2:4" x14ac:dyDescent="0.25">
      <c r="B488" s="27"/>
      <c r="C488" s="27"/>
      <c r="D488" s="27"/>
    </row>
    <row r="489" spans="2:4" x14ac:dyDescent="0.25">
      <c r="B489" s="27"/>
      <c r="C489" s="27"/>
      <c r="D489" s="27"/>
    </row>
    <row r="490" spans="2:4" x14ac:dyDescent="0.25">
      <c r="B490" s="27"/>
      <c r="C490" s="27"/>
      <c r="D490" s="27"/>
    </row>
  </sheetData>
  <autoFilter ref="A6:ET103" xr:uid="{00000000-0009-0000-0000-000003000000}">
    <filterColumn colId="29" showButton="0"/>
  </autoFilter>
  <mergeCells count="729">
    <mergeCell ref="AM7:AM9"/>
    <mergeCell ref="AM51:AM52"/>
    <mergeCell ref="AH1:AL1"/>
    <mergeCell ref="AH2:AL2"/>
    <mergeCell ref="AH3:AL3"/>
    <mergeCell ref="AH4:AL4"/>
    <mergeCell ref="AK78:AK81"/>
    <mergeCell ref="AL78:AL81"/>
    <mergeCell ref="AK5:AK6"/>
    <mergeCell ref="AL5:AL6"/>
    <mergeCell ref="AK66:AK67"/>
    <mergeCell ref="AL66:AL67"/>
    <mergeCell ref="AK21:AK22"/>
    <mergeCell ref="AL21:AL22"/>
    <mergeCell ref="AK26:AK27"/>
    <mergeCell ref="AL26:AL27"/>
    <mergeCell ref="AK28:AK29"/>
    <mergeCell ref="AL28:AL29"/>
    <mergeCell ref="AK7:AK9"/>
    <mergeCell ref="AL7:AL9"/>
    <mergeCell ref="AK10:AK12"/>
    <mergeCell ref="AL10:AL12"/>
    <mergeCell ref="AK13:AK14"/>
    <mergeCell ref="AL13:AL14"/>
    <mergeCell ref="AL32:AL33"/>
    <mergeCell ref="AK48:AK49"/>
    <mergeCell ref="AK51:AK52"/>
    <mergeCell ref="AL48:AL49"/>
    <mergeCell ref="AL51:AL52"/>
    <mergeCell ref="AK64:AK65"/>
    <mergeCell ref="AL64:AL65"/>
    <mergeCell ref="AD47:AE47"/>
    <mergeCell ref="AD32:AE32"/>
    <mergeCell ref="AJ51:AJ52"/>
    <mergeCell ref="AF51:AF52"/>
    <mergeCell ref="AG51:AG52"/>
    <mergeCell ref="AH51:AH52"/>
    <mergeCell ref="AI51:AI52"/>
    <mergeCell ref="O74:O77"/>
    <mergeCell ref="W74:W77"/>
    <mergeCell ref="X74:X77"/>
    <mergeCell ref="Y74:Y77"/>
    <mergeCell ref="Z74:Z77"/>
    <mergeCell ref="AA74:AA77"/>
    <mergeCell ref="AB74:AB77"/>
    <mergeCell ref="AD48:AE49"/>
    <mergeCell ref="AK32:AK33"/>
    <mergeCell ref="X26:X27"/>
    <mergeCell ref="X28:X29"/>
    <mergeCell ref="R28:R29"/>
    <mergeCell ref="S28:S29"/>
    <mergeCell ref="Q21:Q22"/>
    <mergeCell ref="W51:W55"/>
    <mergeCell ref="W28:W29"/>
    <mergeCell ref="W32:W35"/>
    <mergeCell ref="O44:O47"/>
    <mergeCell ref="X36:X39"/>
    <mergeCell ref="X40:X43"/>
    <mergeCell ref="X21:X22"/>
    <mergeCell ref="P21:P22"/>
    <mergeCell ref="W21:W22"/>
    <mergeCell ref="O28:O29"/>
    <mergeCell ref="AJ99:AJ100"/>
    <mergeCell ref="AJ48:AJ49"/>
    <mergeCell ref="AB99:AB103"/>
    <mergeCell ref="AC99:AC103"/>
    <mergeCell ref="AD99:AE99"/>
    <mergeCell ref="AD100:AE100"/>
    <mergeCell ref="AD101:AE101"/>
    <mergeCell ref="AD102:AE102"/>
    <mergeCell ref="AA30:AA31"/>
    <mergeCell ref="AB30:AB31"/>
    <mergeCell ref="AC30:AC31"/>
    <mergeCell ref="AD30:AE30"/>
    <mergeCell ref="AD31:AE31"/>
    <mergeCell ref="AC74:AC77"/>
    <mergeCell ref="AD74:AE74"/>
    <mergeCell ref="AJ74:AJ75"/>
    <mergeCell ref="AD75:AE75"/>
    <mergeCell ref="AD76:AE76"/>
    <mergeCell ref="AD77:AE77"/>
    <mergeCell ref="AD103:AE103"/>
    <mergeCell ref="AD44:AE44"/>
    <mergeCell ref="AD45:AE45"/>
    <mergeCell ref="AD46:AE46"/>
    <mergeCell ref="AD37:AE37"/>
    <mergeCell ref="O99:O103"/>
    <mergeCell ref="W99:W103"/>
    <mergeCell ref="X99:X103"/>
    <mergeCell ref="Y99:Y103"/>
    <mergeCell ref="Z99:Z103"/>
    <mergeCell ref="AA99:AA103"/>
    <mergeCell ref="N30:N31"/>
    <mergeCell ref="O30:O31"/>
    <mergeCell ref="W30:W31"/>
    <mergeCell ref="X30:X31"/>
    <mergeCell ref="Y30:Y31"/>
    <mergeCell ref="Z30:Z31"/>
    <mergeCell ref="P48:P49"/>
    <mergeCell ref="Q48:Q49"/>
    <mergeCell ref="R48:R49"/>
    <mergeCell ref="S48:S49"/>
    <mergeCell ref="O60:O63"/>
    <mergeCell ref="W36:W39"/>
    <mergeCell ref="W40:W43"/>
    <mergeCell ref="W44:W47"/>
    <mergeCell ref="X32:X35"/>
    <mergeCell ref="R32:R33"/>
    <mergeCell ref="S32:S33"/>
    <mergeCell ref="N74:N77"/>
    <mergeCell ref="A74:A77"/>
    <mergeCell ref="B74:B77"/>
    <mergeCell ref="E74:E77"/>
    <mergeCell ref="G74:G77"/>
    <mergeCell ref="I74:I77"/>
    <mergeCell ref="J74:J77"/>
    <mergeCell ref="K74:K77"/>
    <mergeCell ref="L74:L77"/>
    <mergeCell ref="N99:N103"/>
    <mergeCell ref="M74:M77"/>
    <mergeCell ref="A99:A103"/>
    <mergeCell ref="B99:B103"/>
    <mergeCell ref="E99:E103"/>
    <mergeCell ref="G99:G103"/>
    <mergeCell ref="I99:I103"/>
    <mergeCell ref="J99:J103"/>
    <mergeCell ref="K99:K103"/>
    <mergeCell ref="L99:L103"/>
    <mergeCell ref="M99:M103"/>
    <mergeCell ref="I48:I50"/>
    <mergeCell ref="J48:J50"/>
    <mergeCell ref="K48:K50"/>
    <mergeCell ref="L48:L50"/>
    <mergeCell ref="M48:M50"/>
    <mergeCell ref="F49:F50"/>
    <mergeCell ref="AD50:AE50"/>
    <mergeCell ref="N48:N50"/>
    <mergeCell ref="O48:O50"/>
    <mergeCell ref="W48:W50"/>
    <mergeCell ref="X48:X50"/>
    <mergeCell ref="Y48:Y50"/>
    <mergeCell ref="Z48:Z50"/>
    <mergeCell ref="AA48:AA50"/>
    <mergeCell ref="AB48:AB50"/>
    <mergeCell ref="AC48:AC50"/>
    <mergeCell ref="T48:T49"/>
    <mergeCell ref="U48:U49"/>
    <mergeCell ref="V48:V49"/>
    <mergeCell ref="AC5:AC6"/>
    <mergeCell ref="AC64:AC67"/>
    <mergeCell ref="P7:P8"/>
    <mergeCell ref="Q7:Q8"/>
    <mergeCell ref="R7:R8"/>
    <mergeCell ref="S7:S8"/>
    <mergeCell ref="AD7:AE9"/>
    <mergeCell ref="AF7:AF9"/>
    <mergeCell ref="AC28:AC29"/>
    <mergeCell ref="AC32:AC35"/>
    <mergeCell ref="AC36:AC39"/>
    <mergeCell ref="AC40:AC43"/>
    <mergeCell ref="AC44:AC47"/>
    <mergeCell ref="AC51:AC55"/>
    <mergeCell ref="AC56:AC59"/>
    <mergeCell ref="AC60:AC63"/>
    <mergeCell ref="AB28:AB29"/>
    <mergeCell ref="AB32:AB35"/>
    <mergeCell ref="AB36:AB39"/>
    <mergeCell ref="P28:P29"/>
    <mergeCell ref="Q28:Q29"/>
    <mergeCell ref="W26:W27"/>
    <mergeCell ref="P51:P52"/>
    <mergeCell ref="P32:P33"/>
    <mergeCell ref="Z13:Z15"/>
    <mergeCell ref="Z16:Z18"/>
    <mergeCell ref="Z19:Z20"/>
    <mergeCell ref="Z21:Z22"/>
    <mergeCell ref="Y13:Y15"/>
    <mergeCell ref="Y16:Y18"/>
    <mergeCell ref="Y19:Y20"/>
    <mergeCell ref="Y21:Y22"/>
    <mergeCell ref="E13:E15"/>
    <mergeCell ref="E16:E18"/>
    <mergeCell ref="E19:E20"/>
    <mergeCell ref="E21:E22"/>
    <mergeCell ref="K13:K15"/>
    <mergeCell ref="N13:N15"/>
    <mergeCell ref="O13:O15"/>
    <mergeCell ref="X13:X15"/>
    <mergeCell ref="X16:X18"/>
    <mergeCell ref="X19:X20"/>
    <mergeCell ref="W13:W15"/>
    <mergeCell ref="W16:W18"/>
    <mergeCell ref="W19:W20"/>
    <mergeCell ref="P13:P14"/>
    <mergeCell ref="E26:E27"/>
    <mergeCell ref="J19:J20"/>
    <mergeCell ref="J21:J22"/>
    <mergeCell ref="J26:J27"/>
    <mergeCell ref="I26:I27"/>
    <mergeCell ref="A5:A6"/>
    <mergeCell ref="F5:I5"/>
    <mergeCell ref="J5:O5"/>
    <mergeCell ref="B5:B6"/>
    <mergeCell ref="G7:G9"/>
    <mergeCell ref="E7:E9"/>
    <mergeCell ref="B7:B9"/>
    <mergeCell ref="A7:A9"/>
    <mergeCell ref="C5:E5"/>
    <mergeCell ref="B10:B12"/>
    <mergeCell ref="A10:A12"/>
    <mergeCell ref="O7:O9"/>
    <mergeCell ref="O10:O12"/>
    <mergeCell ref="G10:G12"/>
    <mergeCell ref="E10:E12"/>
    <mergeCell ref="B13:B15"/>
    <mergeCell ref="B16:B18"/>
    <mergeCell ref="B19:B20"/>
    <mergeCell ref="B21:B22"/>
    <mergeCell ref="X7:X9"/>
    <mergeCell ref="Y7:Y9"/>
    <mergeCell ref="Z7:Z9"/>
    <mergeCell ref="Y10:Y12"/>
    <mergeCell ref="I7:I9"/>
    <mergeCell ref="J7:J9"/>
    <mergeCell ref="K7:K9"/>
    <mergeCell ref="L7:L9"/>
    <mergeCell ref="M7:M9"/>
    <mergeCell ref="N7:N9"/>
    <mergeCell ref="J10:J12"/>
    <mergeCell ref="L10:L12"/>
    <mergeCell ref="X10:X12"/>
    <mergeCell ref="W10:W12"/>
    <mergeCell ref="Z10:Z12"/>
    <mergeCell ref="P10:P11"/>
    <mergeCell ref="N10:N12"/>
    <mergeCell ref="K10:K12"/>
    <mergeCell ref="M10:M12"/>
    <mergeCell ref="B26:B27"/>
    <mergeCell ref="A32:A35"/>
    <mergeCell ref="A36:A39"/>
    <mergeCell ref="A40:A43"/>
    <mergeCell ref="A44:A47"/>
    <mergeCell ref="A13:A15"/>
    <mergeCell ref="A16:A18"/>
    <mergeCell ref="A19:A20"/>
    <mergeCell ref="A21:A22"/>
    <mergeCell ref="A26:A27"/>
    <mergeCell ref="A28:A29"/>
    <mergeCell ref="A30:A31"/>
    <mergeCell ref="B30:B31"/>
    <mergeCell ref="E28:E29"/>
    <mergeCell ref="E32:E35"/>
    <mergeCell ref="E36:E39"/>
    <mergeCell ref="E40:E43"/>
    <mergeCell ref="E44:E47"/>
    <mergeCell ref="A60:A63"/>
    <mergeCell ref="A51:A55"/>
    <mergeCell ref="A56:A59"/>
    <mergeCell ref="B56:B59"/>
    <mergeCell ref="B60:B63"/>
    <mergeCell ref="B28:B29"/>
    <mergeCell ref="B32:B35"/>
    <mergeCell ref="B36:B39"/>
    <mergeCell ref="B40:B43"/>
    <mergeCell ref="B44:B47"/>
    <mergeCell ref="B51:B55"/>
    <mergeCell ref="E60:E63"/>
    <mergeCell ref="E51:E55"/>
    <mergeCell ref="E56:E59"/>
    <mergeCell ref="A48:A50"/>
    <mergeCell ref="B48:B50"/>
    <mergeCell ref="E48:E50"/>
    <mergeCell ref="E30:E31"/>
    <mergeCell ref="I10:I12"/>
    <mergeCell ref="I13:I15"/>
    <mergeCell ref="I16:I18"/>
    <mergeCell ref="I19:I20"/>
    <mergeCell ref="I21:I22"/>
    <mergeCell ref="G32:G35"/>
    <mergeCell ref="G36:G39"/>
    <mergeCell ref="G40:G43"/>
    <mergeCell ref="G44:G47"/>
    <mergeCell ref="G13:G15"/>
    <mergeCell ref="G16:G18"/>
    <mergeCell ref="G19:G20"/>
    <mergeCell ref="G21:G22"/>
    <mergeCell ref="G26:G27"/>
    <mergeCell ref="G28:G29"/>
    <mergeCell ref="I28:I29"/>
    <mergeCell ref="I32:I35"/>
    <mergeCell ref="I36:I39"/>
    <mergeCell ref="I40:I43"/>
    <mergeCell ref="I44:I47"/>
    <mergeCell ref="G30:G31"/>
    <mergeCell ref="I30:I31"/>
    <mergeCell ref="J13:J15"/>
    <mergeCell ref="J16:J18"/>
    <mergeCell ref="J28:J29"/>
    <mergeCell ref="J32:J35"/>
    <mergeCell ref="J36:J39"/>
    <mergeCell ref="K16:K18"/>
    <mergeCell ref="K19:K20"/>
    <mergeCell ref="K21:K22"/>
    <mergeCell ref="M13:M15"/>
    <mergeCell ref="M16:M18"/>
    <mergeCell ref="M19:M20"/>
    <mergeCell ref="K32:K35"/>
    <mergeCell ref="L13:L15"/>
    <mergeCell ref="J30:J31"/>
    <mergeCell ref="K30:K31"/>
    <mergeCell ref="L30:L31"/>
    <mergeCell ref="M30:M31"/>
    <mergeCell ref="N60:N63"/>
    <mergeCell ref="N44:N47"/>
    <mergeCell ref="O51:O55"/>
    <mergeCell ref="O36:O39"/>
    <mergeCell ref="O40:O43"/>
    <mergeCell ref="M44:M47"/>
    <mergeCell ref="M51:M55"/>
    <mergeCell ref="M56:M59"/>
    <mergeCell ref="N51:N55"/>
    <mergeCell ref="M36:M39"/>
    <mergeCell ref="N56:N59"/>
    <mergeCell ref="N36:N39"/>
    <mergeCell ref="N40:N43"/>
    <mergeCell ref="O56:O59"/>
    <mergeCell ref="M40:M43"/>
    <mergeCell ref="O32:O35"/>
    <mergeCell ref="M21:M22"/>
    <mergeCell ref="M26:M27"/>
    <mergeCell ref="N26:N27"/>
    <mergeCell ref="L26:L27"/>
    <mergeCell ref="L16:L18"/>
    <mergeCell ref="L19:L20"/>
    <mergeCell ref="L21:L22"/>
    <mergeCell ref="O16:O18"/>
    <mergeCell ref="O19:O20"/>
    <mergeCell ref="O21:O22"/>
    <mergeCell ref="O26:O27"/>
    <mergeCell ref="N23:N25"/>
    <mergeCell ref="O23:O25"/>
    <mergeCell ref="L28:L29"/>
    <mergeCell ref="L32:L35"/>
    <mergeCell ref="M28:M29"/>
    <mergeCell ref="M32:M35"/>
    <mergeCell ref="N28:N29"/>
    <mergeCell ref="N32:N35"/>
    <mergeCell ref="N16:N18"/>
    <mergeCell ref="N19:N20"/>
    <mergeCell ref="N21:N22"/>
    <mergeCell ref="X44:X47"/>
    <mergeCell ref="X51:X55"/>
    <mergeCell ref="Q32:Q33"/>
    <mergeCell ref="Y44:Y47"/>
    <mergeCell ref="Y51:Y55"/>
    <mergeCell ref="Z28:Z29"/>
    <mergeCell ref="Z32:Z35"/>
    <mergeCell ref="Z36:Z39"/>
    <mergeCell ref="Z40:Z43"/>
    <mergeCell ref="Z44:Z47"/>
    <mergeCell ref="Z51:Z55"/>
    <mergeCell ref="Q51:Q52"/>
    <mergeCell ref="R51:R52"/>
    <mergeCell ref="S51:S52"/>
    <mergeCell ref="Y32:Y35"/>
    <mergeCell ref="T32:T33"/>
    <mergeCell ref="U32:U33"/>
    <mergeCell ref="V32:V33"/>
    <mergeCell ref="T51:T52"/>
    <mergeCell ref="U51:U52"/>
    <mergeCell ref="V51:V52"/>
    <mergeCell ref="Y28:Y29"/>
    <mergeCell ref="P5:S5"/>
    <mergeCell ref="T5:V5"/>
    <mergeCell ref="W5:AB5"/>
    <mergeCell ref="AJ5:AJ6"/>
    <mergeCell ref="AA40:AA43"/>
    <mergeCell ref="Y36:Y39"/>
    <mergeCell ref="Y40:Y43"/>
    <mergeCell ref="AD21:AE21"/>
    <mergeCell ref="AD22:AE22"/>
    <mergeCell ref="AB26:AB27"/>
    <mergeCell ref="AA10:AA12"/>
    <mergeCell ref="AA13:AA15"/>
    <mergeCell ref="AA16:AA18"/>
    <mergeCell ref="AA19:AA20"/>
    <mergeCell ref="AA21:AA22"/>
    <mergeCell ref="AA26:AA27"/>
    <mergeCell ref="AC7:AC9"/>
    <mergeCell ref="AC10:AC12"/>
    <mergeCell ref="AB21:AB22"/>
    <mergeCell ref="AD15:AE15"/>
    <mergeCell ref="AB40:AB43"/>
    <mergeCell ref="AA7:AA9"/>
    <mergeCell ref="AB7:AB9"/>
    <mergeCell ref="AB10:AB12"/>
    <mergeCell ref="AI7:AI9"/>
    <mergeCell ref="R21:R22"/>
    <mergeCell ref="S21:S22"/>
    <mergeCell ref="T7:T8"/>
    <mergeCell ref="U7:U8"/>
    <mergeCell ref="V7:V8"/>
    <mergeCell ref="AC19:AC20"/>
    <mergeCell ref="AC21:AC22"/>
    <mergeCell ref="AC26:AC27"/>
    <mergeCell ref="AB13:AB15"/>
    <mergeCell ref="AC13:AC15"/>
    <mergeCell ref="AC16:AC18"/>
    <mergeCell ref="AG7:AG9"/>
    <mergeCell ref="AH7:AH9"/>
    <mergeCell ref="AB19:AB20"/>
    <mergeCell ref="AD17:AE17"/>
    <mergeCell ref="AD18:AE18"/>
    <mergeCell ref="Z26:Z27"/>
    <mergeCell ref="Y26:Y27"/>
    <mergeCell ref="Y23:Y25"/>
    <mergeCell ref="Z23:Z25"/>
    <mergeCell ref="AA23:AA25"/>
    <mergeCell ref="AB23:AB25"/>
    <mergeCell ref="W7:W9"/>
    <mergeCell ref="AA28:AA29"/>
    <mergeCell ref="AA32:AA35"/>
    <mergeCell ref="AA36:AA39"/>
    <mergeCell ref="AA44:AA47"/>
    <mergeCell ref="AA51:AA55"/>
    <mergeCell ref="AB44:AB47"/>
    <mergeCell ref="AB51:AB55"/>
    <mergeCell ref="AD64:AE64"/>
    <mergeCell ref="AD65:AE65"/>
    <mergeCell ref="AD60:AE60"/>
    <mergeCell ref="AD55:AE55"/>
    <mergeCell ref="AD56:AE56"/>
    <mergeCell ref="AD57:AE57"/>
    <mergeCell ref="AD58:AE58"/>
    <mergeCell ref="AD59:AE59"/>
    <mergeCell ref="AD53:AE53"/>
    <mergeCell ref="AD54:AE54"/>
    <mergeCell ref="AD51:AE52"/>
    <mergeCell ref="AB64:AB67"/>
    <mergeCell ref="AA60:AA63"/>
    <mergeCell ref="AB60:AB63"/>
    <mergeCell ref="AB56:AB59"/>
    <mergeCell ref="AD66:AE66"/>
    <mergeCell ref="AD67:AE67"/>
    <mergeCell ref="AD61:AE61"/>
    <mergeCell ref="AD62:AE62"/>
    <mergeCell ref="AD63:AE63"/>
    <mergeCell ref="W60:W63"/>
    <mergeCell ref="W64:W67"/>
    <mergeCell ref="AJ13:AJ14"/>
    <mergeCell ref="AF21:AI21"/>
    <mergeCell ref="AD42:AE42"/>
    <mergeCell ref="AD34:AE34"/>
    <mergeCell ref="AD35:AE35"/>
    <mergeCell ref="AD36:AE36"/>
    <mergeCell ref="AD28:AE28"/>
    <mergeCell ref="AD43:AE43"/>
    <mergeCell ref="AD20:AE20"/>
    <mergeCell ref="W23:W25"/>
    <mergeCell ref="X23:X25"/>
    <mergeCell ref="AC23:AC25"/>
    <mergeCell ref="AD23:AE23"/>
    <mergeCell ref="AD38:AE38"/>
    <mergeCell ref="AD39:AE39"/>
    <mergeCell ref="AD33:AE33"/>
    <mergeCell ref="AB16:AB18"/>
    <mergeCell ref="P1:Q4"/>
    <mergeCell ref="A1:B4"/>
    <mergeCell ref="AD40:AE40"/>
    <mergeCell ref="AD41:AE41"/>
    <mergeCell ref="AD29:AE29"/>
    <mergeCell ref="AG1:AG4"/>
    <mergeCell ref="R1:AF1"/>
    <mergeCell ref="R2:AF2"/>
    <mergeCell ref="R3:AF3"/>
    <mergeCell ref="R4:AF4"/>
    <mergeCell ref="AD26:AE26"/>
    <mergeCell ref="AD27:AE27"/>
    <mergeCell ref="AD16:AE16"/>
    <mergeCell ref="AD10:AE12"/>
    <mergeCell ref="AD13:AE14"/>
    <mergeCell ref="AF5:AI5"/>
    <mergeCell ref="AD5:AE6"/>
    <mergeCell ref="P26:P27"/>
    <mergeCell ref="Q26:Q27"/>
    <mergeCell ref="R26:R27"/>
    <mergeCell ref="S26:S27"/>
    <mergeCell ref="AD24:AE24"/>
    <mergeCell ref="AD25:AE25"/>
    <mergeCell ref="AD19:AE19"/>
    <mergeCell ref="Z60:Z63"/>
    <mergeCell ref="Z64:Z67"/>
    <mergeCell ref="AA64:AA67"/>
    <mergeCell ref="W56:W59"/>
    <mergeCell ref="R66:R67"/>
    <mergeCell ref="S66:S67"/>
    <mergeCell ref="Y64:Y67"/>
    <mergeCell ref="X60:X63"/>
    <mergeCell ref="X64:X67"/>
    <mergeCell ref="X56:X59"/>
    <mergeCell ref="Z56:Z59"/>
    <mergeCell ref="Y60:Y63"/>
    <mergeCell ref="Y56:Y59"/>
    <mergeCell ref="AA56:AA59"/>
    <mergeCell ref="U64:U65"/>
    <mergeCell ref="V64:V65"/>
    <mergeCell ref="U66:U67"/>
    <mergeCell ref="V66:V67"/>
    <mergeCell ref="T64:T65"/>
    <mergeCell ref="T66:T67"/>
    <mergeCell ref="P66:P67"/>
    <mergeCell ref="Q64:Q65"/>
    <mergeCell ref="R64:R65"/>
    <mergeCell ref="S64:S65"/>
    <mergeCell ref="Q66:Q67"/>
    <mergeCell ref="A68:A73"/>
    <mergeCell ref="I68:I73"/>
    <mergeCell ref="H72:H73"/>
    <mergeCell ref="G68:G73"/>
    <mergeCell ref="F72:F73"/>
    <mergeCell ref="E68:E73"/>
    <mergeCell ref="D72:D73"/>
    <mergeCell ref="O64:O67"/>
    <mergeCell ref="M64:M67"/>
    <mergeCell ref="N64:N67"/>
    <mergeCell ref="J64:J67"/>
    <mergeCell ref="G64:G67"/>
    <mergeCell ref="I64:I67"/>
    <mergeCell ref="C72:C73"/>
    <mergeCell ref="B68:B73"/>
    <mergeCell ref="P64:P65"/>
    <mergeCell ref="A64:A67"/>
    <mergeCell ref="B64:B67"/>
    <mergeCell ref="E64:E67"/>
    <mergeCell ref="AC68:AC73"/>
    <mergeCell ref="AJ72:AJ73"/>
    <mergeCell ref="O68:O73"/>
    <mergeCell ref="K68:K73"/>
    <mergeCell ref="J68:J73"/>
    <mergeCell ref="AD69:AE69"/>
    <mergeCell ref="AD70:AE70"/>
    <mergeCell ref="AD71:AE71"/>
    <mergeCell ref="L68:L72"/>
    <mergeCell ref="M68:M72"/>
    <mergeCell ref="N68:N72"/>
    <mergeCell ref="Y68:Y72"/>
    <mergeCell ref="Z68:Z72"/>
    <mergeCell ref="AA68:AA72"/>
    <mergeCell ref="AD68:AE68"/>
    <mergeCell ref="AD72:AE73"/>
    <mergeCell ref="W68:W73"/>
    <mergeCell ref="X68:X73"/>
    <mergeCell ref="AB68:AB73"/>
    <mergeCell ref="L40:L43"/>
    <mergeCell ref="L44:L47"/>
    <mergeCell ref="M60:M63"/>
    <mergeCell ref="I51:I55"/>
    <mergeCell ref="G60:G63"/>
    <mergeCell ref="I60:I63"/>
    <mergeCell ref="L60:L63"/>
    <mergeCell ref="K36:K39"/>
    <mergeCell ref="K40:K43"/>
    <mergeCell ref="J60:J63"/>
    <mergeCell ref="K60:K63"/>
    <mergeCell ref="K56:K59"/>
    <mergeCell ref="J40:J43"/>
    <mergeCell ref="J44:J47"/>
    <mergeCell ref="J51:J55"/>
    <mergeCell ref="J56:J59"/>
    <mergeCell ref="K44:K47"/>
    <mergeCell ref="K51:K55"/>
    <mergeCell ref="L51:L55"/>
    <mergeCell ref="L56:L59"/>
    <mergeCell ref="G51:G55"/>
    <mergeCell ref="G56:G59"/>
    <mergeCell ref="I56:I59"/>
    <mergeCell ref="G48:G50"/>
    <mergeCell ref="A23:A25"/>
    <mergeCell ref="B23:B25"/>
    <mergeCell ref="E23:E25"/>
    <mergeCell ref="G23:G25"/>
    <mergeCell ref="I23:I25"/>
    <mergeCell ref="J23:J25"/>
    <mergeCell ref="K23:K25"/>
    <mergeCell ref="L23:L25"/>
    <mergeCell ref="M23:M25"/>
    <mergeCell ref="AD78:AE78"/>
    <mergeCell ref="AD79:AE79"/>
    <mergeCell ref="AD80:AE80"/>
    <mergeCell ref="AD81:AE81"/>
    <mergeCell ref="W78:W81"/>
    <mergeCell ref="X78:X81"/>
    <mergeCell ref="Y78:Y81"/>
    <mergeCell ref="Z78:Z81"/>
    <mergeCell ref="AA78:AA81"/>
    <mergeCell ref="AB78:AB81"/>
    <mergeCell ref="AC78:AC81"/>
    <mergeCell ref="A78:A81"/>
    <mergeCell ref="B78:B81"/>
    <mergeCell ref="E78:E81"/>
    <mergeCell ref="G78:G81"/>
    <mergeCell ref="I78:I81"/>
    <mergeCell ref="J78:J81"/>
    <mergeCell ref="K78:K81"/>
    <mergeCell ref="L78:L81"/>
    <mergeCell ref="W82:W85"/>
    <mergeCell ref="M78:M81"/>
    <mergeCell ref="A82:A85"/>
    <mergeCell ref="B82:B85"/>
    <mergeCell ref="E82:E85"/>
    <mergeCell ref="G82:G85"/>
    <mergeCell ref="I82:I85"/>
    <mergeCell ref="J82:J85"/>
    <mergeCell ref="K82:K85"/>
    <mergeCell ref="L82:L85"/>
    <mergeCell ref="M82:M85"/>
    <mergeCell ref="A86:A89"/>
    <mergeCell ref="B86:B89"/>
    <mergeCell ref="E86:E89"/>
    <mergeCell ref="G86:G89"/>
    <mergeCell ref="I86:I89"/>
    <mergeCell ref="J86:J89"/>
    <mergeCell ref="K86:K89"/>
    <mergeCell ref="L86:L89"/>
    <mergeCell ref="M86:M89"/>
    <mergeCell ref="D1:O1"/>
    <mergeCell ref="D2:O2"/>
    <mergeCell ref="D3:O3"/>
    <mergeCell ref="D4:O4"/>
    <mergeCell ref="N86:N89"/>
    <mergeCell ref="O86:O89"/>
    <mergeCell ref="W86:W89"/>
    <mergeCell ref="X86:X89"/>
    <mergeCell ref="Y86:Y89"/>
    <mergeCell ref="P78:P81"/>
    <mergeCell ref="Q78:Q81"/>
    <mergeCell ref="R78:R81"/>
    <mergeCell ref="S78:S81"/>
    <mergeCell ref="N82:N85"/>
    <mergeCell ref="O82:O85"/>
    <mergeCell ref="N78:N81"/>
    <mergeCell ref="O78:O81"/>
    <mergeCell ref="X82:X85"/>
    <mergeCell ref="Y82:Y85"/>
    <mergeCell ref="L64:L67"/>
    <mergeCell ref="K64:K67"/>
    <mergeCell ref="K26:K27"/>
    <mergeCell ref="K28:K29"/>
    <mergeCell ref="L36:L39"/>
    <mergeCell ref="Z86:Z89"/>
    <mergeCell ref="AA86:AA89"/>
    <mergeCell ref="AB86:AB89"/>
    <mergeCell ref="AC86:AC89"/>
    <mergeCell ref="AD86:AE86"/>
    <mergeCell ref="AD87:AE87"/>
    <mergeCell ref="AD88:AE88"/>
    <mergeCell ref="AD89:AE89"/>
    <mergeCell ref="AC82:AC85"/>
    <mergeCell ref="AD82:AE82"/>
    <mergeCell ref="AD83:AE83"/>
    <mergeCell ref="AD84:AE84"/>
    <mergeCell ref="AD85:AE85"/>
    <mergeCell ref="Z82:Z85"/>
    <mergeCell ref="AA82:AA85"/>
    <mergeCell ref="AB82:AB85"/>
    <mergeCell ref="A90:A92"/>
    <mergeCell ref="B90:B92"/>
    <mergeCell ref="E90:E92"/>
    <mergeCell ref="G90:G92"/>
    <mergeCell ref="I90:I92"/>
    <mergeCell ref="J90:J92"/>
    <mergeCell ref="K90:K92"/>
    <mergeCell ref="L90:L92"/>
    <mergeCell ref="M90:M92"/>
    <mergeCell ref="AD93:AE93"/>
    <mergeCell ref="AD94:AE94"/>
    <mergeCell ref="AD90:AE90"/>
    <mergeCell ref="AD91:AE91"/>
    <mergeCell ref="AD92:AE92"/>
    <mergeCell ref="N90:N92"/>
    <mergeCell ref="O90:O92"/>
    <mergeCell ref="W90:W92"/>
    <mergeCell ref="X90:X92"/>
    <mergeCell ref="Y90:Y92"/>
    <mergeCell ref="Z90:Z92"/>
    <mergeCell ref="AA90:AA92"/>
    <mergeCell ref="AB90:AB92"/>
    <mergeCell ref="AC90:AC92"/>
    <mergeCell ref="N93:N94"/>
    <mergeCell ref="O93:O94"/>
    <mergeCell ref="W93:W94"/>
    <mergeCell ref="X93:X94"/>
    <mergeCell ref="Y93:Y94"/>
    <mergeCell ref="Z93:Z94"/>
    <mergeCell ref="AA93:AA94"/>
    <mergeCell ref="AB93:AB94"/>
    <mergeCell ref="AC93:AC94"/>
    <mergeCell ref="A93:A94"/>
    <mergeCell ref="B93:B94"/>
    <mergeCell ref="E93:E94"/>
    <mergeCell ref="G93:G94"/>
    <mergeCell ref="I93:I94"/>
    <mergeCell ref="J93:J94"/>
    <mergeCell ref="K93:K94"/>
    <mergeCell ref="L93:L94"/>
    <mergeCell ref="M93:M94"/>
    <mergeCell ref="AC95:AC98"/>
    <mergeCell ref="AD95:AE95"/>
    <mergeCell ref="AD96:AE96"/>
    <mergeCell ref="AD97:AE97"/>
    <mergeCell ref="AD98:AE98"/>
    <mergeCell ref="F96:F97"/>
    <mergeCell ref="A95:A98"/>
    <mergeCell ref="B95:B98"/>
    <mergeCell ref="E95:E98"/>
    <mergeCell ref="G95:G98"/>
    <mergeCell ref="I95:I98"/>
    <mergeCell ref="J95:J98"/>
    <mergeCell ref="K95:K98"/>
    <mergeCell ref="L95:L98"/>
    <mergeCell ref="M95:M98"/>
    <mergeCell ref="N95:N98"/>
    <mergeCell ref="O95:O98"/>
    <mergeCell ref="W95:W98"/>
    <mergeCell ref="X95:X98"/>
    <mergeCell ref="Y95:Y98"/>
    <mergeCell ref="Z95:Z98"/>
    <mergeCell ref="AA95:AA98"/>
    <mergeCell ref="AB95:AB98"/>
  </mergeCells>
  <conditionalFormatting sqref="O7 O10 O13 O16 O19 O21 O26 O28 O32 O36 O40 O44 O51 O56 O60 O64 O30 O74 O48">
    <cfRule type="expression" dxfId="91" priority="110">
      <formula>$O7="EXTREMO"</formula>
    </cfRule>
    <cfRule type="expression" dxfId="90" priority="111">
      <formula>$O7="ALTO"</formula>
    </cfRule>
    <cfRule type="expression" dxfId="89" priority="112">
      <formula>$O7="MODERADO"</formula>
    </cfRule>
    <cfRule type="expression" dxfId="88" priority="113">
      <formula>$O7="BAJO"</formula>
    </cfRule>
  </conditionalFormatting>
  <conditionalFormatting sqref="AB7:AB30 AB32:AB48 AB74 AB51:AB68 AB78 AB82 AB86 AB90 AB93 AB95 AB99">
    <cfRule type="expression" dxfId="87" priority="105">
      <formula>$AB7="EXTREMO"</formula>
    </cfRule>
    <cfRule type="expression" dxfId="86" priority="106">
      <formula>$AB$7="ALTO"</formula>
    </cfRule>
    <cfRule type="expression" dxfId="85" priority="108">
      <formula>$AB7="MODERADO"</formula>
    </cfRule>
    <cfRule type="expression" dxfId="84" priority="109">
      <formula>$AB7="BAJO"</formula>
    </cfRule>
  </conditionalFormatting>
  <conditionalFormatting sqref="O68">
    <cfRule type="expression" dxfId="83" priority="101">
      <formula>$O68="EXTREMO"</formula>
    </cfRule>
    <cfRule type="expression" dxfId="82" priority="102">
      <formula>$O68="ALTO"</formula>
    </cfRule>
    <cfRule type="expression" dxfId="81" priority="103">
      <formula>$O68="MODERADO"</formula>
    </cfRule>
    <cfRule type="expression" dxfId="80" priority="104">
      <formula>$O68="BAJO"</formula>
    </cfRule>
  </conditionalFormatting>
  <conditionalFormatting sqref="O23">
    <cfRule type="expression" dxfId="79" priority="93">
      <formula>$O23="EXTREMO"</formula>
    </cfRule>
    <cfRule type="expression" dxfId="78" priority="94">
      <formula>$O23="ALTO"</formula>
    </cfRule>
    <cfRule type="expression" dxfId="77" priority="95">
      <formula>$O23="MODERADO"</formula>
    </cfRule>
    <cfRule type="expression" dxfId="76" priority="96">
      <formula>$O23="BAJO"</formula>
    </cfRule>
  </conditionalFormatting>
  <conditionalFormatting sqref="O78">
    <cfRule type="expression" dxfId="75" priority="85">
      <formula>$O78="EXTREMO"</formula>
    </cfRule>
    <cfRule type="expression" dxfId="74" priority="86">
      <formula>$O78="ALTO"</formula>
    </cfRule>
    <cfRule type="expression" dxfId="73" priority="87">
      <formula>$O78="MODERADO"</formula>
    </cfRule>
    <cfRule type="expression" dxfId="72" priority="88">
      <formula>$O78="BAJO"</formula>
    </cfRule>
  </conditionalFormatting>
  <conditionalFormatting sqref="O82">
    <cfRule type="expression" dxfId="71" priority="77">
      <formula>$O82="EXTREMO"</formula>
    </cfRule>
    <cfRule type="expression" dxfId="70" priority="78">
      <formula>$O82="ALTO"</formula>
    </cfRule>
    <cfRule type="expression" dxfId="69" priority="79">
      <formula>$O82="MODERADO"</formula>
    </cfRule>
    <cfRule type="expression" dxfId="68" priority="80">
      <formula>$O82="BAJO"</formula>
    </cfRule>
  </conditionalFormatting>
  <conditionalFormatting sqref="O86">
    <cfRule type="expression" dxfId="67" priority="69">
      <formula>$O86="EXTREMO"</formula>
    </cfRule>
    <cfRule type="expression" dxfId="66" priority="70">
      <formula>$O86="ALTO"</formula>
    </cfRule>
    <cfRule type="expression" dxfId="65" priority="71">
      <formula>$O86="MODERADO"</formula>
    </cfRule>
    <cfRule type="expression" dxfId="64" priority="72">
      <formula>$O86="BAJO"</formula>
    </cfRule>
  </conditionalFormatting>
  <conditionalFormatting sqref="O90">
    <cfRule type="expression" dxfId="63" priority="57">
      <formula>$O90="EXTREMO"</formula>
    </cfRule>
    <cfRule type="expression" dxfId="62" priority="58">
      <formula>$O90="ALTO"</formula>
    </cfRule>
    <cfRule type="expression" dxfId="61" priority="59">
      <formula>$O90="MODERADO"</formula>
    </cfRule>
    <cfRule type="expression" dxfId="60" priority="60">
      <formula>$O90="BAJO"</formula>
    </cfRule>
  </conditionalFormatting>
  <conditionalFormatting sqref="O93">
    <cfRule type="expression" dxfId="59" priority="49">
      <formula>$O93="EXTREMO"</formula>
    </cfRule>
    <cfRule type="expression" dxfId="58" priority="50">
      <formula>$O93="ALTO"</formula>
    </cfRule>
    <cfRule type="expression" dxfId="57" priority="51">
      <formula>$O93="MODERADO"</formula>
    </cfRule>
    <cfRule type="expression" dxfId="56" priority="52">
      <formula>$O93="BAJO"</formula>
    </cfRule>
  </conditionalFormatting>
  <conditionalFormatting sqref="O95">
    <cfRule type="expression" dxfId="55" priority="41">
      <formula>$O95="EXTREMO"</formula>
    </cfRule>
    <cfRule type="expression" dxfId="54" priority="42">
      <formula>$O95="ALTO"</formula>
    </cfRule>
    <cfRule type="expression" dxfId="53" priority="43">
      <formula>$O95="MODERADO"</formula>
    </cfRule>
    <cfRule type="expression" dxfId="52" priority="44">
      <formula>$O95="BAJO"</formula>
    </cfRule>
  </conditionalFormatting>
  <conditionalFormatting sqref="O99">
    <cfRule type="expression" dxfId="51" priority="17">
      <formula>$O99="EXTREMO"</formula>
    </cfRule>
    <cfRule type="expression" dxfId="50" priority="18">
      <formula>$O99="ALTO"</formula>
    </cfRule>
    <cfRule type="expression" dxfId="49" priority="19">
      <formula>$O99="MODERADO"</formula>
    </cfRule>
    <cfRule type="expression" dxfId="48" priority="20">
      <formula>$O99="BAJO"</formula>
    </cfRule>
  </conditionalFormatting>
  <dataValidations count="13">
    <dataValidation type="list" allowBlank="1" showInputMessage="1" showErrorMessage="1" sqref="B60 B104:D490 B30 B48 B95 B93 B90 B86 B82 B78 B23 B68 B10 B64 B13 B16 B19 B21 B26 B28 B32 B36 B40 B44 B51 B56 B7" xr:uid="{00000000-0002-0000-0300-000000000000}">
      <formula1>$BC$3:$BC$15</formula1>
    </dataValidation>
    <dataValidation type="list" allowBlank="1" showInputMessage="1" showErrorMessage="1" sqref="E7 E64 E60 E56 E51 E44 E40 E36 E32 E28 E26 E21 E19 E16 E13 E10 E68 E23 E78 E82 E86 E90 E93 E95 E48 E30 E99 E74" xr:uid="{00000000-0002-0000-0300-000001000000}">
      <formula1>$BH$3:$BH$9</formula1>
    </dataValidation>
    <dataValidation type="list" allowBlank="1" showInputMessage="1" showErrorMessage="1" sqref="J64 W74 J74 W99 J99 W30 J30 W48 J48 W95 J95 W93 J93 W90 J90 W86 J86 W82 J82 W78 J78 J23 W23 W68 J68 J7 W7 J10 J13 J16 J19 J21 J26 J28 J32 J36 J40 J44 J51 J56 J60 W10 W13 W16 W19 W21 W26 W28 W32 W36 W40 W44 W51 W56 W60 W64" xr:uid="{00000000-0002-0000-0300-000002000000}">
      <formula1>$BM$10:$BM$12</formula1>
    </dataValidation>
    <dataValidation type="list" allowBlank="1" showInputMessage="1" showErrorMessage="1" sqref="X64 X74 X99 X30 X48 X95 X93 X90 X86 X82 X78 X23 X68 X10 X13 X16 X19 X21 X26 X28 X32 X36 X40 X44 X51 X56 X60 X7" xr:uid="{00000000-0002-0000-0300-000003000000}">
      <formula1>$BN$10:$BN$12</formula1>
    </dataValidation>
    <dataValidation type="list" showInputMessage="1" showErrorMessage="1" sqref="O64 O74 O99 O30 O48 O95 O93 O90 O86 O82 O78 O23 O68 O10 O13 O16 O19 O21 O26 O28 O32 O36 O40 O44 O51 O56 O60 O7" xr:uid="{00000000-0002-0000-0300-000004000000}">
      <formula1>$BQ$10:$BQ$12</formula1>
    </dataValidation>
    <dataValidation type="list" allowBlank="1" showInputMessage="1" showErrorMessage="1" sqref="T66 T92:T103 T7 T68:T90 T50:T51 T9:T32 T34:T48 T53:T64" xr:uid="{00000000-0002-0000-0300-000005000000}">
      <formula1>$BS$10:$BS$12</formula1>
    </dataValidation>
    <dataValidation type="list" allowBlank="1" showInputMessage="1" showErrorMessage="1" sqref="AB78 AB74 AB99 AB95 AB93 AB90 AB86 AB82 AB7:AB30 AB32:AB48 AB51:AB68" xr:uid="{00000000-0002-0000-0300-000006000000}">
      <formula1>$BQ$10:$BQ$12</formula1>
    </dataValidation>
    <dataValidation type="list" allowBlank="1" showInputMessage="1" showErrorMessage="1" sqref="AH7 AH10:AH20 AH22:AH51 AH53:AH72 AH74:AH103" xr:uid="{00000000-0002-0000-0300-000007000000}">
      <formula1>$BL$13:$BL$14</formula1>
    </dataValidation>
    <dataValidation type="list" allowBlank="1" showInputMessage="1" showErrorMessage="1" sqref="K78 K74 K99 K95 K93 K90 K86 K82 K7:K30 K32:K48 K51:K68" xr:uid="{00000000-0002-0000-0300-000008000000}">
      <formula1>$BN$12:$BN$12</formula1>
    </dataValidation>
    <dataValidation type="list" allowBlank="1" showInputMessage="1" showErrorMessage="1" sqref="C7:C72 C74:C103" xr:uid="{00000000-0002-0000-0300-000009000000}">
      <formula1>$BE$3:$BE$8</formula1>
    </dataValidation>
    <dataValidation type="list" allowBlank="1" showInputMessage="1" showErrorMessage="1" sqref="D7:D72 D74:D103" xr:uid="{00000000-0002-0000-0300-00000A000000}">
      <formula1>$BD$3:$BD$8</formula1>
    </dataValidation>
    <dataValidation type="list" allowBlank="1" showInputMessage="1" showErrorMessage="1" sqref="AC7 AC10 AC13 AC16 AC19 AC21 AC26 AC28 AC32 AC36 AC40 AC44 AC51 AC56 AC60 AC64 AC68 AC23 AC78 AC82 AC86 AC90 AC93 AC95 AC48 AC30 AC99 AC74" xr:uid="{00000000-0002-0000-0300-00000B000000}">
      <formula1>$BX$4:$BX$6</formula1>
    </dataValidation>
    <dataValidation type="list" allowBlank="1" showInputMessage="1" showErrorMessage="1" sqref="I78 I74 I99 I95 I93 I90 I86 I82 I7:I30 I32:I48 I51:I68" xr:uid="{00000000-0002-0000-0300-00000C000000}">
      <formula1>$BI$11:$BI$12</formula1>
    </dataValidation>
  </dataValidations>
  <hyperlinks>
    <hyperlink ref="O6" location="'MAPA DE CALOR'!A1" display="ZONA" xr:uid="{00000000-0004-0000-0300-000000000000}"/>
    <hyperlink ref="F5:I5" location="'2. IDENTIFICACIÓN DEL RIESGO'!A1" display="IDENTIFICACIÓN DEL RIESGO" xr:uid="{00000000-0004-0000-0300-000001000000}"/>
    <hyperlink ref="J5:O5" location="'3. EVALUACIÓN '!A1" display="EVALUACIÓN DEL RIESGO INHERENTE" xr:uid="{00000000-0004-0000-0300-000002000000}"/>
    <hyperlink ref="P5:S5" location="'4. EVALUACIÓN DEL CONTROL'!A1" display="CONTROL EXISTENTE" xr:uid="{00000000-0004-0000-0300-000003000000}"/>
  </hyperlinks>
  <pageMargins left="0.7" right="0.7" top="0.75" bottom="0.75" header="0.3" footer="0.3"/>
  <pageSetup paperSize="9" orientation="portrait" horizontalDpi="90" verticalDpi="9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B3:K15"/>
  <sheetViews>
    <sheetView zoomScale="90" zoomScaleNormal="90" workbookViewId="0">
      <selection activeCell="B3" sqref="B3:C15"/>
    </sheetView>
  </sheetViews>
  <sheetFormatPr baseColWidth="10" defaultRowHeight="15" x14ac:dyDescent="0.25"/>
  <cols>
    <col min="2" max="2" width="16.28515625" customWidth="1"/>
    <col min="3" max="3" width="69.28515625" customWidth="1"/>
    <col min="11" max="11" width="22.7109375" customWidth="1"/>
  </cols>
  <sheetData>
    <row r="3" spans="2:11" x14ac:dyDescent="0.25">
      <c r="B3" s="190" t="s">
        <v>126</v>
      </c>
      <c r="C3" s="191"/>
      <c r="E3" s="192" t="s">
        <v>121</v>
      </c>
      <c r="F3" s="192"/>
      <c r="G3" s="192"/>
      <c r="H3" s="192"/>
      <c r="I3" s="192"/>
      <c r="J3" s="192"/>
      <c r="K3" s="192"/>
    </row>
    <row r="4" spans="2:11" ht="38.25" customHeight="1" x14ac:dyDescent="0.25">
      <c r="B4" s="184" t="s">
        <v>96</v>
      </c>
      <c r="C4" s="7" t="s">
        <v>97</v>
      </c>
      <c r="E4" s="8">
        <v>1</v>
      </c>
      <c r="F4" s="183" t="s">
        <v>55</v>
      </c>
      <c r="G4" s="183"/>
      <c r="H4" s="183"/>
      <c r="I4" s="183"/>
      <c r="J4" s="183"/>
      <c r="K4" s="183"/>
    </row>
    <row r="5" spans="2:11" ht="30" x14ac:dyDescent="0.25">
      <c r="B5" s="185"/>
      <c r="C5" s="7" t="s">
        <v>98</v>
      </c>
      <c r="E5" s="8">
        <v>2</v>
      </c>
      <c r="F5" s="183" t="s">
        <v>122</v>
      </c>
      <c r="G5" s="183"/>
      <c r="H5" s="183"/>
      <c r="I5" s="183"/>
      <c r="J5" s="183"/>
      <c r="K5" s="183"/>
    </row>
    <row r="6" spans="2:11" ht="30" x14ac:dyDescent="0.25">
      <c r="B6" s="185"/>
      <c r="C6" s="7" t="s">
        <v>99</v>
      </c>
      <c r="E6" s="8">
        <v>3</v>
      </c>
      <c r="F6" s="183" t="s">
        <v>123</v>
      </c>
      <c r="G6" s="183"/>
      <c r="H6" s="183"/>
      <c r="I6" s="183"/>
      <c r="J6" s="183"/>
      <c r="K6" s="183"/>
    </row>
    <row r="7" spans="2:11" ht="30" x14ac:dyDescent="0.25">
      <c r="B7" s="185"/>
      <c r="C7" s="7" t="s">
        <v>100</v>
      </c>
      <c r="E7" s="8">
        <v>4</v>
      </c>
      <c r="F7" s="183" t="s">
        <v>124</v>
      </c>
      <c r="G7" s="183"/>
      <c r="H7" s="183"/>
      <c r="I7" s="183"/>
      <c r="J7" s="183"/>
      <c r="K7" s="183"/>
    </row>
    <row r="8" spans="2:11" ht="30" x14ac:dyDescent="0.25">
      <c r="B8" s="185"/>
      <c r="C8" s="7" t="s">
        <v>101</v>
      </c>
      <c r="E8" s="8">
        <v>5</v>
      </c>
      <c r="F8" s="183" t="s">
        <v>59</v>
      </c>
      <c r="G8" s="183"/>
      <c r="H8" s="183"/>
      <c r="I8" s="183"/>
      <c r="J8" s="183"/>
      <c r="K8" s="183"/>
    </row>
    <row r="9" spans="2:11" ht="30" x14ac:dyDescent="0.25">
      <c r="B9" s="186"/>
      <c r="C9" s="7" t="s">
        <v>102</v>
      </c>
      <c r="E9" s="8">
        <v>6</v>
      </c>
      <c r="F9" s="183" t="s">
        <v>111</v>
      </c>
      <c r="G9" s="183"/>
      <c r="H9" s="183"/>
      <c r="I9" s="183"/>
      <c r="J9" s="183"/>
      <c r="K9" s="183"/>
    </row>
    <row r="10" spans="2:11" ht="30" x14ac:dyDescent="0.25">
      <c r="B10" s="184" t="s">
        <v>103</v>
      </c>
      <c r="C10" s="6" t="s">
        <v>104</v>
      </c>
      <c r="E10" s="8">
        <v>7</v>
      </c>
      <c r="F10" s="183" t="s">
        <v>125</v>
      </c>
      <c r="G10" s="183"/>
      <c r="H10" s="183"/>
      <c r="I10" s="183"/>
      <c r="J10" s="183"/>
      <c r="K10" s="183"/>
    </row>
    <row r="11" spans="2:11" ht="45" x14ac:dyDescent="0.25">
      <c r="B11" s="185"/>
      <c r="C11" s="6" t="s">
        <v>105</v>
      </c>
    </row>
    <row r="12" spans="2:11" ht="30" x14ac:dyDescent="0.25">
      <c r="B12" s="185"/>
      <c r="C12" s="6" t="s">
        <v>106</v>
      </c>
      <c r="E12" s="189"/>
      <c r="F12" s="189"/>
      <c r="G12" s="189"/>
      <c r="H12" s="189"/>
      <c r="I12" s="189"/>
      <c r="J12" s="189"/>
      <c r="K12" s="189"/>
    </row>
    <row r="13" spans="2:11" ht="30" x14ac:dyDescent="0.25">
      <c r="B13" s="185"/>
      <c r="C13" s="6" t="s">
        <v>107</v>
      </c>
      <c r="E13" s="19"/>
      <c r="F13" s="187"/>
      <c r="G13" s="188"/>
      <c r="H13" s="188"/>
      <c r="I13" s="188"/>
      <c r="J13" s="188"/>
      <c r="K13" s="188"/>
    </row>
    <row r="14" spans="2:11" ht="30" x14ac:dyDescent="0.25">
      <c r="B14" s="185"/>
      <c r="C14" s="6" t="s">
        <v>108</v>
      </c>
      <c r="E14" s="19"/>
      <c r="F14" s="187"/>
      <c r="G14" s="187"/>
      <c r="H14" s="187"/>
      <c r="I14" s="187"/>
      <c r="J14" s="187"/>
      <c r="K14" s="187"/>
    </row>
    <row r="15" spans="2:11" ht="30" x14ac:dyDescent="0.25">
      <c r="B15" s="186"/>
      <c r="C15" s="6" t="s">
        <v>109</v>
      </c>
    </row>
  </sheetData>
  <mergeCells count="14">
    <mergeCell ref="B3:C3"/>
    <mergeCell ref="F4:K4"/>
    <mergeCell ref="F5:K5"/>
    <mergeCell ref="F6:K6"/>
    <mergeCell ref="F7:K7"/>
    <mergeCell ref="E3:K3"/>
    <mergeCell ref="F8:K8"/>
    <mergeCell ref="F9:K9"/>
    <mergeCell ref="F10:K10"/>
    <mergeCell ref="B10:B15"/>
    <mergeCell ref="B4:B9"/>
    <mergeCell ref="F13:K13"/>
    <mergeCell ref="E12:K12"/>
    <mergeCell ref="F14:K1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B2:T44"/>
  <sheetViews>
    <sheetView topLeftCell="A11" workbookViewId="0">
      <selection activeCell="F4" sqref="F4:L6"/>
    </sheetView>
  </sheetViews>
  <sheetFormatPr baseColWidth="10" defaultRowHeight="15" x14ac:dyDescent="0.25"/>
  <cols>
    <col min="2" max="3" width="0" hidden="1" customWidth="1"/>
    <col min="4" max="4" width="23.5703125" hidden="1" customWidth="1"/>
    <col min="5" max="5" width="0" hidden="1" customWidth="1"/>
    <col min="13" max="14" width="0" hidden="1" customWidth="1"/>
    <col min="15" max="15" width="41" customWidth="1"/>
  </cols>
  <sheetData>
    <row r="2" spans="2:20" x14ac:dyDescent="0.25">
      <c r="B2" s="194"/>
      <c r="C2" s="194"/>
      <c r="F2" s="104" t="s">
        <v>268</v>
      </c>
      <c r="G2" s="104"/>
      <c r="H2" s="104"/>
      <c r="I2" s="104"/>
      <c r="J2" s="104"/>
      <c r="K2" s="104"/>
      <c r="L2" s="104"/>
      <c r="M2" s="21"/>
      <c r="P2" s="193" t="s">
        <v>127</v>
      </c>
      <c r="Q2" s="193"/>
      <c r="R2" s="193"/>
      <c r="S2" s="193"/>
      <c r="T2" s="193"/>
    </row>
    <row r="4" spans="2:20" x14ac:dyDescent="0.25">
      <c r="B4" s="121"/>
      <c r="C4" s="121"/>
      <c r="D4" s="121"/>
      <c r="F4" s="195" t="s">
        <v>269</v>
      </c>
      <c r="G4" s="195"/>
      <c r="H4" s="195"/>
      <c r="I4" s="195"/>
      <c r="J4" s="195"/>
      <c r="K4" s="195"/>
      <c r="L4" s="195"/>
      <c r="P4" s="9" t="s">
        <v>128</v>
      </c>
    </row>
    <row r="5" spans="2:20" x14ac:dyDescent="0.25">
      <c r="B5" s="121"/>
      <c r="C5" s="121"/>
      <c r="D5" s="121"/>
      <c r="F5" s="195"/>
      <c r="G5" s="195"/>
      <c r="H5" s="195"/>
      <c r="I5" s="195"/>
      <c r="J5" s="195"/>
      <c r="K5" s="195"/>
      <c r="L5" s="195"/>
      <c r="P5" t="s">
        <v>129</v>
      </c>
    </row>
    <row r="6" spans="2:20" x14ac:dyDescent="0.25">
      <c r="B6" s="121"/>
      <c r="C6" s="121"/>
      <c r="D6" s="121"/>
      <c r="F6" s="195"/>
      <c r="G6" s="195"/>
      <c r="H6" s="195"/>
      <c r="I6" s="195"/>
      <c r="J6" s="195"/>
      <c r="K6" s="195"/>
      <c r="L6" s="195"/>
      <c r="P6" t="s">
        <v>130</v>
      </c>
    </row>
    <row r="7" spans="2:20" x14ac:dyDescent="0.25">
      <c r="B7" s="121"/>
      <c r="C7" s="121"/>
      <c r="D7" s="121"/>
      <c r="F7" s="196" t="s">
        <v>270</v>
      </c>
      <c r="G7" s="196"/>
      <c r="H7" s="196"/>
      <c r="I7" s="196"/>
      <c r="J7" s="196"/>
      <c r="K7" s="196"/>
      <c r="L7" s="196"/>
      <c r="P7" t="s">
        <v>131</v>
      </c>
    </row>
    <row r="8" spans="2:20" x14ac:dyDescent="0.25">
      <c r="F8" s="196"/>
      <c r="G8" s="196"/>
      <c r="H8" s="196"/>
      <c r="I8" s="196"/>
      <c r="J8" s="196"/>
      <c r="K8" s="196"/>
      <c r="L8" s="196"/>
      <c r="P8" t="s">
        <v>132</v>
      </c>
    </row>
    <row r="9" spans="2:20" x14ac:dyDescent="0.25">
      <c r="P9" s="9" t="s">
        <v>133</v>
      </c>
    </row>
    <row r="10" spans="2:20" x14ac:dyDescent="0.25">
      <c r="P10" t="s">
        <v>134</v>
      </c>
    </row>
    <row r="11" spans="2:20" x14ac:dyDescent="0.25">
      <c r="P11" t="s">
        <v>135</v>
      </c>
    </row>
    <row r="12" spans="2:20" x14ac:dyDescent="0.25">
      <c r="P12" t="s">
        <v>136</v>
      </c>
    </row>
    <row r="13" spans="2:20" x14ac:dyDescent="0.25">
      <c r="P13" t="s">
        <v>137</v>
      </c>
    </row>
    <row r="14" spans="2:20" x14ac:dyDescent="0.25">
      <c r="P14" t="s">
        <v>138</v>
      </c>
    </row>
    <row r="15" spans="2:20" x14ac:dyDescent="0.25">
      <c r="P15" s="9" t="s">
        <v>139</v>
      </c>
    </row>
    <row r="16" spans="2:20" x14ac:dyDescent="0.25">
      <c r="P16" t="s">
        <v>140</v>
      </c>
    </row>
    <row r="17" spans="16:16" x14ac:dyDescent="0.25">
      <c r="P17" t="s">
        <v>141</v>
      </c>
    </row>
    <row r="18" spans="16:16" ht="15" customHeight="1" x14ac:dyDescent="0.25">
      <c r="P18" t="s">
        <v>142</v>
      </c>
    </row>
    <row r="19" spans="16:16" x14ac:dyDescent="0.25">
      <c r="P19" t="s">
        <v>143</v>
      </c>
    </row>
    <row r="20" spans="16:16" ht="16.5" customHeight="1" x14ac:dyDescent="0.25">
      <c r="P20" t="s">
        <v>144</v>
      </c>
    </row>
    <row r="21" spans="16:16" x14ac:dyDescent="0.25">
      <c r="P21" t="s">
        <v>145</v>
      </c>
    </row>
    <row r="22" spans="16:16" x14ac:dyDescent="0.25">
      <c r="P22" t="s">
        <v>146</v>
      </c>
    </row>
    <row r="23" spans="16:16" x14ac:dyDescent="0.25">
      <c r="P23" t="s">
        <v>147</v>
      </c>
    </row>
    <row r="24" spans="16:16" x14ac:dyDescent="0.25">
      <c r="P24" t="s">
        <v>148</v>
      </c>
    </row>
    <row r="25" spans="16:16" x14ac:dyDescent="0.25">
      <c r="P25" s="9" t="s">
        <v>149</v>
      </c>
    </row>
    <row r="26" spans="16:16" x14ac:dyDescent="0.25">
      <c r="P26" t="s">
        <v>150</v>
      </c>
    </row>
    <row r="27" spans="16:16" ht="15.75" customHeight="1" x14ac:dyDescent="0.25">
      <c r="P27" t="s">
        <v>151</v>
      </c>
    </row>
    <row r="28" spans="16:16" x14ac:dyDescent="0.25">
      <c r="P28" t="s">
        <v>152</v>
      </c>
    </row>
    <row r="29" spans="16:16" x14ac:dyDescent="0.25">
      <c r="P29" t="s">
        <v>153</v>
      </c>
    </row>
    <row r="30" spans="16:16" x14ac:dyDescent="0.25">
      <c r="P30" s="9" t="s">
        <v>154</v>
      </c>
    </row>
    <row r="31" spans="16:16" x14ac:dyDescent="0.25">
      <c r="P31" t="s">
        <v>155</v>
      </c>
    </row>
    <row r="32" spans="16:16" x14ac:dyDescent="0.25">
      <c r="P32" t="s">
        <v>156</v>
      </c>
    </row>
    <row r="33" spans="16:16" x14ac:dyDescent="0.25">
      <c r="P33" t="s">
        <v>157</v>
      </c>
    </row>
    <row r="34" spans="16:16" ht="15.75" customHeight="1" x14ac:dyDescent="0.25">
      <c r="P34" t="s">
        <v>158</v>
      </c>
    </row>
    <row r="35" spans="16:16" x14ac:dyDescent="0.25">
      <c r="P35" s="9" t="s">
        <v>159</v>
      </c>
    </row>
    <row r="36" spans="16:16" x14ac:dyDescent="0.25">
      <c r="P36" t="s">
        <v>160</v>
      </c>
    </row>
    <row r="37" spans="16:16" x14ac:dyDescent="0.25">
      <c r="P37" t="s">
        <v>161</v>
      </c>
    </row>
    <row r="38" spans="16:16" x14ac:dyDescent="0.25">
      <c r="P38" t="s">
        <v>162</v>
      </c>
    </row>
    <row r="39" spans="16:16" x14ac:dyDescent="0.25">
      <c r="P39" t="s">
        <v>163</v>
      </c>
    </row>
    <row r="40" spans="16:16" ht="16.5" customHeight="1" x14ac:dyDescent="0.25">
      <c r="P40" s="9" t="s">
        <v>159</v>
      </c>
    </row>
    <row r="41" spans="16:16" x14ac:dyDescent="0.25">
      <c r="P41" t="s">
        <v>160</v>
      </c>
    </row>
    <row r="42" spans="16:16" x14ac:dyDescent="0.25">
      <c r="P42" t="s">
        <v>161</v>
      </c>
    </row>
    <row r="43" spans="16:16" x14ac:dyDescent="0.25">
      <c r="P43" t="s">
        <v>162</v>
      </c>
    </row>
    <row r="44" spans="16:16" x14ac:dyDescent="0.25">
      <c r="P44" t="s">
        <v>163</v>
      </c>
    </row>
  </sheetData>
  <mergeCells count="9">
    <mergeCell ref="B7:D7"/>
    <mergeCell ref="P2:T2"/>
    <mergeCell ref="B2:C2"/>
    <mergeCell ref="B4:D4"/>
    <mergeCell ref="B5:D5"/>
    <mergeCell ref="B6:D6"/>
    <mergeCell ref="F4:L6"/>
    <mergeCell ref="F7:L8"/>
    <mergeCell ref="F2:L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B2:T49"/>
  <sheetViews>
    <sheetView topLeftCell="B28" workbookViewId="0">
      <selection activeCell="J17" sqref="J17"/>
    </sheetView>
  </sheetViews>
  <sheetFormatPr baseColWidth="10" defaultRowHeight="15" x14ac:dyDescent="0.25"/>
  <sheetData>
    <row r="2" spans="2:20" x14ac:dyDescent="0.25">
      <c r="B2" s="199" t="s">
        <v>226</v>
      </c>
      <c r="C2" s="199"/>
      <c r="D2" s="199"/>
      <c r="E2" s="199"/>
      <c r="F2" s="199"/>
      <c r="G2" s="199"/>
      <c r="H2" s="199"/>
      <c r="I2" s="199"/>
      <c r="J2" s="199"/>
      <c r="K2" s="199"/>
      <c r="M2" s="200"/>
      <c r="N2" s="200"/>
      <c r="O2" s="200"/>
      <c r="P2" s="200"/>
      <c r="Q2" s="200"/>
      <c r="R2" s="200"/>
      <c r="S2" s="200"/>
      <c r="T2" s="200"/>
    </row>
    <row r="23" spans="2:12" hidden="1" x14ac:dyDescent="0.25"/>
    <row r="24" spans="2:12" hidden="1" x14ac:dyDescent="0.25"/>
    <row r="25" spans="2:12" hidden="1" x14ac:dyDescent="0.25"/>
    <row r="27" spans="2:12" x14ac:dyDescent="0.25">
      <c r="B27" s="204" t="s">
        <v>164</v>
      </c>
      <c r="C27" s="204"/>
      <c r="D27" s="204"/>
      <c r="E27" s="204"/>
      <c r="F27" s="204"/>
      <c r="G27" s="204"/>
      <c r="H27" s="204"/>
      <c r="I27" s="204"/>
      <c r="J27" s="204"/>
      <c r="K27" s="204"/>
      <c r="L27" s="204"/>
    </row>
    <row r="28" spans="2:12" x14ac:dyDescent="0.25">
      <c r="B28" s="105" t="s">
        <v>165</v>
      </c>
      <c r="C28" s="201" t="s">
        <v>166</v>
      </c>
      <c r="D28" s="201"/>
      <c r="E28" s="201"/>
      <c r="F28" s="201"/>
      <c r="G28" s="201"/>
      <c r="H28" s="201"/>
      <c r="I28" s="201"/>
      <c r="J28" s="201"/>
      <c r="K28" s="202" t="s">
        <v>93</v>
      </c>
      <c r="L28" s="202" t="s">
        <v>94</v>
      </c>
    </row>
    <row r="29" spans="2:12" x14ac:dyDescent="0.25">
      <c r="B29" s="105"/>
      <c r="C29" s="201"/>
      <c r="D29" s="201"/>
      <c r="E29" s="201"/>
      <c r="F29" s="201"/>
      <c r="G29" s="201"/>
      <c r="H29" s="201"/>
      <c r="I29" s="201"/>
      <c r="J29" s="201"/>
      <c r="K29" s="203"/>
      <c r="L29" s="203"/>
    </row>
    <row r="30" spans="2:12" x14ac:dyDescent="0.25">
      <c r="B30" s="5">
        <v>1</v>
      </c>
      <c r="C30" s="112" t="s">
        <v>167</v>
      </c>
      <c r="D30" s="112"/>
      <c r="E30" s="112"/>
      <c r="F30" s="112"/>
      <c r="G30" s="112"/>
      <c r="H30" s="112"/>
      <c r="I30" s="112"/>
      <c r="J30" s="112"/>
      <c r="K30" s="1">
        <v>1</v>
      </c>
      <c r="L30" s="1"/>
    </row>
    <row r="31" spans="2:12" x14ac:dyDescent="0.25">
      <c r="B31" s="5">
        <v>2</v>
      </c>
      <c r="C31" s="112" t="s">
        <v>168</v>
      </c>
      <c r="D31" s="112"/>
      <c r="E31" s="112"/>
      <c r="F31" s="112"/>
      <c r="G31" s="112"/>
      <c r="H31" s="112"/>
      <c r="I31" s="112"/>
      <c r="J31" s="112"/>
      <c r="K31" s="1">
        <v>1</v>
      </c>
      <c r="L31" s="1"/>
    </row>
    <row r="32" spans="2:12" x14ac:dyDescent="0.25">
      <c r="B32" s="5">
        <v>3</v>
      </c>
      <c r="C32" s="112" t="s">
        <v>169</v>
      </c>
      <c r="D32" s="112"/>
      <c r="E32" s="112"/>
      <c r="F32" s="112"/>
      <c r="G32" s="112"/>
      <c r="H32" s="112"/>
      <c r="I32" s="112"/>
      <c r="J32" s="112"/>
      <c r="K32" s="1">
        <v>1</v>
      </c>
      <c r="L32" s="1"/>
    </row>
    <row r="33" spans="2:12" x14ac:dyDescent="0.25">
      <c r="B33" s="5">
        <v>4</v>
      </c>
      <c r="C33" s="112" t="s">
        <v>170</v>
      </c>
      <c r="D33" s="112"/>
      <c r="E33" s="112"/>
      <c r="F33" s="112"/>
      <c r="G33" s="112"/>
      <c r="H33" s="112"/>
      <c r="I33" s="112"/>
      <c r="J33" s="112"/>
      <c r="K33" s="1"/>
      <c r="L33" s="1"/>
    </row>
    <row r="34" spans="2:12" x14ac:dyDescent="0.25">
      <c r="B34" s="5">
        <v>5</v>
      </c>
      <c r="C34" s="112" t="s">
        <v>171</v>
      </c>
      <c r="D34" s="112"/>
      <c r="E34" s="112"/>
      <c r="F34" s="112"/>
      <c r="G34" s="112"/>
      <c r="H34" s="112"/>
      <c r="I34" s="112"/>
      <c r="J34" s="112"/>
      <c r="K34" s="1">
        <v>1</v>
      </c>
      <c r="L34" s="1"/>
    </row>
    <row r="35" spans="2:12" x14ac:dyDescent="0.25">
      <c r="B35" s="5">
        <v>6</v>
      </c>
      <c r="C35" s="112" t="s">
        <v>172</v>
      </c>
      <c r="D35" s="112"/>
      <c r="E35" s="112"/>
      <c r="F35" s="112"/>
      <c r="G35" s="112"/>
      <c r="H35" s="112"/>
      <c r="I35" s="112"/>
      <c r="J35" s="112"/>
      <c r="K35" s="1">
        <v>1</v>
      </c>
      <c r="L35" s="1"/>
    </row>
    <row r="36" spans="2:12" x14ac:dyDescent="0.25">
      <c r="B36" s="5">
        <v>7</v>
      </c>
      <c r="C36" s="112" t="s">
        <v>173</v>
      </c>
      <c r="D36" s="112"/>
      <c r="E36" s="112"/>
      <c r="F36" s="112"/>
      <c r="G36" s="112"/>
      <c r="H36" s="112"/>
      <c r="I36" s="112"/>
      <c r="J36" s="112"/>
      <c r="K36" s="1">
        <v>1</v>
      </c>
      <c r="L36" s="1"/>
    </row>
    <row r="37" spans="2:12" x14ac:dyDescent="0.25">
      <c r="B37" s="5">
        <v>8</v>
      </c>
      <c r="C37" s="198" t="s">
        <v>174</v>
      </c>
      <c r="D37" s="198"/>
      <c r="E37" s="198"/>
      <c r="F37" s="198"/>
      <c r="G37" s="198"/>
      <c r="H37" s="198"/>
      <c r="I37" s="198"/>
      <c r="J37" s="198"/>
      <c r="K37" s="10"/>
      <c r="L37" s="1"/>
    </row>
    <row r="38" spans="2:12" x14ac:dyDescent="0.25">
      <c r="B38" s="5">
        <v>9</v>
      </c>
      <c r="C38" s="197" t="s">
        <v>175</v>
      </c>
      <c r="D38" s="197"/>
      <c r="E38" s="197"/>
      <c r="F38" s="197"/>
      <c r="G38" s="197"/>
      <c r="H38" s="197"/>
      <c r="I38" s="197"/>
      <c r="J38" s="197"/>
      <c r="K38" s="1">
        <v>1</v>
      </c>
      <c r="L38" s="1"/>
    </row>
    <row r="39" spans="2:12" x14ac:dyDescent="0.25">
      <c r="B39" s="5">
        <v>10</v>
      </c>
      <c r="C39" s="197" t="s">
        <v>176</v>
      </c>
      <c r="D39" s="197"/>
      <c r="E39" s="197"/>
      <c r="F39" s="197"/>
      <c r="G39" s="197"/>
      <c r="H39" s="197"/>
      <c r="I39" s="197"/>
      <c r="J39" s="197"/>
      <c r="K39" s="1">
        <v>1</v>
      </c>
      <c r="L39" s="1"/>
    </row>
    <row r="40" spans="2:12" x14ac:dyDescent="0.25">
      <c r="B40" s="5">
        <v>11</v>
      </c>
      <c r="C40" s="197" t="s">
        <v>177</v>
      </c>
      <c r="D40" s="197"/>
      <c r="E40" s="197"/>
      <c r="F40" s="197"/>
      <c r="G40" s="197"/>
      <c r="H40" s="197"/>
      <c r="I40" s="197"/>
      <c r="J40" s="197"/>
      <c r="K40" s="1">
        <v>1</v>
      </c>
      <c r="L40" s="1"/>
    </row>
    <row r="41" spans="2:12" x14ac:dyDescent="0.25">
      <c r="B41" s="5">
        <v>12</v>
      </c>
      <c r="C41" s="197" t="s">
        <v>178</v>
      </c>
      <c r="D41" s="197"/>
      <c r="E41" s="197"/>
      <c r="F41" s="197"/>
      <c r="G41" s="197"/>
      <c r="H41" s="197"/>
      <c r="I41" s="197"/>
      <c r="J41" s="197"/>
      <c r="K41" s="1">
        <v>1</v>
      </c>
      <c r="L41" s="1"/>
    </row>
    <row r="42" spans="2:12" x14ac:dyDescent="0.25">
      <c r="B42" s="5">
        <v>13</v>
      </c>
      <c r="C42" s="197" t="s">
        <v>179</v>
      </c>
      <c r="D42" s="197"/>
      <c r="E42" s="197"/>
      <c r="F42" s="197"/>
      <c r="G42" s="197"/>
      <c r="H42" s="197"/>
      <c r="I42" s="197"/>
      <c r="J42" s="197"/>
      <c r="K42" s="1"/>
      <c r="L42" s="1"/>
    </row>
    <row r="43" spans="2:12" x14ac:dyDescent="0.25">
      <c r="B43" s="5">
        <v>14</v>
      </c>
      <c r="C43" s="197" t="s">
        <v>180</v>
      </c>
      <c r="D43" s="197"/>
      <c r="E43" s="197"/>
      <c r="F43" s="197"/>
      <c r="G43" s="197"/>
      <c r="H43" s="197"/>
      <c r="I43" s="197"/>
      <c r="J43" s="197"/>
      <c r="K43" s="1"/>
      <c r="L43" s="1"/>
    </row>
    <row r="44" spans="2:12" x14ac:dyDescent="0.25">
      <c r="B44" s="5">
        <v>15</v>
      </c>
      <c r="C44" s="197" t="s">
        <v>181</v>
      </c>
      <c r="D44" s="197"/>
      <c r="E44" s="197"/>
      <c r="F44" s="197"/>
      <c r="G44" s="197"/>
      <c r="H44" s="197"/>
      <c r="I44" s="197"/>
      <c r="J44" s="197"/>
      <c r="K44" s="1"/>
      <c r="L44" s="1"/>
    </row>
    <row r="45" spans="2:12" x14ac:dyDescent="0.25">
      <c r="B45" s="5">
        <v>16</v>
      </c>
      <c r="C45" s="197" t="s">
        <v>182</v>
      </c>
      <c r="D45" s="197"/>
      <c r="E45" s="197"/>
      <c r="F45" s="197"/>
      <c r="G45" s="197"/>
      <c r="H45" s="197"/>
      <c r="I45" s="197"/>
      <c r="J45" s="197"/>
      <c r="K45" s="1"/>
      <c r="L45" s="1"/>
    </row>
    <row r="46" spans="2:12" x14ac:dyDescent="0.25">
      <c r="B46" s="5">
        <v>17</v>
      </c>
      <c r="C46" s="197" t="s">
        <v>183</v>
      </c>
      <c r="D46" s="197"/>
      <c r="E46" s="197"/>
      <c r="F46" s="197"/>
      <c r="G46" s="197"/>
      <c r="H46" s="197"/>
      <c r="I46" s="197"/>
      <c r="J46" s="197"/>
      <c r="K46" s="1"/>
      <c r="L46" s="1"/>
    </row>
    <row r="47" spans="2:12" x14ac:dyDescent="0.25">
      <c r="B47" s="5">
        <v>18</v>
      </c>
      <c r="C47" s="197" t="s">
        <v>184</v>
      </c>
      <c r="D47" s="197"/>
      <c r="E47" s="197"/>
      <c r="F47" s="197"/>
      <c r="G47" s="197"/>
      <c r="H47" s="197"/>
      <c r="I47" s="197"/>
      <c r="J47" s="197"/>
      <c r="K47" s="1"/>
      <c r="L47" s="1"/>
    </row>
    <row r="48" spans="2:12" x14ac:dyDescent="0.25">
      <c r="B48" s="5">
        <v>19</v>
      </c>
      <c r="C48" s="197" t="s">
        <v>185</v>
      </c>
      <c r="D48" s="197"/>
      <c r="E48" s="197"/>
      <c r="F48" s="197"/>
      <c r="G48" s="197"/>
      <c r="H48" s="197"/>
      <c r="I48" s="197"/>
      <c r="J48" s="197"/>
      <c r="K48" s="1"/>
      <c r="L48" s="1"/>
    </row>
    <row r="49" spans="9:12" x14ac:dyDescent="0.25">
      <c r="I49" s="104" t="s">
        <v>252</v>
      </c>
      <c r="J49" s="104"/>
      <c r="K49" s="14">
        <f>SUM(K30:K48)</f>
        <v>10</v>
      </c>
      <c r="L49" s="14">
        <f>SUM(L30:L48)</f>
        <v>0</v>
      </c>
    </row>
  </sheetData>
  <mergeCells count="27">
    <mergeCell ref="I49:J49"/>
    <mergeCell ref="B2:K2"/>
    <mergeCell ref="M2:T2"/>
    <mergeCell ref="C28:J29"/>
    <mergeCell ref="B28:B29"/>
    <mergeCell ref="C30:J30"/>
    <mergeCell ref="C32:J32"/>
    <mergeCell ref="C33:J33"/>
    <mergeCell ref="C34:J34"/>
    <mergeCell ref="C35:J35"/>
    <mergeCell ref="C36:J36"/>
    <mergeCell ref="C47:J47"/>
    <mergeCell ref="C48:J48"/>
    <mergeCell ref="K28:K29"/>
    <mergeCell ref="L28:L29"/>
    <mergeCell ref="B27:L27"/>
    <mergeCell ref="C31:J31"/>
    <mergeCell ref="C46:J46"/>
    <mergeCell ref="C37:J37"/>
    <mergeCell ref="C38:J38"/>
    <mergeCell ref="C39:J39"/>
    <mergeCell ref="C40:J40"/>
    <mergeCell ref="C41:J41"/>
    <mergeCell ref="C42:J42"/>
    <mergeCell ref="C43:J43"/>
    <mergeCell ref="C44:J44"/>
    <mergeCell ref="C45:J4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39997558519241921"/>
  </sheetPr>
  <dimension ref="A5:E11"/>
  <sheetViews>
    <sheetView topLeftCell="A3" workbookViewId="0">
      <selection activeCell="D9" sqref="D9"/>
    </sheetView>
  </sheetViews>
  <sheetFormatPr baseColWidth="10" defaultRowHeight="15" x14ac:dyDescent="0.25"/>
  <cols>
    <col min="1" max="1" width="11.42578125" customWidth="1"/>
    <col min="2" max="2" width="17" customWidth="1"/>
    <col min="3" max="4" width="14.7109375" customWidth="1"/>
    <col min="5" max="5" width="20.28515625" customWidth="1"/>
  </cols>
  <sheetData>
    <row r="5" spans="1:5" x14ac:dyDescent="0.25">
      <c r="C5" s="205" t="s">
        <v>10</v>
      </c>
      <c r="D5" s="205"/>
      <c r="E5" s="205"/>
    </row>
    <row r="6" spans="1:5" ht="29.25" customHeight="1" x14ac:dyDescent="0.25">
      <c r="C6" s="13" t="s">
        <v>235</v>
      </c>
      <c r="D6" s="13" t="s">
        <v>236</v>
      </c>
      <c r="E6" s="13" t="s">
        <v>237</v>
      </c>
    </row>
    <row r="7" spans="1:5" ht="36.75" customHeight="1" x14ac:dyDescent="0.25">
      <c r="A7" s="206" t="s">
        <v>9</v>
      </c>
      <c r="B7" s="13" t="s">
        <v>230</v>
      </c>
      <c r="C7" s="16" t="s">
        <v>238</v>
      </c>
      <c r="D7" s="16" t="s">
        <v>243</v>
      </c>
      <c r="E7" s="16" t="s">
        <v>250</v>
      </c>
    </row>
    <row r="8" spans="1:5" ht="42" customHeight="1" x14ac:dyDescent="0.25">
      <c r="A8" s="206"/>
      <c r="B8" s="13" t="s">
        <v>231</v>
      </c>
      <c r="C8" s="17" t="s">
        <v>239</v>
      </c>
      <c r="D8" s="16" t="s">
        <v>244</v>
      </c>
      <c r="E8" s="16" t="s">
        <v>249</v>
      </c>
    </row>
    <row r="9" spans="1:5" ht="30.75" customHeight="1" x14ac:dyDescent="0.25">
      <c r="A9" s="206"/>
      <c r="B9" s="13" t="s">
        <v>232</v>
      </c>
      <c r="C9" s="17" t="s">
        <v>240</v>
      </c>
      <c r="D9" s="16" t="s">
        <v>245</v>
      </c>
      <c r="E9" s="16" t="s">
        <v>248</v>
      </c>
    </row>
    <row r="10" spans="1:5" ht="28.5" customHeight="1" x14ac:dyDescent="0.25">
      <c r="A10" s="206"/>
      <c r="B10" s="13" t="s">
        <v>233</v>
      </c>
      <c r="C10" s="18" t="s">
        <v>241</v>
      </c>
      <c r="D10" s="17" t="s">
        <v>239</v>
      </c>
      <c r="E10" s="16" t="s">
        <v>244</v>
      </c>
    </row>
    <row r="11" spans="1:5" ht="32.25" customHeight="1" x14ac:dyDescent="0.25">
      <c r="A11" s="206"/>
      <c r="B11" s="13" t="s">
        <v>234</v>
      </c>
      <c r="C11" s="18" t="s">
        <v>242</v>
      </c>
      <c r="D11" s="17" t="s">
        <v>246</v>
      </c>
      <c r="E11" s="16" t="s">
        <v>247</v>
      </c>
    </row>
  </sheetData>
  <mergeCells count="2">
    <mergeCell ref="C5:E5"/>
    <mergeCell ref="A7:A11"/>
  </mergeCells>
  <pageMargins left="0.7" right="0.7" top="0.75" bottom="0.75" header="0.3" footer="0.3"/>
  <pageSetup paperSize="9"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B2:BT97"/>
  <sheetViews>
    <sheetView topLeftCell="AT62" zoomScale="70" zoomScaleNormal="70" workbookViewId="0">
      <selection activeCell="AT63" sqref="AT63:AU63"/>
    </sheetView>
  </sheetViews>
  <sheetFormatPr baseColWidth="10" defaultRowHeight="15" x14ac:dyDescent="0.25"/>
  <cols>
    <col min="44" max="44" width="28.140625" customWidth="1"/>
    <col min="59" max="59" width="25.7109375" customWidth="1"/>
    <col min="60" max="60" width="11.28515625" customWidth="1"/>
    <col min="61" max="61" width="12.5703125" customWidth="1"/>
    <col min="63" max="63" width="2.28515625" customWidth="1"/>
    <col min="66" max="66" width="18.28515625" customWidth="1"/>
    <col min="67" max="67" width="17.42578125" customWidth="1"/>
    <col min="68" max="68" width="16.85546875" hidden="1" customWidth="1"/>
    <col min="69" max="69" width="18.85546875" hidden="1" customWidth="1"/>
  </cols>
  <sheetData>
    <row r="2" spans="2:45" x14ac:dyDescent="0.25">
      <c r="B2" t="s">
        <v>186</v>
      </c>
      <c r="J2" t="s">
        <v>187</v>
      </c>
      <c r="Q2" t="s">
        <v>188</v>
      </c>
      <c r="W2" t="s">
        <v>189</v>
      </c>
      <c r="AD2" t="s">
        <v>190</v>
      </c>
      <c r="AL2" t="s">
        <v>191</v>
      </c>
      <c r="AS2" t="s">
        <v>192</v>
      </c>
    </row>
    <row r="25" spans="2:72" x14ac:dyDescent="0.25">
      <c r="B25" t="s">
        <v>193</v>
      </c>
      <c r="BI25">
        <v>0</v>
      </c>
      <c r="BJ25">
        <v>0</v>
      </c>
      <c r="BR25" s="11" t="s">
        <v>201</v>
      </c>
      <c r="BS25" t="s">
        <v>204</v>
      </c>
      <c r="BT25" t="s">
        <v>71</v>
      </c>
    </row>
    <row r="26" spans="2:72" x14ac:dyDescent="0.25">
      <c r="BH26">
        <v>0</v>
      </c>
      <c r="BI26">
        <v>10</v>
      </c>
      <c r="BJ26">
        <v>10</v>
      </c>
      <c r="BR26" s="2" t="s">
        <v>202</v>
      </c>
      <c r="BS26" t="s">
        <v>256</v>
      </c>
      <c r="BT26" t="s">
        <v>205</v>
      </c>
    </row>
    <row r="27" spans="2:72" x14ac:dyDescent="0.25">
      <c r="I27" s="124"/>
      <c r="J27" s="124"/>
      <c r="K27" s="124"/>
      <c r="M27" s="124"/>
      <c r="N27" s="124"/>
      <c r="O27" s="124"/>
      <c r="P27" s="124"/>
      <c r="Q27" s="124"/>
      <c r="R27" s="124"/>
      <c r="V27" s="124"/>
      <c r="W27" s="124"/>
      <c r="X27" s="124"/>
      <c r="Y27" s="124"/>
      <c r="Z27" s="124"/>
      <c r="AA27" s="124"/>
      <c r="AB27" s="124"/>
      <c r="AC27" s="124"/>
      <c r="AD27" s="124"/>
      <c r="BH27">
        <v>15</v>
      </c>
      <c r="BI27">
        <v>15</v>
      </c>
      <c r="BJ27">
        <v>5</v>
      </c>
      <c r="BR27" s="3" t="s">
        <v>203</v>
      </c>
    </row>
    <row r="29" spans="2:72" ht="15.75" customHeight="1" x14ac:dyDescent="0.25">
      <c r="BN29" s="232" t="s">
        <v>217</v>
      </c>
      <c r="BO29" s="232"/>
      <c r="BP29" s="192" t="s">
        <v>216</v>
      </c>
      <c r="BQ29" s="192"/>
    </row>
    <row r="30" spans="2:72" ht="151.5" customHeight="1" x14ac:dyDescent="0.25">
      <c r="I30" s="237" t="s">
        <v>194</v>
      </c>
      <c r="J30" s="238"/>
      <c r="K30" s="238"/>
      <c r="L30" s="239"/>
      <c r="M30" s="240" t="s">
        <v>16</v>
      </c>
      <c r="N30" s="240"/>
      <c r="O30" s="240"/>
      <c r="P30" s="240"/>
      <c r="Q30" s="240" t="s">
        <v>195</v>
      </c>
      <c r="R30" s="240"/>
      <c r="S30" s="235" t="s">
        <v>259</v>
      </c>
      <c r="T30" s="236"/>
      <c r="U30" s="236"/>
      <c r="V30" s="235" t="s">
        <v>258</v>
      </c>
      <c r="W30" s="236"/>
      <c r="X30" s="236"/>
      <c r="Y30" s="235" t="s">
        <v>257</v>
      </c>
      <c r="Z30" s="236"/>
      <c r="AA30" s="236"/>
      <c r="AB30" s="235" t="s">
        <v>196</v>
      </c>
      <c r="AC30" s="236"/>
      <c r="AD30" s="236"/>
      <c r="AE30" s="235" t="s">
        <v>197</v>
      </c>
      <c r="AF30" s="236"/>
      <c r="AG30" s="236"/>
      <c r="AH30" s="235" t="s">
        <v>198</v>
      </c>
      <c r="AI30" s="236"/>
      <c r="AJ30" s="236"/>
      <c r="AK30" s="235" t="s">
        <v>199</v>
      </c>
      <c r="AL30" s="236"/>
      <c r="AM30" s="236"/>
      <c r="AN30" s="233" t="s">
        <v>200</v>
      </c>
      <c r="AO30" s="234"/>
      <c r="AP30" s="234"/>
      <c r="AR30" s="217" t="s">
        <v>253</v>
      </c>
      <c r="AS30" s="219"/>
      <c r="AT30" s="217" t="s">
        <v>206</v>
      </c>
      <c r="AU30" s="219"/>
      <c r="AV30" s="217" t="s">
        <v>207</v>
      </c>
      <c r="AW30" s="219"/>
      <c r="AX30" s="217" t="s">
        <v>208</v>
      </c>
      <c r="AY30" s="219"/>
      <c r="AZ30" s="217" t="s">
        <v>209</v>
      </c>
      <c r="BA30" s="219"/>
      <c r="BB30" s="217" t="s">
        <v>210</v>
      </c>
      <c r="BC30" s="219"/>
      <c r="BD30" s="217" t="s">
        <v>254</v>
      </c>
      <c r="BE30" s="219"/>
      <c r="BF30" s="217" t="s">
        <v>211</v>
      </c>
      <c r="BG30" s="219"/>
      <c r="BH30" s="217" t="s">
        <v>212</v>
      </c>
      <c r="BI30" s="218"/>
      <c r="BJ30" s="218"/>
      <c r="BK30" s="219"/>
      <c r="BL30" s="217" t="s">
        <v>213</v>
      </c>
      <c r="BM30" s="218"/>
      <c r="BN30" s="4" t="s">
        <v>214</v>
      </c>
      <c r="BO30" s="4" t="s">
        <v>218</v>
      </c>
      <c r="BP30" s="12" t="s">
        <v>215</v>
      </c>
      <c r="BQ30" s="12" t="s">
        <v>219</v>
      </c>
    </row>
    <row r="31" spans="2:72" ht="209.25" customHeight="1" x14ac:dyDescent="0.25">
      <c r="I31" s="217">
        <v>1</v>
      </c>
      <c r="J31" s="218"/>
      <c r="K31" s="218"/>
      <c r="L31" s="219"/>
      <c r="M31" s="106" t="s">
        <v>277</v>
      </c>
      <c r="N31" s="106"/>
      <c r="O31" s="106"/>
      <c r="P31" s="106"/>
      <c r="Q31" s="105" t="s">
        <v>256</v>
      </c>
      <c r="R31" s="105"/>
      <c r="S31" s="105">
        <v>15</v>
      </c>
      <c r="T31" s="105"/>
      <c r="U31" s="105"/>
      <c r="V31" s="105">
        <v>15</v>
      </c>
      <c r="W31" s="105"/>
      <c r="X31" s="105"/>
      <c r="Y31" s="105">
        <v>0</v>
      </c>
      <c r="Z31" s="105"/>
      <c r="AA31" s="105"/>
      <c r="AB31" s="105">
        <v>10</v>
      </c>
      <c r="AC31" s="105"/>
      <c r="AD31" s="105"/>
      <c r="AE31" s="105">
        <v>15</v>
      </c>
      <c r="AF31" s="105"/>
      <c r="AG31" s="105"/>
      <c r="AH31" s="105">
        <v>0</v>
      </c>
      <c r="AI31" s="105"/>
      <c r="AJ31" s="105"/>
      <c r="AK31" s="105">
        <v>10</v>
      </c>
      <c r="AL31" s="105"/>
      <c r="AM31" s="105"/>
      <c r="AN31" s="105" t="s">
        <v>203</v>
      </c>
      <c r="AO31" s="105"/>
      <c r="AP31" s="105"/>
      <c r="AR31" s="105">
        <f>SUM(S31:AJ31)</f>
        <v>55</v>
      </c>
      <c r="AS31" s="105"/>
      <c r="AT31" s="220">
        <f t="shared" ref="AT31:AT37" si="0">(AR31*1)/90</f>
        <v>0.61111111111111116</v>
      </c>
      <c r="AU31" s="220"/>
      <c r="AV31" s="105" t="str">
        <f>IF(AT31&gt;=96%,"FUERTE",(IF(AT31&lt;=85%,"DEBIL","MODERADO")))</f>
        <v>DEBIL</v>
      </c>
      <c r="AW31" s="105"/>
      <c r="AX31" s="220">
        <f>ROUNDUP(AVERAGEIF(AT31:AU37,"&gt;0"),1)</f>
        <v>0.9</v>
      </c>
      <c r="AY31" s="220"/>
      <c r="AZ31" s="106" t="s">
        <v>292</v>
      </c>
      <c r="BA31" s="106"/>
      <c r="BB31" s="106" t="s">
        <v>283</v>
      </c>
      <c r="BC31" s="106"/>
      <c r="BD31" s="105" t="s">
        <v>70</v>
      </c>
      <c r="BE31" s="105"/>
      <c r="BF31" s="105" t="s">
        <v>70</v>
      </c>
      <c r="BG31" s="105"/>
      <c r="BH31" s="105" t="s">
        <v>266</v>
      </c>
      <c r="BI31" s="105"/>
      <c r="BJ31" s="105"/>
      <c r="BK31" s="105"/>
      <c r="BL31" s="106" t="s">
        <v>293</v>
      </c>
      <c r="BM31" s="106"/>
      <c r="BN31" s="13">
        <v>0</v>
      </c>
      <c r="BO31" s="13">
        <v>0</v>
      </c>
      <c r="BP31" s="1"/>
      <c r="BQ31" s="1"/>
    </row>
    <row r="32" spans="2:72" ht="179.25" customHeight="1" x14ac:dyDescent="0.25">
      <c r="I32" s="135">
        <v>2</v>
      </c>
      <c r="J32" s="136"/>
      <c r="K32" s="136"/>
      <c r="L32" s="137"/>
      <c r="M32" s="217" t="s">
        <v>291</v>
      </c>
      <c r="N32" s="218"/>
      <c r="O32" s="218"/>
      <c r="P32" s="219"/>
      <c r="Q32" s="105" t="s">
        <v>204</v>
      </c>
      <c r="R32" s="105"/>
      <c r="S32" s="105">
        <v>15</v>
      </c>
      <c r="T32" s="105"/>
      <c r="U32" s="105"/>
      <c r="V32" s="105">
        <v>15</v>
      </c>
      <c r="W32" s="105"/>
      <c r="X32" s="105"/>
      <c r="Y32" s="105">
        <v>15</v>
      </c>
      <c r="Z32" s="105"/>
      <c r="AA32" s="105"/>
      <c r="AB32" s="105">
        <v>15</v>
      </c>
      <c r="AC32" s="105"/>
      <c r="AD32" s="105"/>
      <c r="AE32" s="105">
        <v>15</v>
      </c>
      <c r="AF32" s="105"/>
      <c r="AG32" s="105"/>
      <c r="AH32" s="105">
        <v>0</v>
      </c>
      <c r="AI32" s="105"/>
      <c r="AJ32" s="105"/>
      <c r="AK32" s="105">
        <v>10</v>
      </c>
      <c r="AL32" s="105"/>
      <c r="AM32" s="105"/>
      <c r="AN32" s="105" t="s">
        <v>202</v>
      </c>
      <c r="AO32" s="105"/>
      <c r="AP32" s="105"/>
      <c r="AR32" s="105">
        <f t="shared" ref="AR32:AR37" si="1">SUM(S32:AJ32)</f>
        <v>75</v>
      </c>
      <c r="AS32" s="105"/>
      <c r="AT32" s="220">
        <f t="shared" si="0"/>
        <v>0.83333333333333337</v>
      </c>
      <c r="AU32" s="220"/>
      <c r="AV32" s="105" t="str">
        <f t="shared" ref="AV32:AV37" si="2">IF(AT32&gt;=96%,"FUERTE",(IF(AT32&lt;=85%,"DEBIL","MODERADO")))</f>
        <v>DEBIL</v>
      </c>
      <c r="AW32" s="105"/>
      <c r="AX32" s="220">
        <f>ROUNDUP(AVERAGEIF(AT31:AU38,"&gt;0"),1)</f>
        <v>0.9</v>
      </c>
      <c r="AY32" s="220"/>
      <c r="AZ32" s="105" t="str">
        <f t="shared" ref="AZ32:AZ37" si="3">IF(AX32&gt;96%,"Fuerte",IF(AX32&lt;50%,"Débil","Moderada"))</f>
        <v>Moderada</v>
      </c>
      <c r="BA32" s="105"/>
      <c r="BB32" s="106" t="s">
        <v>283</v>
      </c>
      <c r="BC32" s="106"/>
      <c r="BD32" s="105" t="s">
        <v>70</v>
      </c>
      <c r="BE32" s="105"/>
      <c r="BF32" s="105" t="s">
        <v>266</v>
      </c>
      <c r="BG32" s="105"/>
      <c r="BH32" s="105" t="s">
        <v>70</v>
      </c>
      <c r="BI32" s="105"/>
      <c r="BJ32" s="105"/>
      <c r="BK32" s="105"/>
      <c r="BL32" s="106" t="s">
        <v>294</v>
      </c>
      <c r="BM32" s="106"/>
      <c r="BN32" s="15">
        <v>1</v>
      </c>
      <c r="BO32" s="15">
        <v>1</v>
      </c>
      <c r="BP32" s="1"/>
      <c r="BQ32" s="1"/>
    </row>
    <row r="33" spans="9:69" ht="145.5" customHeight="1" x14ac:dyDescent="0.25">
      <c r="I33" s="208">
        <v>3</v>
      </c>
      <c r="J33" s="209"/>
      <c r="K33" s="209"/>
      <c r="L33" s="210"/>
      <c r="M33" s="217" t="s">
        <v>296</v>
      </c>
      <c r="N33" s="218"/>
      <c r="O33" s="218"/>
      <c r="P33" s="219"/>
      <c r="Q33" s="105" t="s">
        <v>204</v>
      </c>
      <c r="R33" s="105"/>
      <c r="S33" s="105">
        <v>15</v>
      </c>
      <c r="T33" s="105"/>
      <c r="U33" s="105"/>
      <c r="V33" s="105">
        <v>15</v>
      </c>
      <c r="W33" s="105"/>
      <c r="X33" s="105"/>
      <c r="Y33" s="105">
        <v>15</v>
      </c>
      <c r="Z33" s="105"/>
      <c r="AA33" s="105"/>
      <c r="AB33" s="105">
        <v>15</v>
      </c>
      <c r="AC33" s="105"/>
      <c r="AD33" s="105"/>
      <c r="AE33" s="105">
        <v>15</v>
      </c>
      <c r="AF33" s="105"/>
      <c r="AG33" s="105"/>
      <c r="AH33" s="105">
        <v>0</v>
      </c>
      <c r="AI33" s="105"/>
      <c r="AJ33" s="105"/>
      <c r="AK33" s="105">
        <v>10</v>
      </c>
      <c r="AL33" s="105"/>
      <c r="AM33" s="105"/>
      <c r="AN33" s="105" t="s">
        <v>202</v>
      </c>
      <c r="AO33" s="105"/>
      <c r="AP33" s="105"/>
      <c r="AR33" s="105">
        <f t="shared" si="1"/>
        <v>75</v>
      </c>
      <c r="AS33" s="105"/>
      <c r="AT33" s="220">
        <f t="shared" si="0"/>
        <v>0.83333333333333337</v>
      </c>
      <c r="AU33" s="220"/>
      <c r="AV33" s="105" t="str">
        <f t="shared" si="2"/>
        <v>DEBIL</v>
      </c>
      <c r="AW33" s="105"/>
      <c r="AX33" s="220">
        <f>ROUNDUP(AVERAGEIF(AT31:AU39,"&gt;0"),1)</f>
        <v>0.9</v>
      </c>
      <c r="AY33" s="220"/>
      <c r="AZ33" s="105" t="str">
        <f t="shared" si="3"/>
        <v>Moderada</v>
      </c>
      <c r="BA33" s="105"/>
      <c r="BB33" s="106" t="s">
        <v>283</v>
      </c>
      <c r="BC33" s="106"/>
      <c r="BD33" s="105" t="s">
        <v>70</v>
      </c>
      <c r="BE33" s="105"/>
      <c r="BF33" s="105" t="s">
        <v>266</v>
      </c>
      <c r="BG33" s="105"/>
      <c r="BH33" s="105" t="s">
        <v>70</v>
      </c>
      <c r="BI33" s="105"/>
      <c r="BJ33" s="105"/>
      <c r="BK33" s="105"/>
      <c r="BL33" s="223" t="s">
        <v>301</v>
      </c>
      <c r="BM33" s="224"/>
      <c r="BN33" s="15">
        <v>1</v>
      </c>
      <c r="BO33" s="202">
        <v>2</v>
      </c>
      <c r="BP33" s="1"/>
      <c r="BQ33" s="1"/>
    </row>
    <row r="34" spans="9:69" ht="125.25" customHeight="1" x14ac:dyDescent="0.25">
      <c r="I34" s="214"/>
      <c r="J34" s="215"/>
      <c r="K34" s="215"/>
      <c r="L34" s="216"/>
      <c r="M34" s="217" t="s">
        <v>300</v>
      </c>
      <c r="N34" s="218"/>
      <c r="O34" s="218"/>
      <c r="P34" s="219"/>
      <c r="Q34" s="105" t="s">
        <v>204</v>
      </c>
      <c r="R34" s="105"/>
      <c r="S34" s="105">
        <v>15</v>
      </c>
      <c r="T34" s="105"/>
      <c r="U34" s="105"/>
      <c r="V34" s="105">
        <v>15</v>
      </c>
      <c r="W34" s="105"/>
      <c r="X34" s="105"/>
      <c r="Y34" s="105">
        <v>15</v>
      </c>
      <c r="Z34" s="105"/>
      <c r="AA34" s="105"/>
      <c r="AB34" s="105">
        <v>15</v>
      </c>
      <c r="AC34" s="105"/>
      <c r="AD34" s="105"/>
      <c r="AE34" s="105">
        <v>15</v>
      </c>
      <c r="AF34" s="105"/>
      <c r="AG34" s="105"/>
      <c r="AH34" s="105">
        <v>0</v>
      </c>
      <c r="AI34" s="105"/>
      <c r="AJ34" s="105"/>
      <c r="AK34" s="105">
        <v>10</v>
      </c>
      <c r="AL34" s="105"/>
      <c r="AM34" s="105"/>
      <c r="AN34" s="105" t="s">
        <v>202</v>
      </c>
      <c r="AO34" s="105"/>
      <c r="AP34" s="105"/>
      <c r="AR34" s="105">
        <f t="shared" si="1"/>
        <v>75</v>
      </c>
      <c r="AS34" s="105"/>
      <c r="AT34" s="220">
        <f t="shared" si="0"/>
        <v>0.83333333333333337</v>
      </c>
      <c r="AU34" s="220"/>
      <c r="AV34" s="105" t="str">
        <f t="shared" si="2"/>
        <v>DEBIL</v>
      </c>
      <c r="AW34" s="105"/>
      <c r="AX34" s="220">
        <f>ROUNDUP(AVERAGEIF(AT31:AU37,"&gt;0"),1)</f>
        <v>0.9</v>
      </c>
      <c r="AY34" s="220"/>
      <c r="AZ34" s="105" t="str">
        <f t="shared" si="3"/>
        <v>Moderada</v>
      </c>
      <c r="BA34" s="105"/>
      <c r="BB34" s="106" t="s">
        <v>283</v>
      </c>
      <c r="BC34" s="106"/>
      <c r="BD34" s="105" t="s">
        <v>70</v>
      </c>
      <c r="BE34" s="105"/>
      <c r="BF34" s="105" t="s">
        <v>266</v>
      </c>
      <c r="BG34" s="105"/>
      <c r="BH34" s="105" t="s">
        <v>70</v>
      </c>
      <c r="BI34" s="105"/>
      <c r="BJ34" s="105"/>
      <c r="BK34" s="105"/>
      <c r="BL34" s="227"/>
      <c r="BM34" s="228"/>
      <c r="BN34" s="15">
        <v>1</v>
      </c>
      <c r="BO34" s="203"/>
      <c r="BP34" s="1"/>
      <c r="BQ34" s="1"/>
    </row>
    <row r="35" spans="9:69" ht="101.25" customHeight="1" x14ac:dyDescent="0.25">
      <c r="I35" s="208">
        <v>4</v>
      </c>
      <c r="J35" s="209"/>
      <c r="K35" s="209"/>
      <c r="L35" s="210"/>
      <c r="M35" s="217" t="s">
        <v>303</v>
      </c>
      <c r="N35" s="218"/>
      <c r="O35" s="218"/>
      <c r="P35" s="219"/>
      <c r="Q35" s="105" t="s">
        <v>204</v>
      </c>
      <c r="R35" s="105"/>
      <c r="S35" s="105">
        <v>15</v>
      </c>
      <c r="T35" s="105"/>
      <c r="U35" s="105"/>
      <c r="V35" s="105">
        <v>15</v>
      </c>
      <c r="W35" s="105"/>
      <c r="X35" s="105"/>
      <c r="Y35" s="105">
        <v>15</v>
      </c>
      <c r="Z35" s="105"/>
      <c r="AA35" s="105"/>
      <c r="AB35" s="105">
        <v>10</v>
      </c>
      <c r="AC35" s="105"/>
      <c r="AD35" s="105"/>
      <c r="AE35" s="105">
        <v>15</v>
      </c>
      <c r="AF35" s="105"/>
      <c r="AG35" s="105"/>
      <c r="AH35" s="105">
        <v>15</v>
      </c>
      <c r="AI35" s="105"/>
      <c r="AJ35" s="105"/>
      <c r="AK35" s="105">
        <v>10</v>
      </c>
      <c r="AL35" s="105"/>
      <c r="AM35" s="105"/>
      <c r="AN35" s="105" t="s">
        <v>202</v>
      </c>
      <c r="AO35" s="105"/>
      <c r="AP35" s="105"/>
      <c r="AR35" s="105">
        <f t="shared" si="1"/>
        <v>85</v>
      </c>
      <c r="AS35" s="105"/>
      <c r="AT35" s="220">
        <f t="shared" si="0"/>
        <v>0.94444444444444442</v>
      </c>
      <c r="AU35" s="220"/>
      <c r="AV35" s="105" t="str">
        <f t="shared" si="2"/>
        <v>MODERADO</v>
      </c>
      <c r="AW35" s="105"/>
      <c r="AX35" s="220">
        <f>ROUNDUP(AVERAGEIF(AT31:AU37,"&gt;0"),1)</f>
        <v>0.9</v>
      </c>
      <c r="AY35" s="220"/>
      <c r="AZ35" s="105" t="str">
        <f t="shared" si="3"/>
        <v>Moderada</v>
      </c>
      <c r="BA35" s="105"/>
      <c r="BB35" s="106" t="s">
        <v>310</v>
      </c>
      <c r="BC35" s="106"/>
      <c r="BD35" s="105" t="s">
        <v>70</v>
      </c>
      <c r="BE35" s="105"/>
      <c r="BF35" s="105" t="s">
        <v>266</v>
      </c>
      <c r="BG35" s="105"/>
      <c r="BH35" s="105" t="s">
        <v>70</v>
      </c>
      <c r="BI35" s="105"/>
      <c r="BJ35" s="105"/>
      <c r="BK35" s="105"/>
      <c r="BL35" s="223" t="s">
        <v>301</v>
      </c>
      <c r="BM35" s="224"/>
      <c r="BN35" s="15">
        <v>1</v>
      </c>
      <c r="BO35" s="202">
        <v>2</v>
      </c>
      <c r="BP35" s="1"/>
      <c r="BQ35" s="1"/>
    </row>
    <row r="36" spans="9:69" ht="122.25" customHeight="1" x14ac:dyDescent="0.25">
      <c r="I36" s="214"/>
      <c r="J36" s="215"/>
      <c r="K36" s="215"/>
      <c r="L36" s="216"/>
      <c r="M36" s="217" t="s">
        <v>304</v>
      </c>
      <c r="N36" s="218"/>
      <c r="O36" s="218"/>
      <c r="P36" s="219"/>
      <c r="Q36" s="105" t="s">
        <v>204</v>
      </c>
      <c r="R36" s="105"/>
      <c r="S36" s="105">
        <v>15</v>
      </c>
      <c r="T36" s="105"/>
      <c r="U36" s="105"/>
      <c r="V36" s="105">
        <v>15</v>
      </c>
      <c r="W36" s="105"/>
      <c r="X36" s="105"/>
      <c r="Y36" s="105">
        <v>15</v>
      </c>
      <c r="Z36" s="105"/>
      <c r="AA36" s="105"/>
      <c r="AB36" s="105">
        <v>10</v>
      </c>
      <c r="AC36" s="105"/>
      <c r="AD36" s="105"/>
      <c r="AE36" s="105">
        <v>15</v>
      </c>
      <c r="AF36" s="105"/>
      <c r="AG36" s="105"/>
      <c r="AH36" s="105">
        <v>15</v>
      </c>
      <c r="AI36" s="105"/>
      <c r="AJ36" s="105"/>
      <c r="AK36" s="105">
        <v>10</v>
      </c>
      <c r="AL36" s="105"/>
      <c r="AM36" s="105"/>
      <c r="AN36" s="105" t="s">
        <v>202</v>
      </c>
      <c r="AO36" s="105"/>
      <c r="AP36" s="105"/>
      <c r="AR36" s="105">
        <f t="shared" si="1"/>
        <v>85</v>
      </c>
      <c r="AS36" s="105"/>
      <c r="AT36" s="220">
        <f t="shared" si="0"/>
        <v>0.94444444444444442</v>
      </c>
      <c r="AU36" s="220"/>
      <c r="AV36" s="105" t="str">
        <f t="shared" si="2"/>
        <v>MODERADO</v>
      </c>
      <c r="AW36" s="105"/>
      <c r="AX36" s="220">
        <f>ROUNDUP(AVERAGEIF(AT31:AU37,"&gt;0"),1)</f>
        <v>0.9</v>
      </c>
      <c r="AY36" s="220"/>
      <c r="AZ36" s="105" t="str">
        <f t="shared" si="3"/>
        <v>Moderada</v>
      </c>
      <c r="BA36" s="105"/>
      <c r="BB36" s="217" t="s">
        <v>283</v>
      </c>
      <c r="BC36" s="219"/>
      <c r="BD36" s="105" t="s">
        <v>70</v>
      </c>
      <c r="BE36" s="105"/>
      <c r="BF36" s="105" t="s">
        <v>266</v>
      </c>
      <c r="BG36" s="105"/>
      <c r="BH36" s="105" t="s">
        <v>70</v>
      </c>
      <c r="BI36" s="105"/>
      <c r="BJ36" s="105"/>
      <c r="BK36" s="105"/>
      <c r="BL36" s="227"/>
      <c r="BM36" s="228"/>
      <c r="BN36" s="15">
        <v>1</v>
      </c>
      <c r="BO36" s="203"/>
      <c r="BP36" s="1"/>
      <c r="BQ36" s="1"/>
    </row>
    <row r="37" spans="9:69" ht="195" customHeight="1" x14ac:dyDescent="0.25">
      <c r="I37" s="208">
        <v>5</v>
      </c>
      <c r="J37" s="209"/>
      <c r="K37" s="209"/>
      <c r="L37" s="210"/>
      <c r="M37" s="217" t="s">
        <v>312</v>
      </c>
      <c r="N37" s="218"/>
      <c r="O37" s="218"/>
      <c r="P37" s="219"/>
      <c r="Q37" s="105" t="s">
        <v>204</v>
      </c>
      <c r="R37" s="105"/>
      <c r="S37" s="105">
        <v>15</v>
      </c>
      <c r="T37" s="105"/>
      <c r="U37" s="105"/>
      <c r="V37" s="105">
        <v>15</v>
      </c>
      <c r="W37" s="105"/>
      <c r="X37" s="105"/>
      <c r="Y37" s="105">
        <v>15</v>
      </c>
      <c r="Z37" s="105"/>
      <c r="AA37" s="105"/>
      <c r="AB37" s="105">
        <v>15</v>
      </c>
      <c r="AC37" s="105"/>
      <c r="AD37" s="105"/>
      <c r="AE37" s="105">
        <v>15</v>
      </c>
      <c r="AF37" s="105"/>
      <c r="AG37" s="105"/>
      <c r="AH37" s="105">
        <v>15</v>
      </c>
      <c r="AI37" s="105"/>
      <c r="AJ37" s="105"/>
      <c r="AK37" s="105">
        <v>10</v>
      </c>
      <c r="AL37" s="105"/>
      <c r="AM37" s="105"/>
      <c r="AN37" s="105" t="s">
        <v>202</v>
      </c>
      <c r="AO37" s="105"/>
      <c r="AP37" s="105"/>
      <c r="AR37" s="105">
        <f t="shared" si="1"/>
        <v>90</v>
      </c>
      <c r="AS37" s="105"/>
      <c r="AT37" s="220">
        <f t="shared" si="0"/>
        <v>1</v>
      </c>
      <c r="AU37" s="220"/>
      <c r="AV37" s="105" t="str">
        <f t="shared" si="2"/>
        <v>FUERTE</v>
      </c>
      <c r="AW37" s="105"/>
      <c r="AX37" s="220">
        <f>ROUNDUP(AVERAGEIF(AT31:AU37,"&gt;0"),1)</f>
        <v>0.9</v>
      </c>
      <c r="AY37" s="220"/>
      <c r="AZ37" s="105" t="str">
        <f t="shared" si="3"/>
        <v>Moderada</v>
      </c>
      <c r="BA37" s="105"/>
      <c r="BB37" s="106" t="s">
        <v>322</v>
      </c>
      <c r="BC37" s="106"/>
      <c r="BD37" s="106" t="s">
        <v>323</v>
      </c>
      <c r="BE37" s="106"/>
      <c r="BF37" s="105" t="s">
        <v>70</v>
      </c>
      <c r="BG37" s="105"/>
      <c r="BH37" s="105" t="s">
        <v>70</v>
      </c>
      <c r="BI37" s="105"/>
      <c r="BJ37" s="105"/>
      <c r="BK37" s="105"/>
      <c r="BL37" s="223" t="s">
        <v>324</v>
      </c>
      <c r="BM37" s="224"/>
      <c r="BN37" s="15">
        <v>2</v>
      </c>
      <c r="BO37" s="202">
        <v>3</v>
      </c>
      <c r="BP37" s="1"/>
      <c r="BQ37" s="1"/>
    </row>
    <row r="38" spans="9:69" ht="154.5" customHeight="1" x14ac:dyDescent="0.25">
      <c r="I38" s="214"/>
      <c r="J38" s="215"/>
      <c r="K38" s="215"/>
      <c r="L38" s="216"/>
      <c r="M38" s="217" t="s">
        <v>321</v>
      </c>
      <c r="N38" s="218"/>
      <c r="O38" s="218"/>
      <c r="P38" s="219"/>
      <c r="Q38" s="105" t="s">
        <v>204</v>
      </c>
      <c r="R38" s="105"/>
      <c r="S38" s="105">
        <v>15</v>
      </c>
      <c r="T38" s="105"/>
      <c r="U38" s="105"/>
      <c r="V38" s="105">
        <v>15</v>
      </c>
      <c r="W38" s="105"/>
      <c r="X38" s="105"/>
      <c r="Y38" s="105">
        <v>15</v>
      </c>
      <c r="Z38" s="105"/>
      <c r="AA38" s="105"/>
      <c r="AB38" s="105">
        <v>10</v>
      </c>
      <c r="AC38" s="105"/>
      <c r="AD38" s="105"/>
      <c r="AE38" s="105">
        <v>15</v>
      </c>
      <c r="AF38" s="105"/>
      <c r="AG38" s="105"/>
      <c r="AH38" s="105">
        <v>15</v>
      </c>
      <c r="AI38" s="105"/>
      <c r="AJ38" s="105"/>
      <c r="AK38" s="105">
        <v>10</v>
      </c>
      <c r="AL38" s="105"/>
      <c r="AM38" s="105"/>
      <c r="AN38" s="105" t="s">
        <v>201</v>
      </c>
      <c r="AO38" s="105"/>
      <c r="AP38" s="105"/>
      <c r="AR38" s="105">
        <f t="shared" ref="AR38:AR49" si="4">SUM(S38:AJ38)</f>
        <v>85</v>
      </c>
      <c r="AS38" s="105"/>
      <c r="AT38" s="220">
        <f t="shared" ref="AT38:AT49" si="5">(AR38*1)/90</f>
        <v>0.94444444444444442</v>
      </c>
      <c r="AU38" s="220"/>
      <c r="AV38" s="105" t="str">
        <f t="shared" ref="AV38:AV49" si="6">IF(AT38&gt;=96%,"FUERTE",(IF(AT38&lt;=85%,"DEBIL","MODERADO")))</f>
        <v>MODERADO</v>
      </c>
      <c r="AW38" s="105"/>
      <c r="AX38" s="220">
        <f>ROUNDUP(AVERAGEIF(AT32:AU38,"&gt;0"),1)</f>
        <v>1</v>
      </c>
      <c r="AY38" s="220"/>
      <c r="AZ38" s="105" t="str">
        <f t="shared" ref="AZ38:AZ49" si="7">IF(AX38&gt;96%,"Fuerte",IF(AX38&lt;50%,"Débil","Moderada"))</f>
        <v>Fuerte</v>
      </c>
      <c r="BA38" s="105"/>
      <c r="BB38" s="106" t="s">
        <v>310</v>
      </c>
      <c r="BC38" s="106"/>
      <c r="BD38" s="105" t="s">
        <v>70</v>
      </c>
      <c r="BE38" s="105"/>
      <c r="BF38" s="105" t="s">
        <v>266</v>
      </c>
      <c r="BG38" s="105"/>
      <c r="BH38" s="105" t="s">
        <v>70</v>
      </c>
      <c r="BI38" s="105"/>
      <c r="BJ38" s="105"/>
      <c r="BK38" s="105"/>
      <c r="BL38" s="227"/>
      <c r="BM38" s="228"/>
      <c r="BN38" s="15">
        <v>1</v>
      </c>
      <c r="BO38" s="203"/>
    </row>
    <row r="39" spans="9:69" ht="189.75" customHeight="1" x14ac:dyDescent="0.25">
      <c r="I39" s="135">
        <v>6</v>
      </c>
      <c r="J39" s="136"/>
      <c r="K39" s="136"/>
      <c r="L39" s="137"/>
      <c r="M39" s="217" t="s">
        <v>317</v>
      </c>
      <c r="N39" s="218"/>
      <c r="O39" s="218"/>
      <c r="P39" s="219"/>
      <c r="Q39" s="105" t="s">
        <v>204</v>
      </c>
      <c r="R39" s="105"/>
      <c r="S39" s="105">
        <v>15</v>
      </c>
      <c r="T39" s="105"/>
      <c r="U39" s="105"/>
      <c r="V39" s="105">
        <v>15</v>
      </c>
      <c r="W39" s="105"/>
      <c r="X39" s="105"/>
      <c r="Y39" s="105">
        <v>15</v>
      </c>
      <c r="Z39" s="105"/>
      <c r="AA39" s="105"/>
      <c r="AB39" s="105">
        <v>10</v>
      </c>
      <c r="AC39" s="105"/>
      <c r="AD39" s="105"/>
      <c r="AE39" s="105">
        <v>15</v>
      </c>
      <c r="AF39" s="105"/>
      <c r="AG39" s="105"/>
      <c r="AH39" s="105">
        <v>15</v>
      </c>
      <c r="AI39" s="105"/>
      <c r="AJ39" s="105"/>
      <c r="AK39" s="105">
        <v>10</v>
      </c>
      <c r="AL39" s="105"/>
      <c r="AM39" s="105"/>
      <c r="AN39" s="105" t="s">
        <v>201</v>
      </c>
      <c r="AO39" s="105"/>
      <c r="AP39" s="105"/>
      <c r="AR39" s="105">
        <f t="shared" si="4"/>
        <v>85</v>
      </c>
      <c r="AS39" s="105"/>
      <c r="AT39" s="220">
        <f t="shared" si="5"/>
        <v>0.94444444444444442</v>
      </c>
      <c r="AU39" s="220"/>
      <c r="AV39" s="105" t="str">
        <f t="shared" si="6"/>
        <v>MODERADO</v>
      </c>
      <c r="AW39" s="105"/>
      <c r="AX39" s="220">
        <f>ROUNDUP(AVERAGEIF(AT33:AU39,"&gt;0"),1)</f>
        <v>1</v>
      </c>
      <c r="AY39" s="220"/>
      <c r="AZ39" s="105" t="str">
        <f t="shared" si="7"/>
        <v>Fuerte</v>
      </c>
      <c r="BA39" s="105"/>
      <c r="BB39" s="106" t="s">
        <v>310</v>
      </c>
      <c r="BC39" s="106"/>
      <c r="BD39" s="105" t="s">
        <v>70</v>
      </c>
      <c r="BE39" s="105"/>
      <c r="BF39" s="105" t="s">
        <v>266</v>
      </c>
      <c r="BG39" s="105"/>
      <c r="BH39" s="105" t="s">
        <v>70</v>
      </c>
      <c r="BI39" s="105"/>
      <c r="BJ39" s="105"/>
      <c r="BK39" s="105"/>
      <c r="BL39" s="106" t="s">
        <v>294</v>
      </c>
      <c r="BM39" s="106"/>
      <c r="BN39" s="15">
        <v>1</v>
      </c>
      <c r="BO39" s="15">
        <v>1</v>
      </c>
    </row>
    <row r="40" spans="9:69" ht="189.75" customHeight="1" x14ac:dyDescent="0.25">
      <c r="I40" s="208">
        <v>7</v>
      </c>
      <c r="J40" s="209"/>
      <c r="K40" s="209"/>
      <c r="L40" s="210"/>
      <c r="M40" s="217" t="s">
        <v>474</v>
      </c>
      <c r="N40" s="218"/>
      <c r="O40" s="218"/>
      <c r="P40" s="219"/>
      <c r="Q40" s="105" t="s">
        <v>256</v>
      </c>
      <c r="R40" s="105"/>
      <c r="S40" s="105">
        <v>15</v>
      </c>
      <c r="T40" s="105"/>
      <c r="U40" s="105"/>
      <c r="V40" s="105">
        <v>15</v>
      </c>
      <c r="W40" s="105"/>
      <c r="X40" s="105"/>
      <c r="Y40" s="105">
        <v>15</v>
      </c>
      <c r="Z40" s="105"/>
      <c r="AA40" s="105"/>
      <c r="AB40" s="105">
        <v>10</v>
      </c>
      <c r="AC40" s="105"/>
      <c r="AD40" s="105"/>
      <c r="AE40" s="105">
        <v>15</v>
      </c>
      <c r="AF40" s="105"/>
      <c r="AG40" s="105"/>
      <c r="AH40" s="105">
        <v>15</v>
      </c>
      <c r="AI40" s="105"/>
      <c r="AJ40" s="105"/>
      <c r="AK40" s="105">
        <v>10</v>
      </c>
      <c r="AL40" s="105"/>
      <c r="AM40" s="105"/>
      <c r="AN40" s="105" t="s">
        <v>201</v>
      </c>
      <c r="AO40" s="105"/>
      <c r="AP40" s="105"/>
      <c r="AR40" s="105">
        <f>SUM(S40:AJ40)</f>
        <v>85</v>
      </c>
      <c r="AS40" s="105"/>
      <c r="AT40" s="220">
        <f>(AR40*1)/90</f>
        <v>0.94444444444444442</v>
      </c>
      <c r="AU40" s="220"/>
      <c r="AV40" s="105" t="str">
        <f>IF(AT40&gt;=96%,"FUERTE",(IF(AT40&lt;=85%,"DEBIL","MODERADO")))</f>
        <v>MODERADO</v>
      </c>
      <c r="AW40" s="105"/>
      <c r="AX40" s="220">
        <f>ROUNDUP(AVERAGEIF(AT34:AU40,"&gt;0"),1)</f>
        <v>1</v>
      </c>
      <c r="AY40" s="220"/>
      <c r="AZ40" s="105" t="str">
        <f>IF(AX40&gt;96%,"Fuerte",IF(AX40&lt;50%,"Débil","Moderada"))</f>
        <v>Fuerte</v>
      </c>
      <c r="BA40" s="105"/>
      <c r="BB40" s="106" t="s">
        <v>310</v>
      </c>
      <c r="BC40" s="106"/>
      <c r="BD40" s="105" t="s">
        <v>70</v>
      </c>
      <c r="BE40" s="105"/>
      <c r="BF40" s="105" t="s">
        <v>266</v>
      </c>
      <c r="BG40" s="105"/>
      <c r="BH40" s="105" t="s">
        <v>70</v>
      </c>
      <c r="BI40" s="105"/>
      <c r="BJ40" s="105"/>
      <c r="BK40" s="105"/>
      <c r="BL40" s="106" t="s">
        <v>294</v>
      </c>
      <c r="BM40" s="106"/>
      <c r="BN40" s="28">
        <v>1</v>
      </c>
      <c r="BO40" s="202">
        <v>3</v>
      </c>
    </row>
    <row r="41" spans="9:69" ht="189.75" customHeight="1" x14ac:dyDescent="0.25">
      <c r="I41" s="214"/>
      <c r="J41" s="215"/>
      <c r="K41" s="215"/>
      <c r="L41" s="216"/>
      <c r="M41" s="217" t="s">
        <v>475</v>
      </c>
      <c r="N41" s="218"/>
      <c r="O41" s="218"/>
      <c r="P41" s="219"/>
      <c r="Q41" s="105" t="s">
        <v>204</v>
      </c>
      <c r="R41" s="105"/>
      <c r="S41" s="105">
        <v>15</v>
      </c>
      <c r="T41" s="105"/>
      <c r="U41" s="105"/>
      <c r="V41" s="105">
        <v>15</v>
      </c>
      <c r="W41" s="105"/>
      <c r="X41" s="105"/>
      <c r="Y41" s="105">
        <v>15</v>
      </c>
      <c r="Z41" s="105"/>
      <c r="AA41" s="105"/>
      <c r="AB41" s="105">
        <v>15</v>
      </c>
      <c r="AC41" s="105"/>
      <c r="AD41" s="105"/>
      <c r="AE41" s="105">
        <v>15</v>
      </c>
      <c r="AF41" s="105"/>
      <c r="AG41" s="105"/>
      <c r="AH41" s="105">
        <v>15</v>
      </c>
      <c r="AI41" s="105"/>
      <c r="AJ41" s="105"/>
      <c r="AK41" s="105">
        <v>10</v>
      </c>
      <c r="AL41" s="105"/>
      <c r="AM41" s="105"/>
      <c r="AN41" s="105" t="s">
        <v>201</v>
      </c>
      <c r="AO41" s="105"/>
      <c r="AP41" s="105"/>
      <c r="AR41" s="105">
        <f>SUM(S41:AJ41)</f>
        <v>90</v>
      </c>
      <c r="AS41" s="105"/>
      <c r="AT41" s="220">
        <f>(AR41*1)/90</f>
        <v>1</v>
      </c>
      <c r="AU41" s="220"/>
      <c r="AV41" s="105" t="str">
        <f>IF(AT41&gt;=96%,"FUERTE",(IF(AT41&lt;=85%,"DEBIL","MODERADO")))</f>
        <v>FUERTE</v>
      </c>
      <c r="AW41" s="105"/>
      <c r="AX41" s="220">
        <f>ROUNDUP(AVERAGEIF(AT35:AU41,"&gt;0"),1)</f>
        <v>1</v>
      </c>
      <c r="AY41" s="220"/>
      <c r="AZ41" s="105" t="str">
        <f>IF(AX41&gt;96%,"Fuerte",IF(AX41&lt;50%,"Débil","Moderada"))</f>
        <v>Fuerte</v>
      </c>
      <c r="BA41" s="105"/>
      <c r="BB41" s="106" t="s">
        <v>310</v>
      </c>
      <c r="BC41" s="106"/>
      <c r="BD41" s="105" t="s">
        <v>70</v>
      </c>
      <c r="BE41" s="105"/>
      <c r="BF41" s="106" t="s">
        <v>323</v>
      </c>
      <c r="BG41" s="106"/>
      <c r="BH41" s="105" t="s">
        <v>70</v>
      </c>
      <c r="BI41" s="105"/>
      <c r="BJ41" s="105"/>
      <c r="BK41" s="105"/>
      <c r="BL41" s="106" t="s">
        <v>294</v>
      </c>
      <c r="BM41" s="106"/>
      <c r="BN41" s="28">
        <v>2</v>
      </c>
      <c r="BO41" s="203"/>
    </row>
    <row r="42" spans="9:69" ht="180" customHeight="1" x14ac:dyDescent="0.25">
      <c r="I42" s="135">
        <v>8</v>
      </c>
      <c r="J42" s="136"/>
      <c r="K42" s="136"/>
      <c r="L42" s="137"/>
      <c r="M42" s="217" t="s">
        <v>507</v>
      </c>
      <c r="N42" s="218"/>
      <c r="O42" s="218"/>
      <c r="P42" s="219"/>
      <c r="Q42" s="105" t="s">
        <v>204</v>
      </c>
      <c r="R42" s="105"/>
      <c r="S42" s="105">
        <v>15</v>
      </c>
      <c r="T42" s="105"/>
      <c r="U42" s="105"/>
      <c r="V42" s="105">
        <v>15</v>
      </c>
      <c r="W42" s="105"/>
      <c r="X42" s="105"/>
      <c r="Y42" s="105">
        <v>15</v>
      </c>
      <c r="Z42" s="105"/>
      <c r="AA42" s="105"/>
      <c r="AB42" s="105">
        <v>15</v>
      </c>
      <c r="AC42" s="105"/>
      <c r="AD42" s="105"/>
      <c r="AE42" s="105">
        <v>15</v>
      </c>
      <c r="AF42" s="105"/>
      <c r="AG42" s="105"/>
      <c r="AH42" s="105">
        <v>15</v>
      </c>
      <c r="AI42" s="105"/>
      <c r="AJ42" s="105"/>
      <c r="AK42" s="105">
        <v>10</v>
      </c>
      <c r="AL42" s="105"/>
      <c r="AM42" s="105"/>
      <c r="AN42" s="105" t="s">
        <v>201</v>
      </c>
      <c r="AO42" s="105"/>
      <c r="AP42" s="105"/>
      <c r="AR42" s="105">
        <f t="shared" si="4"/>
        <v>90</v>
      </c>
      <c r="AS42" s="105"/>
      <c r="AT42" s="220">
        <f t="shared" si="5"/>
        <v>1</v>
      </c>
      <c r="AU42" s="220"/>
      <c r="AV42" s="105" t="str">
        <f t="shared" si="6"/>
        <v>FUERTE</v>
      </c>
      <c r="AW42" s="105"/>
      <c r="AX42" s="220">
        <f t="shared" ref="AX42:AX47" si="8">ROUNDUP(AVERAGEIF(AT34:AU42,"&gt;0"),1)</f>
        <v>1</v>
      </c>
      <c r="AY42" s="220"/>
      <c r="AZ42" s="105" t="str">
        <f t="shared" si="7"/>
        <v>Fuerte</v>
      </c>
      <c r="BA42" s="105"/>
      <c r="BB42" s="106" t="s">
        <v>322</v>
      </c>
      <c r="BC42" s="106"/>
      <c r="BD42" s="106" t="s">
        <v>323</v>
      </c>
      <c r="BE42" s="106"/>
      <c r="BF42" s="105" t="s">
        <v>70</v>
      </c>
      <c r="BG42" s="105"/>
      <c r="BH42" s="105" t="s">
        <v>70</v>
      </c>
      <c r="BI42" s="105"/>
      <c r="BJ42" s="105"/>
      <c r="BK42" s="105"/>
      <c r="BL42" s="106" t="s">
        <v>294</v>
      </c>
      <c r="BM42" s="106"/>
      <c r="BN42" s="15">
        <v>1</v>
      </c>
      <c r="BO42" s="15">
        <v>1</v>
      </c>
    </row>
    <row r="43" spans="9:69" ht="206.25" customHeight="1" x14ac:dyDescent="0.25">
      <c r="I43" s="135">
        <v>9</v>
      </c>
      <c r="J43" s="136"/>
      <c r="K43" s="136"/>
      <c r="L43" s="137"/>
      <c r="M43" s="106" t="s">
        <v>337</v>
      </c>
      <c r="N43" s="106"/>
      <c r="O43" s="106"/>
      <c r="P43" s="106"/>
      <c r="Q43" s="105" t="s">
        <v>204</v>
      </c>
      <c r="R43" s="105"/>
      <c r="S43" s="105">
        <v>15</v>
      </c>
      <c r="T43" s="105"/>
      <c r="U43" s="105"/>
      <c r="V43" s="105">
        <v>15</v>
      </c>
      <c r="W43" s="105"/>
      <c r="X43" s="105"/>
      <c r="Y43" s="105">
        <v>15</v>
      </c>
      <c r="Z43" s="105"/>
      <c r="AA43" s="105"/>
      <c r="AB43" s="105">
        <v>15</v>
      </c>
      <c r="AC43" s="105"/>
      <c r="AD43" s="105"/>
      <c r="AE43" s="105">
        <v>15</v>
      </c>
      <c r="AF43" s="105"/>
      <c r="AG43" s="105"/>
      <c r="AH43" s="105">
        <v>15</v>
      </c>
      <c r="AI43" s="105"/>
      <c r="AJ43" s="105"/>
      <c r="AK43" s="105">
        <v>10</v>
      </c>
      <c r="AL43" s="105"/>
      <c r="AM43" s="105"/>
      <c r="AN43" s="105" t="s">
        <v>201</v>
      </c>
      <c r="AO43" s="105"/>
      <c r="AP43" s="105"/>
      <c r="AR43" s="105">
        <f t="shared" si="4"/>
        <v>90</v>
      </c>
      <c r="AS43" s="105"/>
      <c r="AT43" s="220">
        <f t="shared" si="5"/>
        <v>1</v>
      </c>
      <c r="AU43" s="220"/>
      <c r="AV43" s="105" t="str">
        <f t="shared" si="6"/>
        <v>FUERTE</v>
      </c>
      <c r="AW43" s="105"/>
      <c r="AX43" s="220">
        <f t="shared" si="8"/>
        <v>1</v>
      </c>
      <c r="AY43" s="220"/>
      <c r="AZ43" s="105" t="str">
        <f t="shared" si="7"/>
        <v>Fuerte</v>
      </c>
      <c r="BA43" s="105"/>
      <c r="BB43" s="106" t="s">
        <v>322</v>
      </c>
      <c r="BC43" s="106"/>
      <c r="BD43" s="106" t="s">
        <v>323</v>
      </c>
      <c r="BE43" s="106"/>
      <c r="BF43" s="105" t="s">
        <v>70</v>
      </c>
      <c r="BG43" s="105"/>
      <c r="BH43" s="105" t="s">
        <v>70</v>
      </c>
      <c r="BI43" s="105"/>
      <c r="BJ43" s="105"/>
      <c r="BK43" s="105"/>
      <c r="BL43" s="106" t="s">
        <v>294</v>
      </c>
      <c r="BM43" s="106"/>
      <c r="BN43" s="15">
        <v>1</v>
      </c>
      <c r="BO43" s="15">
        <v>1</v>
      </c>
    </row>
    <row r="44" spans="9:69" ht="142.5" customHeight="1" x14ac:dyDescent="0.25">
      <c r="I44" s="135">
        <v>10</v>
      </c>
      <c r="J44" s="136"/>
      <c r="K44" s="136"/>
      <c r="L44" s="137"/>
      <c r="M44" s="106" t="s">
        <v>347</v>
      </c>
      <c r="N44" s="106"/>
      <c r="O44" s="106"/>
      <c r="P44" s="106"/>
      <c r="Q44" s="105" t="s">
        <v>256</v>
      </c>
      <c r="R44" s="105"/>
      <c r="S44" s="105">
        <v>15</v>
      </c>
      <c r="T44" s="105"/>
      <c r="U44" s="105"/>
      <c r="V44" s="105">
        <v>15</v>
      </c>
      <c r="W44" s="105"/>
      <c r="X44" s="105"/>
      <c r="Y44" s="105">
        <v>15</v>
      </c>
      <c r="Z44" s="105"/>
      <c r="AA44" s="105"/>
      <c r="AB44" s="105">
        <v>10</v>
      </c>
      <c r="AC44" s="105"/>
      <c r="AD44" s="105"/>
      <c r="AE44" s="105">
        <v>15</v>
      </c>
      <c r="AF44" s="105"/>
      <c r="AG44" s="105"/>
      <c r="AH44" s="105">
        <v>15</v>
      </c>
      <c r="AI44" s="105"/>
      <c r="AJ44" s="105"/>
      <c r="AK44" s="105">
        <v>10</v>
      </c>
      <c r="AL44" s="105"/>
      <c r="AM44" s="105"/>
      <c r="AN44" s="105" t="s">
        <v>201</v>
      </c>
      <c r="AO44" s="105"/>
      <c r="AP44" s="105"/>
      <c r="AR44" s="105">
        <f t="shared" si="4"/>
        <v>85</v>
      </c>
      <c r="AS44" s="105"/>
      <c r="AT44" s="220">
        <f t="shared" si="5"/>
        <v>0.94444444444444442</v>
      </c>
      <c r="AU44" s="220"/>
      <c r="AV44" s="105" t="str">
        <f t="shared" si="6"/>
        <v>MODERADO</v>
      </c>
      <c r="AW44" s="105"/>
      <c r="AX44" s="220">
        <f t="shared" si="8"/>
        <v>1</v>
      </c>
      <c r="AY44" s="220"/>
      <c r="AZ44" s="105" t="str">
        <f t="shared" si="7"/>
        <v>Fuerte</v>
      </c>
      <c r="BA44" s="105"/>
      <c r="BB44" s="106" t="s">
        <v>322</v>
      </c>
      <c r="BC44" s="106"/>
      <c r="BD44" s="106" t="s">
        <v>323</v>
      </c>
      <c r="BE44" s="106"/>
      <c r="BF44" s="105" t="s">
        <v>70</v>
      </c>
      <c r="BG44" s="105"/>
      <c r="BH44" s="105" t="s">
        <v>70</v>
      </c>
      <c r="BI44" s="105"/>
      <c r="BJ44" s="105"/>
      <c r="BK44" s="105"/>
      <c r="BL44" s="106" t="s">
        <v>294</v>
      </c>
      <c r="BM44" s="106"/>
      <c r="BN44" s="15">
        <v>1</v>
      </c>
      <c r="BO44" s="15">
        <v>1</v>
      </c>
    </row>
    <row r="45" spans="9:69" ht="133.5" customHeight="1" x14ac:dyDescent="0.25">
      <c r="I45" s="208">
        <v>11</v>
      </c>
      <c r="J45" s="209"/>
      <c r="K45" s="209"/>
      <c r="L45" s="210"/>
      <c r="M45" s="106" t="s">
        <v>354</v>
      </c>
      <c r="N45" s="106"/>
      <c r="O45" s="106"/>
      <c r="P45" s="106"/>
      <c r="Q45" s="105" t="s">
        <v>256</v>
      </c>
      <c r="R45" s="105"/>
      <c r="S45" s="105">
        <v>15</v>
      </c>
      <c r="T45" s="105"/>
      <c r="U45" s="105"/>
      <c r="V45" s="105">
        <v>15</v>
      </c>
      <c r="W45" s="105"/>
      <c r="X45" s="105"/>
      <c r="Y45" s="105">
        <v>15</v>
      </c>
      <c r="Z45" s="105"/>
      <c r="AA45" s="105"/>
      <c r="AB45" s="105">
        <v>10</v>
      </c>
      <c r="AC45" s="105"/>
      <c r="AD45" s="105"/>
      <c r="AE45" s="105">
        <v>15</v>
      </c>
      <c r="AF45" s="105"/>
      <c r="AG45" s="105"/>
      <c r="AH45" s="105">
        <v>15</v>
      </c>
      <c r="AI45" s="105"/>
      <c r="AJ45" s="105"/>
      <c r="AK45" s="105">
        <v>10</v>
      </c>
      <c r="AL45" s="105"/>
      <c r="AM45" s="105"/>
      <c r="AN45" s="105" t="s">
        <v>201</v>
      </c>
      <c r="AO45" s="105"/>
      <c r="AP45" s="105"/>
      <c r="AR45" s="105">
        <f t="shared" si="4"/>
        <v>85</v>
      </c>
      <c r="AS45" s="105"/>
      <c r="AT45" s="220">
        <f t="shared" si="5"/>
        <v>0.94444444444444442</v>
      </c>
      <c r="AU45" s="220"/>
      <c r="AV45" s="105" t="str">
        <f t="shared" si="6"/>
        <v>MODERADO</v>
      </c>
      <c r="AW45" s="105"/>
      <c r="AX45" s="220">
        <f t="shared" si="8"/>
        <v>1</v>
      </c>
      <c r="AY45" s="220"/>
      <c r="AZ45" s="105" t="str">
        <f t="shared" si="7"/>
        <v>Fuerte</v>
      </c>
      <c r="BA45" s="105"/>
      <c r="BB45" s="106" t="s">
        <v>322</v>
      </c>
      <c r="BC45" s="106"/>
      <c r="BD45" s="106" t="s">
        <v>323</v>
      </c>
      <c r="BE45" s="106"/>
      <c r="BF45" s="105" t="s">
        <v>70</v>
      </c>
      <c r="BG45" s="105"/>
      <c r="BH45" s="105" t="s">
        <v>70</v>
      </c>
      <c r="BI45" s="105"/>
      <c r="BJ45" s="105"/>
      <c r="BK45" s="105"/>
      <c r="BL45" s="223" t="s">
        <v>360</v>
      </c>
      <c r="BM45" s="224"/>
      <c r="BN45" s="15">
        <v>1</v>
      </c>
      <c r="BO45" s="202">
        <v>3</v>
      </c>
    </row>
    <row r="46" spans="9:69" ht="107.25" customHeight="1" x14ac:dyDescent="0.25">
      <c r="I46" s="211"/>
      <c r="J46" s="212"/>
      <c r="K46" s="212"/>
      <c r="L46" s="213"/>
      <c r="M46" s="106" t="s">
        <v>359</v>
      </c>
      <c r="N46" s="106"/>
      <c r="O46" s="106"/>
      <c r="P46" s="106"/>
      <c r="Q46" s="105" t="s">
        <v>256</v>
      </c>
      <c r="R46" s="105"/>
      <c r="S46" s="105">
        <v>15</v>
      </c>
      <c r="T46" s="105"/>
      <c r="U46" s="105"/>
      <c r="V46" s="105">
        <v>15</v>
      </c>
      <c r="W46" s="105"/>
      <c r="X46" s="105"/>
      <c r="Y46" s="105">
        <v>15</v>
      </c>
      <c r="Z46" s="105"/>
      <c r="AA46" s="105"/>
      <c r="AB46" s="105">
        <v>10</v>
      </c>
      <c r="AC46" s="105"/>
      <c r="AD46" s="105"/>
      <c r="AE46" s="105">
        <v>15</v>
      </c>
      <c r="AF46" s="105"/>
      <c r="AG46" s="105"/>
      <c r="AH46" s="105">
        <v>15</v>
      </c>
      <c r="AI46" s="105"/>
      <c r="AJ46" s="105"/>
      <c r="AK46" s="105">
        <v>10</v>
      </c>
      <c r="AL46" s="105"/>
      <c r="AM46" s="105"/>
      <c r="AN46" s="105" t="s">
        <v>201</v>
      </c>
      <c r="AO46" s="105"/>
      <c r="AP46" s="105"/>
      <c r="AR46" s="105">
        <f t="shared" si="4"/>
        <v>85</v>
      </c>
      <c r="AS46" s="105"/>
      <c r="AT46" s="220">
        <f t="shared" si="5"/>
        <v>0.94444444444444442</v>
      </c>
      <c r="AU46" s="220"/>
      <c r="AV46" s="105" t="str">
        <f t="shared" si="6"/>
        <v>MODERADO</v>
      </c>
      <c r="AW46" s="105"/>
      <c r="AX46" s="220">
        <f t="shared" si="8"/>
        <v>1</v>
      </c>
      <c r="AY46" s="220"/>
      <c r="AZ46" s="105" t="str">
        <f t="shared" si="7"/>
        <v>Fuerte</v>
      </c>
      <c r="BA46" s="105"/>
      <c r="BB46" s="106" t="s">
        <v>322</v>
      </c>
      <c r="BC46" s="106"/>
      <c r="BD46" s="106" t="s">
        <v>323</v>
      </c>
      <c r="BE46" s="106"/>
      <c r="BF46" s="105" t="s">
        <v>70</v>
      </c>
      <c r="BG46" s="105"/>
      <c r="BH46" s="105" t="s">
        <v>70</v>
      </c>
      <c r="BI46" s="105"/>
      <c r="BJ46" s="105"/>
      <c r="BK46" s="105"/>
      <c r="BL46" s="225"/>
      <c r="BM46" s="226"/>
      <c r="BN46" s="15">
        <v>1</v>
      </c>
      <c r="BO46" s="207"/>
    </row>
    <row r="47" spans="9:69" ht="121.5" customHeight="1" x14ac:dyDescent="0.25">
      <c r="I47" s="214"/>
      <c r="J47" s="215"/>
      <c r="K47" s="215"/>
      <c r="L47" s="216"/>
      <c r="M47" s="106" t="s">
        <v>355</v>
      </c>
      <c r="N47" s="106"/>
      <c r="O47" s="106"/>
      <c r="P47" s="106"/>
      <c r="Q47" s="105" t="s">
        <v>256</v>
      </c>
      <c r="R47" s="105"/>
      <c r="S47" s="105">
        <v>15</v>
      </c>
      <c r="T47" s="105"/>
      <c r="U47" s="105"/>
      <c r="V47" s="105">
        <v>15</v>
      </c>
      <c r="W47" s="105"/>
      <c r="X47" s="105"/>
      <c r="Y47" s="105">
        <v>15</v>
      </c>
      <c r="Z47" s="105"/>
      <c r="AA47" s="105"/>
      <c r="AB47" s="105">
        <v>10</v>
      </c>
      <c r="AC47" s="105"/>
      <c r="AD47" s="105"/>
      <c r="AE47" s="105">
        <v>15</v>
      </c>
      <c r="AF47" s="105"/>
      <c r="AG47" s="105"/>
      <c r="AH47" s="105">
        <v>15</v>
      </c>
      <c r="AI47" s="105"/>
      <c r="AJ47" s="105"/>
      <c r="AK47" s="105">
        <v>10</v>
      </c>
      <c r="AL47" s="105"/>
      <c r="AM47" s="105"/>
      <c r="AN47" s="105" t="s">
        <v>201</v>
      </c>
      <c r="AO47" s="105"/>
      <c r="AP47" s="105"/>
      <c r="AR47" s="105">
        <f t="shared" si="4"/>
        <v>85</v>
      </c>
      <c r="AS47" s="105"/>
      <c r="AT47" s="220">
        <f t="shared" si="5"/>
        <v>0.94444444444444442</v>
      </c>
      <c r="AU47" s="220"/>
      <c r="AV47" s="105" t="str">
        <f t="shared" si="6"/>
        <v>MODERADO</v>
      </c>
      <c r="AW47" s="105"/>
      <c r="AX47" s="220">
        <f t="shared" si="8"/>
        <v>1</v>
      </c>
      <c r="AY47" s="220"/>
      <c r="AZ47" s="105" t="str">
        <f t="shared" si="7"/>
        <v>Fuerte</v>
      </c>
      <c r="BA47" s="105"/>
      <c r="BB47" s="106" t="s">
        <v>322</v>
      </c>
      <c r="BC47" s="106"/>
      <c r="BD47" s="106" t="s">
        <v>323</v>
      </c>
      <c r="BE47" s="106"/>
      <c r="BF47" s="105" t="s">
        <v>70</v>
      </c>
      <c r="BG47" s="105"/>
      <c r="BH47" s="105" t="s">
        <v>70</v>
      </c>
      <c r="BI47" s="105"/>
      <c r="BJ47" s="105"/>
      <c r="BK47" s="105"/>
      <c r="BL47" s="227"/>
      <c r="BM47" s="228"/>
      <c r="BN47" s="15">
        <v>1</v>
      </c>
      <c r="BO47" s="203"/>
    </row>
    <row r="48" spans="9:69" ht="159.75" customHeight="1" x14ac:dyDescent="0.25">
      <c r="I48" s="208">
        <v>12</v>
      </c>
      <c r="J48" s="209"/>
      <c r="K48" s="209"/>
      <c r="L48" s="210"/>
      <c r="M48" s="106" t="s">
        <v>368</v>
      </c>
      <c r="N48" s="105"/>
      <c r="O48" s="105"/>
      <c r="P48" s="105"/>
      <c r="Q48" s="105" t="s">
        <v>256</v>
      </c>
      <c r="R48" s="105"/>
      <c r="S48" s="105">
        <v>15</v>
      </c>
      <c r="T48" s="105"/>
      <c r="U48" s="105"/>
      <c r="V48" s="105">
        <v>15</v>
      </c>
      <c r="W48" s="105"/>
      <c r="X48" s="105"/>
      <c r="Y48" s="105">
        <v>15</v>
      </c>
      <c r="Z48" s="105"/>
      <c r="AA48" s="105"/>
      <c r="AB48" s="105">
        <v>15</v>
      </c>
      <c r="AC48" s="105"/>
      <c r="AD48" s="105"/>
      <c r="AE48" s="105">
        <v>15</v>
      </c>
      <c r="AF48" s="105"/>
      <c r="AG48" s="105"/>
      <c r="AH48" s="105">
        <v>15</v>
      </c>
      <c r="AI48" s="105"/>
      <c r="AJ48" s="105"/>
      <c r="AK48" s="105">
        <v>10</v>
      </c>
      <c r="AL48" s="105"/>
      <c r="AM48" s="105"/>
      <c r="AN48" s="105" t="s">
        <v>201</v>
      </c>
      <c r="AO48" s="105"/>
      <c r="AP48" s="105"/>
      <c r="AR48" s="105">
        <f t="shared" si="4"/>
        <v>90</v>
      </c>
      <c r="AS48" s="105"/>
      <c r="AT48" s="220">
        <f t="shared" si="5"/>
        <v>1</v>
      </c>
      <c r="AU48" s="220"/>
      <c r="AV48" s="105" t="str">
        <f t="shared" si="6"/>
        <v>FUERTE</v>
      </c>
      <c r="AW48" s="105"/>
      <c r="AX48" s="220">
        <f>ROUNDUP(AVERAGEIF(AT42:AU48,"&gt;0"),1)</f>
        <v>1</v>
      </c>
      <c r="AY48" s="220"/>
      <c r="AZ48" s="105" t="str">
        <f t="shared" si="7"/>
        <v>Fuerte</v>
      </c>
      <c r="BA48" s="105"/>
      <c r="BB48" s="106" t="s">
        <v>322</v>
      </c>
      <c r="BC48" s="106"/>
      <c r="BD48" s="106" t="s">
        <v>323</v>
      </c>
      <c r="BE48" s="106"/>
      <c r="BF48" s="105" t="s">
        <v>70</v>
      </c>
      <c r="BG48" s="105"/>
      <c r="BH48" s="105" t="s">
        <v>70</v>
      </c>
      <c r="BI48" s="105"/>
      <c r="BJ48" s="105"/>
      <c r="BK48" s="105"/>
      <c r="BL48" s="223" t="s">
        <v>360</v>
      </c>
      <c r="BM48" s="224"/>
      <c r="BN48" s="20">
        <v>2</v>
      </c>
      <c r="BO48" s="229">
        <v>3</v>
      </c>
    </row>
    <row r="49" spans="9:67" ht="190.5" customHeight="1" x14ac:dyDescent="0.25">
      <c r="I49" s="214"/>
      <c r="J49" s="215"/>
      <c r="K49" s="215"/>
      <c r="L49" s="216"/>
      <c r="M49" s="106" t="s">
        <v>369</v>
      </c>
      <c r="N49" s="105"/>
      <c r="O49" s="105"/>
      <c r="P49" s="105"/>
      <c r="Q49" s="105" t="s">
        <v>204</v>
      </c>
      <c r="R49" s="105"/>
      <c r="S49" s="105">
        <v>15</v>
      </c>
      <c r="T49" s="105"/>
      <c r="U49" s="105"/>
      <c r="V49" s="105">
        <v>15</v>
      </c>
      <c r="W49" s="105"/>
      <c r="X49" s="105"/>
      <c r="Y49" s="105">
        <v>15</v>
      </c>
      <c r="Z49" s="105"/>
      <c r="AA49" s="105"/>
      <c r="AB49" s="105">
        <v>10</v>
      </c>
      <c r="AC49" s="105"/>
      <c r="AD49" s="105"/>
      <c r="AE49" s="105">
        <v>15</v>
      </c>
      <c r="AF49" s="105"/>
      <c r="AG49" s="105"/>
      <c r="AH49" s="105">
        <v>15</v>
      </c>
      <c r="AI49" s="105"/>
      <c r="AJ49" s="105"/>
      <c r="AK49" s="105">
        <v>10</v>
      </c>
      <c r="AL49" s="105"/>
      <c r="AM49" s="105"/>
      <c r="AN49" s="105" t="s">
        <v>202</v>
      </c>
      <c r="AO49" s="105"/>
      <c r="AP49" s="105"/>
      <c r="AR49" s="105">
        <f t="shared" si="4"/>
        <v>85</v>
      </c>
      <c r="AS49" s="105"/>
      <c r="AT49" s="220">
        <f t="shared" si="5"/>
        <v>0.94444444444444442</v>
      </c>
      <c r="AU49" s="220"/>
      <c r="AV49" s="105" t="str">
        <f t="shared" si="6"/>
        <v>MODERADO</v>
      </c>
      <c r="AW49" s="105"/>
      <c r="AX49" s="220">
        <f>ROUNDUP(AVERAGEIF(AT43:AU49,"&gt;0"),1)</f>
        <v>1</v>
      </c>
      <c r="AY49" s="220"/>
      <c r="AZ49" s="105" t="str">
        <f t="shared" si="7"/>
        <v>Fuerte</v>
      </c>
      <c r="BA49" s="105"/>
      <c r="BB49" s="106" t="s">
        <v>322</v>
      </c>
      <c r="BC49" s="106"/>
      <c r="BD49" s="106" t="s">
        <v>323</v>
      </c>
      <c r="BE49" s="106"/>
      <c r="BF49" s="105" t="s">
        <v>70</v>
      </c>
      <c r="BG49" s="105"/>
      <c r="BH49" s="105" t="s">
        <v>70</v>
      </c>
      <c r="BI49" s="105"/>
      <c r="BJ49" s="105"/>
      <c r="BK49" s="105"/>
      <c r="BL49" s="227"/>
      <c r="BM49" s="228"/>
      <c r="BN49" s="20">
        <v>1</v>
      </c>
      <c r="BO49" s="230"/>
    </row>
    <row r="50" spans="9:67" ht="99.75" customHeight="1" x14ac:dyDescent="0.25">
      <c r="I50" s="208">
        <v>13</v>
      </c>
      <c r="J50" s="209"/>
      <c r="K50" s="209"/>
      <c r="L50" s="210"/>
      <c r="M50" s="106" t="s">
        <v>378</v>
      </c>
      <c r="N50" s="106"/>
      <c r="O50" s="106"/>
      <c r="P50" s="106"/>
      <c r="Q50" s="105" t="s">
        <v>204</v>
      </c>
      <c r="R50" s="105"/>
      <c r="S50" s="105">
        <v>15</v>
      </c>
      <c r="T50" s="105"/>
      <c r="U50" s="105"/>
      <c r="V50" s="105">
        <v>15</v>
      </c>
      <c r="W50" s="105"/>
      <c r="X50" s="105"/>
      <c r="Y50" s="105">
        <v>15</v>
      </c>
      <c r="Z50" s="105"/>
      <c r="AA50" s="105"/>
      <c r="AB50" s="105">
        <v>15</v>
      </c>
      <c r="AC50" s="105"/>
      <c r="AD50" s="105"/>
      <c r="AE50" s="105">
        <v>15</v>
      </c>
      <c r="AF50" s="105"/>
      <c r="AG50" s="105"/>
      <c r="AH50" s="105">
        <v>15</v>
      </c>
      <c r="AI50" s="105"/>
      <c r="AJ50" s="105"/>
      <c r="AK50" s="105">
        <v>10</v>
      </c>
      <c r="AL50" s="105"/>
      <c r="AM50" s="105"/>
      <c r="AN50" s="105" t="s">
        <v>201</v>
      </c>
      <c r="AO50" s="105"/>
      <c r="AP50" s="105"/>
      <c r="AR50" s="105">
        <f t="shared" ref="AR50:AR68" si="9">SUM(S50:AJ50)</f>
        <v>90</v>
      </c>
      <c r="AS50" s="105"/>
      <c r="AT50" s="220">
        <f t="shared" ref="AT50:AT68" si="10">(AR50*1)/90</f>
        <v>1</v>
      </c>
      <c r="AU50" s="220"/>
      <c r="AV50" s="105" t="str">
        <f t="shared" ref="AV50:AV68" si="11">IF(AT50&gt;=96%,"FUERTE",(IF(AT50&lt;=85%,"DEBIL","MODERADO")))</f>
        <v>FUERTE</v>
      </c>
      <c r="AW50" s="105"/>
      <c r="AX50" s="220">
        <f t="shared" ref="AX50:AX63" si="12">ROUNDUP(AVERAGEIF(AT44:AU50,"&gt;0"),1)</f>
        <v>1</v>
      </c>
      <c r="AY50" s="220"/>
      <c r="AZ50" s="105" t="str">
        <f t="shared" ref="AZ50:AZ68" si="13">IF(AX50&gt;96%,"Fuerte",IF(AX50&lt;50%,"Débil","Moderada"))</f>
        <v>Fuerte</v>
      </c>
      <c r="BA50" s="105"/>
      <c r="BB50" s="106" t="s">
        <v>322</v>
      </c>
      <c r="BC50" s="106"/>
      <c r="BD50" s="106" t="s">
        <v>323</v>
      </c>
      <c r="BE50" s="106"/>
      <c r="BF50" s="105" t="s">
        <v>70</v>
      </c>
      <c r="BG50" s="105"/>
      <c r="BH50" s="105" t="s">
        <v>70</v>
      </c>
      <c r="BI50" s="105"/>
      <c r="BJ50" s="105"/>
      <c r="BK50" s="105"/>
      <c r="BL50" s="223" t="s">
        <v>382</v>
      </c>
      <c r="BM50" s="224"/>
      <c r="BN50" s="15">
        <v>2</v>
      </c>
      <c r="BO50" s="202">
        <v>4</v>
      </c>
    </row>
    <row r="51" spans="9:67" ht="133.5" customHeight="1" x14ac:dyDescent="0.25">
      <c r="I51" s="214"/>
      <c r="J51" s="215"/>
      <c r="K51" s="215"/>
      <c r="L51" s="216"/>
      <c r="M51" s="106" t="s">
        <v>379</v>
      </c>
      <c r="N51" s="106"/>
      <c r="O51" s="106"/>
      <c r="P51" s="106"/>
      <c r="Q51" s="105" t="s">
        <v>204</v>
      </c>
      <c r="R51" s="105"/>
      <c r="S51" s="105">
        <v>15</v>
      </c>
      <c r="T51" s="105"/>
      <c r="U51" s="105"/>
      <c r="V51" s="105">
        <v>15</v>
      </c>
      <c r="W51" s="105"/>
      <c r="X51" s="105"/>
      <c r="Y51" s="105">
        <v>15</v>
      </c>
      <c r="Z51" s="105"/>
      <c r="AA51" s="105"/>
      <c r="AB51" s="105">
        <v>15</v>
      </c>
      <c r="AC51" s="105"/>
      <c r="AD51" s="105"/>
      <c r="AE51" s="105">
        <v>15</v>
      </c>
      <c r="AF51" s="105"/>
      <c r="AG51" s="105"/>
      <c r="AH51" s="105">
        <v>15</v>
      </c>
      <c r="AI51" s="105"/>
      <c r="AJ51" s="105"/>
      <c r="AK51" s="105">
        <v>10</v>
      </c>
      <c r="AL51" s="105"/>
      <c r="AM51" s="105"/>
      <c r="AN51" s="105" t="s">
        <v>201</v>
      </c>
      <c r="AO51" s="105"/>
      <c r="AP51" s="105"/>
      <c r="AR51" s="105">
        <f t="shared" si="9"/>
        <v>90</v>
      </c>
      <c r="AS51" s="105"/>
      <c r="AT51" s="220">
        <f t="shared" si="10"/>
        <v>1</v>
      </c>
      <c r="AU51" s="220"/>
      <c r="AV51" s="105" t="str">
        <f t="shared" si="11"/>
        <v>FUERTE</v>
      </c>
      <c r="AW51" s="105"/>
      <c r="AX51" s="220">
        <f t="shared" si="12"/>
        <v>1</v>
      </c>
      <c r="AY51" s="220"/>
      <c r="AZ51" s="105" t="str">
        <f t="shared" si="13"/>
        <v>Fuerte</v>
      </c>
      <c r="BA51" s="105"/>
      <c r="BB51" s="106" t="s">
        <v>322</v>
      </c>
      <c r="BC51" s="106"/>
      <c r="BD51" s="106" t="s">
        <v>323</v>
      </c>
      <c r="BE51" s="106"/>
      <c r="BF51" s="105" t="s">
        <v>70</v>
      </c>
      <c r="BG51" s="105"/>
      <c r="BH51" s="105" t="s">
        <v>70</v>
      </c>
      <c r="BI51" s="105"/>
      <c r="BJ51" s="105"/>
      <c r="BK51" s="105"/>
      <c r="BL51" s="227"/>
      <c r="BM51" s="228"/>
      <c r="BN51" s="15">
        <v>2</v>
      </c>
      <c r="BO51" s="203"/>
    </row>
    <row r="52" spans="9:67" ht="192.75" customHeight="1" x14ac:dyDescent="0.25">
      <c r="I52" s="208">
        <v>14</v>
      </c>
      <c r="J52" s="209"/>
      <c r="K52" s="209"/>
      <c r="L52" s="210"/>
      <c r="M52" s="106" t="s">
        <v>388</v>
      </c>
      <c r="N52" s="106"/>
      <c r="O52" s="106"/>
      <c r="P52" s="106"/>
      <c r="Q52" s="105" t="s">
        <v>204</v>
      </c>
      <c r="R52" s="105"/>
      <c r="S52" s="105">
        <v>15</v>
      </c>
      <c r="T52" s="105"/>
      <c r="U52" s="105"/>
      <c r="V52" s="105">
        <v>15</v>
      </c>
      <c r="W52" s="105"/>
      <c r="X52" s="105"/>
      <c r="Y52" s="105">
        <v>15</v>
      </c>
      <c r="Z52" s="105"/>
      <c r="AA52" s="105"/>
      <c r="AB52" s="105">
        <v>15</v>
      </c>
      <c r="AC52" s="105"/>
      <c r="AD52" s="105"/>
      <c r="AE52" s="105">
        <v>15</v>
      </c>
      <c r="AF52" s="105"/>
      <c r="AG52" s="105"/>
      <c r="AH52" s="105">
        <v>15</v>
      </c>
      <c r="AI52" s="105"/>
      <c r="AJ52" s="105"/>
      <c r="AK52" s="105">
        <v>10</v>
      </c>
      <c r="AL52" s="105"/>
      <c r="AM52" s="105"/>
      <c r="AN52" s="105" t="s">
        <v>201</v>
      </c>
      <c r="AO52" s="105"/>
      <c r="AP52" s="105"/>
      <c r="AR52" s="105">
        <f t="shared" si="9"/>
        <v>90</v>
      </c>
      <c r="AS52" s="105"/>
      <c r="AT52" s="220">
        <f t="shared" si="10"/>
        <v>1</v>
      </c>
      <c r="AU52" s="220"/>
      <c r="AV52" s="105" t="str">
        <f t="shared" si="11"/>
        <v>FUERTE</v>
      </c>
      <c r="AW52" s="105"/>
      <c r="AX52" s="220">
        <f t="shared" si="12"/>
        <v>1</v>
      </c>
      <c r="AY52" s="220"/>
      <c r="AZ52" s="105" t="str">
        <f t="shared" si="13"/>
        <v>Fuerte</v>
      </c>
      <c r="BA52" s="105"/>
      <c r="BB52" s="106" t="s">
        <v>322</v>
      </c>
      <c r="BC52" s="106"/>
      <c r="BD52" s="106" t="s">
        <v>323</v>
      </c>
      <c r="BE52" s="106"/>
      <c r="BF52" s="105" t="s">
        <v>70</v>
      </c>
      <c r="BG52" s="105"/>
      <c r="BH52" s="105" t="s">
        <v>70</v>
      </c>
      <c r="BI52" s="105"/>
      <c r="BJ52" s="105"/>
      <c r="BK52" s="105"/>
      <c r="BL52" s="208" t="s">
        <v>399</v>
      </c>
      <c r="BM52" s="210"/>
      <c r="BN52" s="15">
        <v>2</v>
      </c>
      <c r="BO52" s="202">
        <v>7</v>
      </c>
    </row>
    <row r="53" spans="9:67" ht="183.75" customHeight="1" x14ac:dyDescent="0.25">
      <c r="I53" s="211"/>
      <c r="J53" s="212"/>
      <c r="K53" s="212"/>
      <c r="L53" s="213"/>
      <c r="M53" s="106" t="s">
        <v>389</v>
      </c>
      <c r="N53" s="106"/>
      <c r="O53" s="106"/>
      <c r="P53" s="106"/>
      <c r="Q53" s="105" t="s">
        <v>256</v>
      </c>
      <c r="R53" s="105"/>
      <c r="S53" s="105">
        <v>15</v>
      </c>
      <c r="T53" s="105"/>
      <c r="U53" s="105"/>
      <c r="V53" s="105">
        <v>15</v>
      </c>
      <c r="W53" s="105"/>
      <c r="X53" s="105"/>
      <c r="Y53" s="105">
        <v>15</v>
      </c>
      <c r="Z53" s="105"/>
      <c r="AA53" s="105"/>
      <c r="AB53" s="105">
        <v>15</v>
      </c>
      <c r="AC53" s="105"/>
      <c r="AD53" s="105"/>
      <c r="AE53" s="105">
        <v>15</v>
      </c>
      <c r="AF53" s="105"/>
      <c r="AG53" s="105"/>
      <c r="AH53" s="105">
        <v>15</v>
      </c>
      <c r="AI53" s="105"/>
      <c r="AJ53" s="105"/>
      <c r="AK53" s="105">
        <v>10</v>
      </c>
      <c r="AL53" s="105"/>
      <c r="AM53" s="105"/>
      <c r="AN53" s="105" t="s">
        <v>201</v>
      </c>
      <c r="AO53" s="105"/>
      <c r="AP53" s="105"/>
      <c r="AR53" s="105">
        <f t="shared" si="9"/>
        <v>90</v>
      </c>
      <c r="AS53" s="105"/>
      <c r="AT53" s="220">
        <f t="shared" si="10"/>
        <v>1</v>
      </c>
      <c r="AU53" s="220"/>
      <c r="AV53" s="105" t="str">
        <f t="shared" si="11"/>
        <v>FUERTE</v>
      </c>
      <c r="AW53" s="105"/>
      <c r="AX53" s="220">
        <f t="shared" si="12"/>
        <v>1</v>
      </c>
      <c r="AY53" s="220"/>
      <c r="AZ53" s="105" t="str">
        <f t="shared" si="13"/>
        <v>Fuerte</v>
      </c>
      <c r="BA53" s="105"/>
      <c r="BB53" s="106" t="s">
        <v>322</v>
      </c>
      <c r="BC53" s="106"/>
      <c r="BD53" s="106" t="s">
        <v>323</v>
      </c>
      <c r="BE53" s="106"/>
      <c r="BF53" s="105" t="s">
        <v>70</v>
      </c>
      <c r="BG53" s="105"/>
      <c r="BH53" s="105" t="s">
        <v>70</v>
      </c>
      <c r="BI53" s="105"/>
      <c r="BJ53" s="105"/>
      <c r="BK53" s="105"/>
      <c r="BL53" s="211"/>
      <c r="BM53" s="213"/>
      <c r="BN53" s="15">
        <v>2</v>
      </c>
      <c r="BO53" s="207"/>
    </row>
    <row r="54" spans="9:67" ht="167.25" customHeight="1" x14ac:dyDescent="0.25">
      <c r="I54" s="211"/>
      <c r="J54" s="212"/>
      <c r="K54" s="212"/>
      <c r="L54" s="213"/>
      <c r="M54" s="106" t="s">
        <v>390</v>
      </c>
      <c r="N54" s="106"/>
      <c r="O54" s="106"/>
      <c r="P54" s="106"/>
      <c r="Q54" s="105" t="s">
        <v>256</v>
      </c>
      <c r="R54" s="105"/>
      <c r="S54" s="105">
        <v>15</v>
      </c>
      <c r="T54" s="105"/>
      <c r="U54" s="105"/>
      <c r="V54" s="105">
        <v>15</v>
      </c>
      <c r="W54" s="105"/>
      <c r="X54" s="105"/>
      <c r="Y54" s="105">
        <v>15</v>
      </c>
      <c r="Z54" s="105"/>
      <c r="AA54" s="105"/>
      <c r="AB54" s="105">
        <v>15</v>
      </c>
      <c r="AC54" s="105"/>
      <c r="AD54" s="105"/>
      <c r="AE54" s="105">
        <v>15</v>
      </c>
      <c r="AF54" s="105"/>
      <c r="AG54" s="105"/>
      <c r="AH54" s="105">
        <v>15</v>
      </c>
      <c r="AI54" s="105"/>
      <c r="AJ54" s="105"/>
      <c r="AK54" s="105">
        <v>10</v>
      </c>
      <c r="AL54" s="105"/>
      <c r="AM54" s="105"/>
      <c r="AN54" s="105" t="s">
        <v>201</v>
      </c>
      <c r="AO54" s="105"/>
      <c r="AP54" s="105"/>
      <c r="AR54" s="105">
        <f t="shared" si="9"/>
        <v>90</v>
      </c>
      <c r="AS54" s="105"/>
      <c r="AT54" s="220">
        <f t="shared" si="10"/>
        <v>1</v>
      </c>
      <c r="AU54" s="220"/>
      <c r="AV54" s="105" t="str">
        <f t="shared" si="11"/>
        <v>FUERTE</v>
      </c>
      <c r="AW54" s="105"/>
      <c r="AX54" s="220">
        <f t="shared" si="12"/>
        <v>1</v>
      </c>
      <c r="AY54" s="220"/>
      <c r="AZ54" s="105" t="str">
        <f t="shared" si="13"/>
        <v>Fuerte</v>
      </c>
      <c r="BA54" s="105"/>
      <c r="BB54" s="106" t="s">
        <v>322</v>
      </c>
      <c r="BC54" s="106"/>
      <c r="BD54" s="106" t="s">
        <v>323</v>
      </c>
      <c r="BE54" s="106"/>
      <c r="BF54" s="105" t="s">
        <v>70</v>
      </c>
      <c r="BG54" s="105"/>
      <c r="BH54" s="105" t="s">
        <v>70</v>
      </c>
      <c r="BI54" s="105"/>
      <c r="BJ54" s="105"/>
      <c r="BK54" s="105"/>
      <c r="BL54" s="211"/>
      <c r="BM54" s="213"/>
      <c r="BN54" s="15">
        <v>2</v>
      </c>
      <c r="BO54" s="207"/>
    </row>
    <row r="55" spans="9:67" ht="122.25" customHeight="1" x14ac:dyDescent="0.25">
      <c r="I55" s="214"/>
      <c r="J55" s="215"/>
      <c r="K55" s="215"/>
      <c r="L55" s="216"/>
      <c r="M55" s="106" t="s">
        <v>391</v>
      </c>
      <c r="N55" s="106"/>
      <c r="O55" s="106"/>
      <c r="P55" s="106"/>
      <c r="Q55" s="105" t="s">
        <v>204</v>
      </c>
      <c r="R55" s="105"/>
      <c r="S55" s="105">
        <v>15</v>
      </c>
      <c r="T55" s="105"/>
      <c r="U55" s="105"/>
      <c r="V55" s="105">
        <v>15</v>
      </c>
      <c r="W55" s="105"/>
      <c r="X55" s="105"/>
      <c r="Y55" s="105">
        <v>15</v>
      </c>
      <c r="Z55" s="105"/>
      <c r="AA55" s="105"/>
      <c r="AB55" s="105">
        <v>10</v>
      </c>
      <c r="AC55" s="105"/>
      <c r="AD55" s="105"/>
      <c r="AE55" s="105">
        <v>15</v>
      </c>
      <c r="AF55" s="105"/>
      <c r="AG55" s="105"/>
      <c r="AH55" s="105">
        <v>15</v>
      </c>
      <c r="AI55" s="105"/>
      <c r="AJ55" s="105"/>
      <c r="AK55" s="105">
        <v>10</v>
      </c>
      <c r="AL55" s="105"/>
      <c r="AM55" s="105"/>
      <c r="AN55" s="105" t="s">
        <v>202</v>
      </c>
      <c r="AO55" s="105"/>
      <c r="AP55" s="105"/>
      <c r="AR55" s="105">
        <f t="shared" si="9"/>
        <v>85</v>
      </c>
      <c r="AS55" s="105"/>
      <c r="AT55" s="220">
        <f t="shared" si="10"/>
        <v>0.94444444444444442</v>
      </c>
      <c r="AU55" s="220"/>
      <c r="AV55" s="105" t="str">
        <f t="shared" si="11"/>
        <v>MODERADO</v>
      </c>
      <c r="AW55" s="105"/>
      <c r="AX55" s="220">
        <f t="shared" si="12"/>
        <v>1</v>
      </c>
      <c r="AY55" s="220"/>
      <c r="AZ55" s="105" t="str">
        <f t="shared" si="13"/>
        <v>Fuerte</v>
      </c>
      <c r="BA55" s="105"/>
      <c r="BB55" s="106" t="s">
        <v>310</v>
      </c>
      <c r="BC55" s="106"/>
      <c r="BD55" s="105" t="s">
        <v>70</v>
      </c>
      <c r="BE55" s="105"/>
      <c r="BF55" s="105" t="s">
        <v>266</v>
      </c>
      <c r="BG55" s="105"/>
      <c r="BH55" s="104" t="s">
        <v>70</v>
      </c>
      <c r="BI55" s="104"/>
      <c r="BJ55" s="104"/>
      <c r="BK55" s="104"/>
      <c r="BL55" s="214"/>
      <c r="BM55" s="216"/>
      <c r="BN55" s="15">
        <v>1</v>
      </c>
      <c r="BO55" s="203"/>
    </row>
    <row r="56" spans="9:67" ht="136.5" customHeight="1" x14ac:dyDescent="0.25">
      <c r="I56" s="208">
        <v>15</v>
      </c>
      <c r="J56" s="209"/>
      <c r="K56" s="209"/>
      <c r="L56" s="210"/>
      <c r="M56" s="217" t="s">
        <v>401</v>
      </c>
      <c r="N56" s="218"/>
      <c r="O56" s="218"/>
      <c r="P56" s="219"/>
      <c r="Q56" s="105" t="s">
        <v>204</v>
      </c>
      <c r="R56" s="105"/>
      <c r="S56" s="105">
        <v>15</v>
      </c>
      <c r="T56" s="105"/>
      <c r="U56" s="105"/>
      <c r="V56" s="105">
        <v>15</v>
      </c>
      <c r="W56" s="105"/>
      <c r="X56" s="105"/>
      <c r="Y56" s="105">
        <v>15</v>
      </c>
      <c r="Z56" s="105"/>
      <c r="AA56" s="105"/>
      <c r="AB56" s="105">
        <v>15</v>
      </c>
      <c r="AC56" s="105"/>
      <c r="AD56" s="105"/>
      <c r="AE56" s="105">
        <v>15</v>
      </c>
      <c r="AF56" s="105"/>
      <c r="AG56" s="105"/>
      <c r="AH56" s="105">
        <v>15</v>
      </c>
      <c r="AI56" s="105"/>
      <c r="AJ56" s="105"/>
      <c r="AK56" s="105">
        <v>10</v>
      </c>
      <c r="AL56" s="105"/>
      <c r="AM56" s="105"/>
      <c r="AN56" s="105" t="s">
        <v>201</v>
      </c>
      <c r="AO56" s="105"/>
      <c r="AP56" s="105"/>
      <c r="AR56" s="105">
        <f t="shared" si="9"/>
        <v>90</v>
      </c>
      <c r="AS56" s="105"/>
      <c r="AT56" s="220">
        <f t="shared" si="10"/>
        <v>1</v>
      </c>
      <c r="AU56" s="220"/>
      <c r="AV56" s="105" t="str">
        <f t="shared" si="11"/>
        <v>FUERTE</v>
      </c>
      <c r="AW56" s="105"/>
      <c r="AX56" s="220">
        <f t="shared" si="12"/>
        <v>1</v>
      </c>
      <c r="AY56" s="220"/>
      <c r="AZ56" s="105" t="str">
        <f t="shared" si="13"/>
        <v>Fuerte</v>
      </c>
      <c r="BA56" s="105"/>
      <c r="BB56" s="106" t="s">
        <v>322</v>
      </c>
      <c r="BC56" s="106"/>
      <c r="BD56" s="106" t="s">
        <v>323</v>
      </c>
      <c r="BE56" s="106"/>
      <c r="BF56" s="105" t="s">
        <v>70</v>
      </c>
      <c r="BG56" s="105"/>
      <c r="BH56" s="105" t="s">
        <v>70</v>
      </c>
      <c r="BI56" s="105"/>
      <c r="BJ56" s="105"/>
      <c r="BK56" s="105"/>
      <c r="BL56" s="223" t="s">
        <v>399</v>
      </c>
      <c r="BM56" s="224"/>
      <c r="BN56" s="15">
        <v>2</v>
      </c>
      <c r="BO56" s="229">
        <v>4</v>
      </c>
    </row>
    <row r="57" spans="9:67" ht="123.75" customHeight="1" x14ac:dyDescent="0.25">
      <c r="I57" s="211"/>
      <c r="J57" s="212"/>
      <c r="K57" s="212"/>
      <c r="L57" s="213"/>
      <c r="M57" s="217" t="s">
        <v>402</v>
      </c>
      <c r="N57" s="218"/>
      <c r="O57" s="218"/>
      <c r="P57" s="219"/>
      <c r="Q57" s="105" t="s">
        <v>204</v>
      </c>
      <c r="R57" s="105"/>
      <c r="S57" s="105">
        <v>15</v>
      </c>
      <c r="T57" s="105"/>
      <c r="U57" s="105"/>
      <c r="V57" s="105">
        <v>15</v>
      </c>
      <c r="W57" s="105"/>
      <c r="X57" s="105"/>
      <c r="Y57" s="105">
        <v>15</v>
      </c>
      <c r="Z57" s="105"/>
      <c r="AA57" s="105"/>
      <c r="AB57" s="105">
        <v>15</v>
      </c>
      <c r="AC57" s="105"/>
      <c r="AD57" s="105"/>
      <c r="AE57" s="105">
        <v>15</v>
      </c>
      <c r="AF57" s="105"/>
      <c r="AG57" s="105"/>
      <c r="AH57" s="105">
        <v>15</v>
      </c>
      <c r="AI57" s="105"/>
      <c r="AJ57" s="105"/>
      <c r="AK57" s="105">
        <v>10</v>
      </c>
      <c r="AL57" s="105"/>
      <c r="AM57" s="105"/>
      <c r="AN57" s="105" t="s">
        <v>201</v>
      </c>
      <c r="AO57" s="105"/>
      <c r="AP57" s="105"/>
      <c r="AR57" s="105">
        <f t="shared" si="9"/>
        <v>90</v>
      </c>
      <c r="AS57" s="105"/>
      <c r="AT57" s="220">
        <f t="shared" si="10"/>
        <v>1</v>
      </c>
      <c r="AU57" s="220"/>
      <c r="AV57" s="105" t="str">
        <f t="shared" si="11"/>
        <v>FUERTE</v>
      </c>
      <c r="AW57" s="105"/>
      <c r="AX57" s="220">
        <f t="shared" si="12"/>
        <v>1</v>
      </c>
      <c r="AY57" s="220"/>
      <c r="AZ57" s="105" t="str">
        <f t="shared" si="13"/>
        <v>Fuerte</v>
      </c>
      <c r="BA57" s="105"/>
      <c r="BB57" s="106" t="s">
        <v>322</v>
      </c>
      <c r="BC57" s="106"/>
      <c r="BD57" s="106" t="s">
        <v>323</v>
      </c>
      <c r="BE57" s="106"/>
      <c r="BF57" s="105" t="s">
        <v>70</v>
      </c>
      <c r="BG57" s="105"/>
      <c r="BH57" s="105" t="s">
        <v>70</v>
      </c>
      <c r="BI57" s="105"/>
      <c r="BJ57" s="105"/>
      <c r="BK57" s="105"/>
      <c r="BL57" s="225"/>
      <c r="BM57" s="226"/>
      <c r="BN57" s="15">
        <v>2</v>
      </c>
      <c r="BO57" s="231"/>
    </row>
    <row r="58" spans="9:67" ht="134.25" customHeight="1" x14ac:dyDescent="0.25">
      <c r="I58" s="211"/>
      <c r="J58" s="212"/>
      <c r="K58" s="212"/>
      <c r="L58" s="213"/>
      <c r="M58" s="217" t="s">
        <v>403</v>
      </c>
      <c r="N58" s="218"/>
      <c r="O58" s="218"/>
      <c r="P58" s="219"/>
      <c r="Q58" s="105" t="s">
        <v>204</v>
      </c>
      <c r="R58" s="105"/>
      <c r="S58" s="105">
        <v>15</v>
      </c>
      <c r="T58" s="105"/>
      <c r="U58" s="105"/>
      <c r="V58" s="105">
        <v>15</v>
      </c>
      <c r="W58" s="105"/>
      <c r="X58" s="105"/>
      <c r="Y58" s="105">
        <v>15</v>
      </c>
      <c r="Z58" s="105"/>
      <c r="AA58" s="105"/>
      <c r="AB58" s="105">
        <v>15</v>
      </c>
      <c r="AC58" s="105"/>
      <c r="AD58" s="105"/>
      <c r="AE58" s="105">
        <v>15</v>
      </c>
      <c r="AF58" s="105"/>
      <c r="AG58" s="105"/>
      <c r="AH58" s="105">
        <v>15</v>
      </c>
      <c r="AI58" s="105"/>
      <c r="AJ58" s="105"/>
      <c r="AK58" s="105">
        <v>10</v>
      </c>
      <c r="AL58" s="105"/>
      <c r="AM58" s="105"/>
      <c r="AN58" s="105" t="s">
        <v>201</v>
      </c>
      <c r="AO58" s="105"/>
      <c r="AP58" s="105"/>
      <c r="AR58" s="105">
        <f t="shared" si="9"/>
        <v>90</v>
      </c>
      <c r="AS58" s="105"/>
      <c r="AT58" s="220">
        <f t="shared" si="10"/>
        <v>1</v>
      </c>
      <c r="AU58" s="220"/>
      <c r="AV58" s="105" t="str">
        <f t="shared" si="11"/>
        <v>FUERTE</v>
      </c>
      <c r="AW58" s="105"/>
      <c r="AX58" s="220">
        <f t="shared" si="12"/>
        <v>1</v>
      </c>
      <c r="AY58" s="220"/>
      <c r="AZ58" s="105" t="str">
        <f t="shared" si="13"/>
        <v>Fuerte</v>
      </c>
      <c r="BA58" s="105"/>
      <c r="BB58" s="106" t="s">
        <v>322</v>
      </c>
      <c r="BC58" s="106"/>
      <c r="BD58" s="106" t="s">
        <v>323</v>
      </c>
      <c r="BE58" s="106"/>
      <c r="BF58" s="105" t="s">
        <v>70</v>
      </c>
      <c r="BG58" s="105"/>
      <c r="BH58" s="105" t="s">
        <v>70</v>
      </c>
      <c r="BI58" s="105"/>
      <c r="BJ58" s="105"/>
      <c r="BK58" s="105"/>
      <c r="BL58" s="225"/>
      <c r="BM58" s="226"/>
      <c r="BN58" s="15">
        <v>2</v>
      </c>
      <c r="BO58" s="231"/>
    </row>
    <row r="59" spans="9:67" ht="108" customHeight="1" x14ac:dyDescent="0.25">
      <c r="I59" s="214"/>
      <c r="J59" s="215"/>
      <c r="K59" s="215"/>
      <c r="L59" s="216"/>
      <c r="M59" s="217" t="s">
        <v>404</v>
      </c>
      <c r="N59" s="218"/>
      <c r="O59" s="218"/>
      <c r="P59" s="219"/>
      <c r="Q59" s="105" t="s">
        <v>204</v>
      </c>
      <c r="R59" s="105"/>
      <c r="S59" s="105">
        <v>15</v>
      </c>
      <c r="T59" s="105"/>
      <c r="U59" s="105"/>
      <c r="V59" s="105">
        <v>15</v>
      </c>
      <c r="W59" s="105"/>
      <c r="X59" s="105"/>
      <c r="Y59" s="105">
        <v>15</v>
      </c>
      <c r="Z59" s="105"/>
      <c r="AA59" s="105"/>
      <c r="AB59" s="105">
        <v>15</v>
      </c>
      <c r="AC59" s="105"/>
      <c r="AD59" s="105"/>
      <c r="AE59" s="105">
        <v>15</v>
      </c>
      <c r="AF59" s="105"/>
      <c r="AG59" s="105"/>
      <c r="AH59" s="105">
        <v>15</v>
      </c>
      <c r="AI59" s="105"/>
      <c r="AJ59" s="105"/>
      <c r="AK59" s="105">
        <v>10</v>
      </c>
      <c r="AL59" s="105"/>
      <c r="AM59" s="105"/>
      <c r="AN59" s="105" t="s">
        <v>201</v>
      </c>
      <c r="AO59" s="105"/>
      <c r="AP59" s="105"/>
      <c r="AR59" s="105">
        <f t="shared" si="9"/>
        <v>90</v>
      </c>
      <c r="AS59" s="105"/>
      <c r="AT59" s="220">
        <f t="shared" si="10"/>
        <v>1</v>
      </c>
      <c r="AU59" s="220"/>
      <c r="AV59" s="105" t="str">
        <f t="shared" si="11"/>
        <v>FUERTE</v>
      </c>
      <c r="AW59" s="105"/>
      <c r="AX59" s="220">
        <f t="shared" si="12"/>
        <v>1</v>
      </c>
      <c r="AY59" s="220"/>
      <c r="AZ59" s="105" t="str">
        <f t="shared" si="13"/>
        <v>Fuerte</v>
      </c>
      <c r="BA59" s="105"/>
      <c r="BB59" s="106" t="s">
        <v>322</v>
      </c>
      <c r="BC59" s="106"/>
      <c r="BD59" s="106" t="s">
        <v>323</v>
      </c>
      <c r="BE59" s="106"/>
      <c r="BF59" s="105" t="s">
        <v>70</v>
      </c>
      <c r="BG59" s="105"/>
      <c r="BH59" s="105" t="s">
        <v>70</v>
      </c>
      <c r="BI59" s="105"/>
      <c r="BJ59" s="105"/>
      <c r="BK59" s="105"/>
      <c r="BL59" s="227"/>
      <c r="BM59" s="228"/>
      <c r="BN59" s="15">
        <v>2</v>
      </c>
      <c r="BO59" s="230"/>
    </row>
    <row r="60" spans="9:67" ht="143.25" customHeight="1" x14ac:dyDescent="0.25">
      <c r="I60" s="208">
        <v>16</v>
      </c>
      <c r="J60" s="209"/>
      <c r="K60" s="209"/>
      <c r="L60" s="210"/>
      <c r="M60" s="106" t="s">
        <v>411</v>
      </c>
      <c r="N60" s="106"/>
      <c r="O60" s="106"/>
      <c r="P60" s="106"/>
      <c r="Q60" s="105" t="s">
        <v>204</v>
      </c>
      <c r="R60" s="105"/>
      <c r="S60" s="105">
        <v>15</v>
      </c>
      <c r="T60" s="105"/>
      <c r="U60" s="105"/>
      <c r="V60" s="105">
        <v>15</v>
      </c>
      <c r="W60" s="105"/>
      <c r="X60" s="105"/>
      <c r="Y60" s="105">
        <v>15</v>
      </c>
      <c r="Z60" s="105"/>
      <c r="AA60" s="105"/>
      <c r="AB60" s="105">
        <v>15</v>
      </c>
      <c r="AC60" s="105"/>
      <c r="AD60" s="105"/>
      <c r="AE60" s="105">
        <v>15</v>
      </c>
      <c r="AF60" s="105"/>
      <c r="AG60" s="105"/>
      <c r="AH60" s="105">
        <v>15</v>
      </c>
      <c r="AI60" s="105"/>
      <c r="AJ60" s="105"/>
      <c r="AK60" s="105">
        <v>10</v>
      </c>
      <c r="AL60" s="105"/>
      <c r="AM60" s="105"/>
      <c r="AN60" s="105" t="s">
        <v>201</v>
      </c>
      <c r="AO60" s="105"/>
      <c r="AP60" s="105"/>
      <c r="AR60" s="105">
        <f t="shared" si="9"/>
        <v>90</v>
      </c>
      <c r="AS60" s="105"/>
      <c r="AT60" s="220">
        <f t="shared" si="10"/>
        <v>1</v>
      </c>
      <c r="AU60" s="220"/>
      <c r="AV60" s="105" t="str">
        <f t="shared" si="11"/>
        <v>FUERTE</v>
      </c>
      <c r="AW60" s="105"/>
      <c r="AX60" s="220">
        <f t="shared" si="12"/>
        <v>1</v>
      </c>
      <c r="AY60" s="220"/>
      <c r="AZ60" s="105" t="str">
        <f t="shared" si="13"/>
        <v>Fuerte</v>
      </c>
      <c r="BA60" s="105"/>
      <c r="BB60" s="106" t="s">
        <v>322</v>
      </c>
      <c r="BC60" s="106"/>
      <c r="BD60" s="106" t="s">
        <v>323</v>
      </c>
      <c r="BE60" s="106"/>
      <c r="BF60" s="105" t="s">
        <v>70</v>
      </c>
      <c r="BG60" s="105"/>
      <c r="BH60" s="105" t="s">
        <v>70</v>
      </c>
      <c r="BI60" s="105"/>
      <c r="BJ60" s="105"/>
      <c r="BK60" s="105"/>
      <c r="BL60" s="223" t="s">
        <v>413</v>
      </c>
      <c r="BM60" s="224"/>
      <c r="BN60" s="15">
        <v>2</v>
      </c>
      <c r="BO60" s="202">
        <v>2</v>
      </c>
    </row>
    <row r="61" spans="9:67" ht="124.5" customHeight="1" x14ac:dyDescent="0.25">
      <c r="I61" s="214"/>
      <c r="J61" s="215"/>
      <c r="K61" s="215"/>
      <c r="L61" s="216"/>
      <c r="M61" s="106" t="s">
        <v>412</v>
      </c>
      <c r="N61" s="106"/>
      <c r="O61" s="106"/>
      <c r="P61" s="106"/>
      <c r="Q61" s="105" t="s">
        <v>204</v>
      </c>
      <c r="R61" s="105"/>
      <c r="S61" s="105">
        <v>15</v>
      </c>
      <c r="T61" s="105"/>
      <c r="U61" s="105"/>
      <c r="V61" s="105">
        <v>15</v>
      </c>
      <c r="W61" s="105"/>
      <c r="X61" s="105"/>
      <c r="Y61" s="105">
        <v>15</v>
      </c>
      <c r="Z61" s="105"/>
      <c r="AA61" s="105"/>
      <c r="AB61" s="105">
        <v>15</v>
      </c>
      <c r="AC61" s="105"/>
      <c r="AD61" s="105"/>
      <c r="AE61" s="105">
        <v>15</v>
      </c>
      <c r="AF61" s="105"/>
      <c r="AG61" s="105"/>
      <c r="AH61" s="105">
        <v>15</v>
      </c>
      <c r="AI61" s="105"/>
      <c r="AJ61" s="105"/>
      <c r="AK61" s="105">
        <v>10</v>
      </c>
      <c r="AL61" s="105"/>
      <c r="AM61" s="105"/>
      <c r="AN61" s="105" t="s">
        <v>201</v>
      </c>
      <c r="AO61" s="105"/>
      <c r="AP61" s="105"/>
      <c r="AR61" s="105">
        <f t="shared" si="9"/>
        <v>90</v>
      </c>
      <c r="AS61" s="105"/>
      <c r="AT61" s="220">
        <f t="shared" si="10"/>
        <v>1</v>
      </c>
      <c r="AU61" s="220"/>
      <c r="AV61" s="105" t="str">
        <f t="shared" si="11"/>
        <v>FUERTE</v>
      </c>
      <c r="AW61" s="105"/>
      <c r="AX61" s="220">
        <f t="shared" si="12"/>
        <v>1</v>
      </c>
      <c r="AY61" s="220"/>
      <c r="AZ61" s="105" t="str">
        <f t="shared" si="13"/>
        <v>Fuerte</v>
      </c>
      <c r="BA61" s="105"/>
      <c r="BB61" s="106" t="s">
        <v>322</v>
      </c>
      <c r="BC61" s="106"/>
      <c r="BD61" s="106" t="s">
        <v>323</v>
      </c>
      <c r="BE61" s="106"/>
      <c r="BF61" s="105" t="s">
        <v>70</v>
      </c>
      <c r="BG61" s="105"/>
      <c r="BH61" s="105" t="s">
        <v>70</v>
      </c>
      <c r="BI61" s="105"/>
      <c r="BJ61" s="105"/>
      <c r="BK61" s="105"/>
      <c r="BL61" s="227"/>
      <c r="BM61" s="228"/>
      <c r="BN61" s="15">
        <v>2</v>
      </c>
      <c r="BO61" s="203"/>
    </row>
    <row r="62" spans="9:67" ht="114" customHeight="1" x14ac:dyDescent="0.25">
      <c r="I62" s="208">
        <v>16</v>
      </c>
      <c r="J62" s="209"/>
      <c r="K62" s="209"/>
      <c r="L62" s="210"/>
      <c r="M62" s="217" t="s">
        <v>704</v>
      </c>
      <c r="N62" s="218"/>
      <c r="O62" s="218"/>
      <c r="P62" s="219"/>
      <c r="Q62" s="105" t="s">
        <v>204</v>
      </c>
      <c r="R62" s="105"/>
      <c r="S62" s="105">
        <v>15</v>
      </c>
      <c r="T62" s="105"/>
      <c r="U62" s="105"/>
      <c r="V62" s="105">
        <v>15</v>
      </c>
      <c r="W62" s="105"/>
      <c r="X62" s="105"/>
      <c r="Y62" s="105">
        <v>15</v>
      </c>
      <c r="Z62" s="105"/>
      <c r="AA62" s="105"/>
      <c r="AB62" s="105">
        <v>15</v>
      </c>
      <c r="AC62" s="105"/>
      <c r="AD62" s="105"/>
      <c r="AE62" s="105">
        <v>15</v>
      </c>
      <c r="AF62" s="105"/>
      <c r="AG62" s="105"/>
      <c r="AH62" s="105">
        <v>15</v>
      </c>
      <c r="AI62" s="105"/>
      <c r="AJ62" s="105"/>
      <c r="AK62" s="105">
        <v>10</v>
      </c>
      <c r="AL62" s="105"/>
      <c r="AM62" s="105"/>
      <c r="AN62" s="105" t="s">
        <v>201</v>
      </c>
      <c r="AO62" s="105"/>
      <c r="AP62" s="105"/>
      <c r="AR62" s="105">
        <f t="shared" si="9"/>
        <v>90</v>
      </c>
      <c r="AS62" s="105"/>
      <c r="AT62" s="220">
        <f t="shared" si="10"/>
        <v>1</v>
      </c>
      <c r="AU62" s="220"/>
      <c r="AV62" s="105" t="str">
        <f t="shared" si="11"/>
        <v>FUERTE</v>
      </c>
      <c r="AW62" s="105"/>
      <c r="AX62" s="220">
        <f t="shared" si="12"/>
        <v>1</v>
      </c>
      <c r="AY62" s="220"/>
      <c r="AZ62" s="105" t="str">
        <f t="shared" si="13"/>
        <v>Fuerte</v>
      </c>
      <c r="BA62" s="105"/>
      <c r="BB62" s="106" t="s">
        <v>322</v>
      </c>
      <c r="BC62" s="106"/>
      <c r="BD62" s="106" t="s">
        <v>323</v>
      </c>
      <c r="BE62" s="106"/>
      <c r="BF62" s="105" t="s">
        <v>70</v>
      </c>
      <c r="BG62" s="105"/>
      <c r="BH62" s="105" t="s">
        <v>70</v>
      </c>
      <c r="BI62" s="105"/>
      <c r="BJ62" s="105"/>
      <c r="BK62" s="105"/>
      <c r="BL62" s="106" t="s">
        <v>422</v>
      </c>
      <c r="BM62" s="106"/>
      <c r="BN62" s="202">
        <v>4</v>
      </c>
      <c r="BO62" s="202">
        <v>0</v>
      </c>
    </row>
    <row r="63" spans="9:67" ht="112.5" customHeight="1" x14ac:dyDescent="0.25">
      <c r="I63" s="211"/>
      <c r="J63" s="212"/>
      <c r="K63" s="212"/>
      <c r="L63" s="213"/>
      <c r="M63" s="217" t="s">
        <v>705</v>
      </c>
      <c r="N63" s="218"/>
      <c r="O63" s="218"/>
      <c r="P63" s="219"/>
      <c r="Q63" s="105" t="s">
        <v>204</v>
      </c>
      <c r="R63" s="105"/>
      <c r="S63" s="105">
        <v>15</v>
      </c>
      <c r="T63" s="105"/>
      <c r="U63" s="105"/>
      <c r="V63" s="105">
        <v>15</v>
      </c>
      <c r="W63" s="105"/>
      <c r="X63" s="105"/>
      <c r="Y63" s="105">
        <v>15</v>
      </c>
      <c r="Z63" s="105"/>
      <c r="AA63" s="105"/>
      <c r="AB63" s="105">
        <v>15</v>
      </c>
      <c r="AC63" s="105"/>
      <c r="AD63" s="105"/>
      <c r="AE63" s="105">
        <v>15</v>
      </c>
      <c r="AF63" s="105"/>
      <c r="AG63" s="105"/>
      <c r="AH63" s="105">
        <v>15</v>
      </c>
      <c r="AI63" s="105"/>
      <c r="AJ63" s="105"/>
      <c r="AK63" s="105">
        <v>10</v>
      </c>
      <c r="AL63" s="105"/>
      <c r="AM63" s="105"/>
      <c r="AN63" s="105" t="s">
        <v>201</v>
      </c>
      <c r="AO63" s="105"/>
      <c r="AP63" s="105"/>
      <c r="AR63" s="105">
        <f t="shared" si="9"/>
        <v>90</v>
      </c>
      <c r="AS63" s="105"/>
      <c r="AT63" s="220">
        <f t="shared" si="10"/>
        <v>1</v>
      </c>
      <c r="AU63" s="220"/>
      <c r="AV63" s="105" t="str">
        <f t="shared" si="11"/>
        <v>FUERTE</v>
      </c>
      <c r="AW63" s="105"/>
      <c r="AX63" s="220">
        <f t="shared" si="12"/>
        <v>1</v>
      </c>
      <c r="AY63" s="220"/>
      <c r="AZ63" s="105" t="str">
        <f t="shared" si="13"/>
        <v>Fuerte</v>
      </c>
      <c r="BA63" s="105"/>
      <c r="BB63" s="106" t="s">
        <v>322</v>
      </c>
      <c r="BC63" s="106"/>
      <c r="BD63" s="106" t="s">
        <v>323</v>
      </c>
      <c r="BE63" s="106"/>
      <c r="BF63" s="105" t="s">
        <v>70</v>
      </c>
      <c r="BG63" s="105"/>
      <c r="BH63" s="105" t="s">
        <v>70</v>
      </c>
      <c r="BI63" s="105"/>
      <c r="BJ63" s="105"/>
      <c r="BK63" s="105"/>
      <c r="BL63" s="106" t="s">
        <v>422</v>
      </c>
      <c r="BM63" s="106"/>
      <c r="BN63" s="207"/>
      <c r="BO63" s="207"/>
    </row>
    <row r="64" spans="9:67" ht="118.5" customHeight="1" x14ac:dyDescent="0.25">
      <c r="I64" s="211"/>
      <c r="J64" s="212"/>
      <c r="K64" s="212"/>
      <c r="L64" s="213"/>
      <c r="M64" s="217" t="s">
        <v>706</v>
      </c>
      <c r="N64" s="218"/>
      <c r="O64" s="218"/>
      <c r="P64" s="219"/>
      <c r="Q64" s="105" t="s">
        <v>204</v>
      </c>
      <c r="R64" s="105"/>
      <c r="S64" s="105">
        <v>15</v>
      </c>
      <c r="T64" s="105"/>
      <c r="U64" s="105"/>
      <c r="V64" s="105">
        <v>15</v>
      </c>
      <c r="W64" s="105"/>
      <c r="X64" s="105"/>
      <c r="Y64" s="105">
        <v>15</v>
      </c>
      <c r="Z64" s="105"/>
      <c r="AA64" s="105"/>
      <c r="AB64" s="105">
        <v>15</v>
      </c>
      <c r="AC64" s="105"/>
      <c r="AD64" s="105"/>
      <c r="AE64" s="105">
        <v>15</v>
      </c>
      <c r="AF64" s="105"/>
      <c r="AG64" s="105"/>
      <c r="AH64" s="105">
        <v>15</v>
      </c>
      <c r="AI64" s="105"/>
      <c r="AJ64" s="105"/>
      <c r="AK64" s="105">
        <v>10</v>
      </c>
      <c r="AL64" s="105"/>
      <c r="AM64" s="105"/>
      <c r="AN64" s="105" t="s">
        <v>201</v>
      </c>
      <c r="AO64" s="105"/>
      <c r="AP64" s="105"/>
      <c r="AR64" s="105">
        <f>SUM(S64:AJ64)</f>
        <v>90</v>
      </c>
      <c r="AS64" s="105"/>
      <c r="AT64" s="220">
        <f>(AR64*1)/90</f>
        <v>1</v>
      </c>
      <c r="AU64" s="220"/>
      <c r="AV64" s="105" t="str">
        <f>IF(AT64&gt;=96%,"FUERTE",(IF(AT64&lt;=85%,"DEBIL","MODERADO")))</f>
        <v>FUERTE</v>
      </c>
      <c r="AW64" s="105"/>
      <c r="AX64" s="220">
        <f t="shared" ref="AX64:AX70" si="14">ROUNDUP(AVERAGEIF(AT57:AU64,"&gt;0"),1)</f>
        <v>1</v>
      </c>
      <c r="AY64" s="220"/>
      <c r="AZ64" s="105" t="str">
        <f>IF(AX64&gt;96%,"Fuerte",IF(AX64&lt;50%,"Débil","Moderada"))</f>
        <v>Fuerte</v>
      </c>
      <c r="BA64" s="105"/>
      <c r="BB64" s="106" t="s">
        <v>322</v>
      </c>
      <c r="BC64" s="106"/>
      <c r="BD64" s="106" t="s">
        <v>323</v>
      </c>
      <c r="BE64" s="106"/>
      <c r="BF64" s="105" t="s">
        <v>70</v>
      </c>
      <c r="BG64" s="105"/>
      <c r="BH64" s="105" t="s">
        <v>70</v>
      </c>
      <c r="BI64" s="105"/>
      <c r="BJ64" s="105"/>
      <c r="BK64" s="105"/>
      <c r="BL64" s="106" t="s">
        <v>422</v>
      </c>
      <c r="BM64" s="106"/>
      <c r="BN64" s="207"/>
      <c r="BO64" s="207"/>
    </row>
    <row r="65" spans="9:67" ht="118.5" customHeight="1" x14ac:dyDescent="0.25">
      <c r="I65" s="214"/>
      <c r="J65" s="215"/>
      <c r="K65" s="215"/>
      <c r="L65" s="216"/>
      <c r="M65" s="217" t="s">
        <v>708</v>
      </c>
      <c r="N65" s="218"/>
      <c r="O65" s="218"/>
      <c r="P65" s="219"/>
      <c r="Q65" s="105" t="s">
        <v>204</v>
      </c>
      <c r="R65" s="105"/>
      <c r="S65" s="105">
        <v>15</v>
      </c>
      <c r="T65" s="105"/>
      <c r="U65" s="105"/>
      <c r="V65" s="105">
        <v>15</v>
      </c>
      <c r="W65" s="105"/>
      <c r="X65" s="105"/>
      <c r="Y65" s="105">
        <v>15</v>
      </c>
      <c r="Z65" s="105"/>
      <c r="AA65" s="105"/>
      <c r="AB65" s="105">
        <v>15</v>
      </c>
      <c r="AC65" s="105"/>
      <c r="AD65" s="105"/>
      <c r="AE65" s="105">
        <v>15</v>
      </c>
      <c r="AF65" s="105"/>
      <c r="AG65" s="105"/>
      <c r="AH65" s="105">
        <v>15</v>
      </c>
      <c r="AI65" s="105"/>
      <c r="AJ65" s="105"/>
      <c r="AK65" s="105">
        <v>10</v>
      </c>
      <c r="AL65" s="105"/>
      <c r="AM65" s="105"/>
      <c r="AN65" s="105" t="s">
        <v>201</v>
      </c>
      <c r="AO65" s="105"/>
      <c r="AP65" s="105"/>
      <c r="AR65" s="105">
        <f t="shared" si="9"/>
        <v>90</v>
      </c>
      <c r="AS65" s="105"/>
      <c r="AT65" s="220">
        <f t="shared" si="10"/>
        <v>1</v>
      </c>
      <c r="AU65" s="220"/>
      <c r="AV65" s="105" t="str">
        <f t="shared" si="11"/>
        <v>FUERTE</v>
      </c>
      <c r="AW65" s="105"/>
      <c r="AX65" s="220">
        <f t="shared" si="14"/>
        <v>1</v>
      </c>
      <c r="AY65" s="220"/>
      <c r="AZ65" s="105" t="str">
        <f t="shared" si="13"/>
        <v>Fuerte</v>
      </c>
      <c r="BA65" s="105"/>
      <c r="BB65" s="106" t="s">
        <v>322</v>
      </c>
      <c r="BC65" s="106"/>
      <c r="BD65" s="106" t="s">
        <v>323</v>
      </c>
      <c r="BE65" s="106"/>
      <c r="BF65" s="105" t="s">
        <v>70</v>
      </c>
      <c r="BG65" s="105"/>
      <c r="BH65" s="105" t="s">
        <v>70</v>
      </c>
      <c r="BI65" s="105"/>
      <c r="BJ65" s="105"/>
      <c r="BK65" s="105"/>
      <c r="BL65" s="106" t="s">
        <v>422</v>
      </c>
      <c r="BM65" s="106"/>
      <c r="BN65" s="203"/>
      <c r="BO65" s="203"/>
    </row>
    <row r="66" spans="9:67" ht="90" customHeight="1" x14ac:dyDescent="0.25">
      <c r="I66" s="208">
        <v>20</v>
      </c>
      <c r="J66" s="209"/>
      <c r="K66" s="209"/>
      <c r="L66" s="210"/>
      <c r="M66" s="106" t="s">
        <v>427</v>
      </c>
      <c r="N66" s="106"/>
      <c r="O66" s="106"/>
      <c r="P66" s="106"/>
      <c r="Q66" s="105" t="s">
        <v>204</v>
      </c>
      <c r="R66" s="105"/>
      <c r="S66" s="105">
        <v>15</v>
      </c>
      <c r="T66" s="105"/>
      <c r="U66" s="105"/>
      <c r="V66" s="105">
        <v>15</v>
      </c>
      <c r="W66" s="105"/>
      <c r="X66" s="105"/>
      <c r="Y66" s="105">
        <v>15</v>
      </c>
      <c r="Z66" s="105"/>
      <c r="AA66" s="105"/>
      <c r="AB66" s="105">
        <v>15</v>
      </c>
      <c r="AC66" s="105"/>
      <c r="AD66" s="105"/>
      <c r="AE66" s="105">
        <v>15</v>
      </c>
      <c r="AF66" s="105"/>
      <c r="AG66" s="105"/>
      <c r="AH66" s="105">
        <v>15</v>
      </c>
      <c r="AI66" s="105"/>
      <c r="AJ66" s="105"/>
      <c r="AK66" s="105">
        <v>10</v>
      </c>
      <c r="AL66" s="105"/>
      <c r="AM66" s="105"/>
      <c r="AN66" s="105" t="s">
        <v>201</v>
      </c>
      <c r="AO66" s="105"/>
      <c r="AP66" s="105"/>
      <c r="AR66" s="105">
        <f t="shared" si="9"/>
        <v>90</v>
      </c>
      <c r="AS66" s="105"/>
      <c r="AT66" s="220">
        <f t="shared" si="10"/>
        <v>1</v>
      </c>
      <c r="AU66" s="220"/>
      <c r="AV66" s="105" t="str">
        <f t="shared" si="11"/>
        <v>FUERTE</v>
      </c>
      <c r="AW66" s="105"/>
      <c r="AX66" s="220">
        <f t="shared" si="14"/>
        <v>1</v>
      </c>
      <c r="AY66" s="220"/>
      <c r="AZ66" s="105" t="str">
        <f t="shared" si="13"/>
        <v>Fuerte</v>
      </c>
      <c r="BA66" s="105"/>
      <c r="BB66" s="106" t="s">
        <v>322</v>
      </c>
      <c r="BC66" s="106"/>
      <c r="BD66" s="106" t="s">
        <v>323</v>
      </c>
      <c r="BE66" s="106"/>
      <c r="BF66" s="105" t="s">
        <v>70</v>
      </c>
      <c r="BG66" s="105"/>
      <c r="BH66" s="105" t="s">
        <v>70</v>
      </c>
      <c r="BI66" s="105"/>
      <c r="BJ66" s="105"/>
      <c r="BK66" s="105"/>
      <c r="BL66" s="223" t="s">
        <v>431</v>
      </c>
      <c r="BM66" s="224"/>
      <c r="BN66" s="15">
        <v>1</v>
      </c>
      <c r="BO66" s="202">
        <v>2</v>
      </c>
    </row>
    <row r="67" spans="9:67" ht="105" customHeight="1" x14ac:dyDescent="0.25">
      <c r="I67" s="214"/>
      <c r="J67" s="215"/>
      <c r="K67" s="215"/>
      <c r="L67" s="216"/>
      <c r="M67" s="106" t="s">
        <v>428</v>
      </c>
      <c r="N67" s="106"/>
      <c r="O67" s="106"/>
      <c r="P67" s="106"/>
      <c r="Q67" s="105" t="s">
        <v>204</v>
      </c>
      <c r="R67" s="105"/>
      <c r="S67" s="105">
        <v>15</v>
      </c>
      <c r="T67" s="105"/>
      <c r="U67" s="105"/>
      <c r="V67" s="105">
        <v>15</v>
      </c>
      <c r="W67" s="105"/>
      <c r="X67" s="105"/>
      <c r="Y67" s="105">
        <v>15</v>
      </c>
      <c r="Z67" s="105"/>
      <c r="AA67" s="105"/>
      <c r="AB67" s="105">
        <v>15</v>
      </c>
      <c r="AC67" s="105"/>
      <c r="AD67" s="105"/>
      <c r="AE67" s="105">
        <v>15</v>
      </c>
      <c r="AF67" s="105"/>
      <c r="AG67" s="105"/>
      <c r="AH67" s="105">
        <v>15</v>
      </c>
      <c r="AI67" s="105"/>
      <c r="AJ67" s="105"/>
      <c r="AK67" s="105">
        <v>10</v>
      </c>
      <c r="AL67" s="105"/>
      <c r="AM67" s="105"/>
      <c r="AN67" s="105" t="s">
        <v>201</v>
      </c>
      <c r="AO67" s="105"/>
      <c r="AP67" s="105"/>
      <c r="AR67" s="105">
        <f t="shared" si="9"/>
        <v>90</v>
      </c>
      <c r="AS67" s="105"/>
      <c r="AT67" s="220">
        <f t="shared" si="10"/>
        <v>1</v>
      </c>
      <c r="AU67" s="220"/>
      <c r="AV67" s="105" t="str">
        <f t="shared" si="11"/>
        <v>FUERTE</v>
      </c>
      <c r="AW67" s="105"/>
      <c r="AX67" s="220">
        <f t="shared" si="14"/>
        <v>1</v>
      </c>
      <c r="AY67" s="220"/>
      <c r="AZ67" s="105" t="str">
        <f t="shared" si="13"/>
        <v>Fuerte</v>
      </c>
      <c r="BA67" s="105"/>
      <c r="BB67" s="106" t="s">
        <v>322</v>
      </c>
      <c r="BC67" s="106"/>
      <c r="BD67" s="106" t="s">
        <v>323</v>
      </c>
      <c r="BE67" s="106"/>
      <c r="BF67" s="105" t="s">
        <v>70</v>
      </c>
      <c r="BG67" s="105"/>
      <c r="BH67" s="105" t="s">
        <v>70</v>
      </c>
      <c r="BI67" s="105"/>
      <c r="BJ67" s="105"/>
      <c r="BK67" s="105"/>
      <c r="BL67" s="227"/>
      <c r="BM67" s="228"/>
      <c r="BN67" s="15">
        <v>1</v>
      </c>
      <c r="BO67" s="203"/>
    </row>
    <row r="68" spans="9:67" ht="131.25" customHeight="1" x14ac:dyDescent="0.25">
      <c r="I68" s="208">
        <v>21</v>
      </c>
      <c r="J68" s="209"/>
      <c r="K68" s="209"/>
      <c r="L68" s="210"/>
      <c r="M68" s="217" t="s">
        <v>439</v>
      </c>
      <c r="N68" s="218"/>
      <c r="O68" s="218"/>
      <c r="P68" s="219"/>
      <c r="Q68" s="105" t="s">
        <v>204</v>
      </c>
      <c r="R68" s="105"/>
      <c r="S68" s="105">
        <v>15</v>
      </c>
      <c r="T68" s="105"/>
      <c r="U68" s="105"/>
      <c r="V68" s="105">
        <v>15</v>
      </c>
      <c r="W68" s="105"/>
      <c r="X68" s="105"/>
      <c r="Y68" s="105">
        <v>15</v>
      </c>
      <c r="Z68" s="105"/>
      <c r="AA68" s="105"/>
      <c r="AB68" s="105">
        <v>15</v>
      </c>
      <c r="AC68" s="105"/>
      <c r="AD68" s="105"/>
      <c r="AE68" s="105">
        <v>15</v>
      </c>
      <c r="AF68" s="105"/>
      <c r="AG68" s="105"/>
      <c r="AH68" s="105">
        <v>15</v>
      </c>
      <c r="AI68" s="105"/>
      <c r="AJ68" s="105"/>
      <c r="AK68" s="105">
        <v>10</v>
      </c>
      <c r="AL68" s="105"/>
      <c r="AM68" s="105"/>
      <c r="AN68" s="105" t="s">
        <v>201</v>
      </c>
      <c r="AO68" s="105"/>
      <c r="AP68" s="105"/>
      <c r="AR68" s="105">
        <f t="shared" si="9"/>
        <v>90</v>
      </c>
      <c r="AS68" s="105"/>
      <c r="AT68" s="220">
        <f t="shared" si="10"/>
        <v>1</v>
      </c>
      <c r="AU68" s="220"/>
      <c r="AV68" s="105" t="str">
        <f t="shared" si="11"/>
        <v>FUERTE</v>
      </c>
      <c r="AW68" s="105"/>
      <c r="AX68" s="220">
        <f t="shared" si="14"/>
        <v>1</v>
      </c>
      <c r="AY68" s="220"/>
      <c r="AZ68" s="105" t="str">
        <f t="shared" si="13"/>
        <v>Fuerte</v>
      </c>
      <c r="BA68" s="105"/>
      <c r="BB68" s="106" t="s">
        <v>322</v>
      </c>
      <c r="BC68" s="106"/>
      <c r="BD68" s="106" t="s">
        <v>323</v>
      </c>
      <c r="BE68" s="106"/>
      <c r="BF68" s="105" t="s">
        <v>70</v>
      </c>
      <c r="BG68" s="105"/>
      <c r="BH68" s="105" t="s">
        <v>70</v>
      </c>
      <c r="BI68" s="105"/>
      <c r="BJ68" s="105"/>
      <c r="BK68" s="105"/>
      <c r="BL68" s="223" t="s">
        <v>453</v>
      </c>
      <c r="BM68" s="224"/>
      <c r="BN68" s="28">
        <v>1</v>
      </c>
      <c r="BO68" s="202">
        <v>3</v>
      </c>
    </row>
    <row r="69" spans="9:67" ht="150" customHeight="1" x14ac:dyDescent="0.25">
      <c r="I69" s="211"/>
      <c r="J69" s="212"/>
      <c r="K69" s="212"/>
      <c r="L69" s="213"/>
      <c r="M69" s="217" t="s">
        <v>440</v>
      </c>
      <c r="N69" s="218"/>
      <c r="O69" s="218"/>
      <c r="P69" s="219"/>
      <c r="Q69" s="105" t="s">
        <v>204</v>
      </c>
      <c r="R69" s="105"/>
      <c r="S69" s="105">
        <v>15</v>
      </c>
      <c r="T69" s="105"/>
      <c r="U69" s="105"/>
      <c r="V69" s="105">
        <v>15</v>
      </c>
      <c r="W69" s="105"/>
      <c r="X69" s="105"/>
      <c r="Y69" s="105">
        <v>15</v>
      </c>
      <c r="Z69" s="105"/>
      <c r="AA69" s="105"/>
      <c r="AB69" s="105">
        <v>15</v>
      </c>
      <c r="AC69" s="105"/>
      <c r="AD69" s="105"/>
      <c r="AE69" s="105">
        <v>15</v>
      </c>
      <c r="AF69" s="105"/>
      <c r="AG69" s="105"/>
      <c r="AH69" s="105">
        <v>15</v>
      </c>
      <c r="AI69" s="105"/>
      <c r="AJ69" s="105"/>
      <c r="AK69" s="105">
        <v>10</v>
      </c>
      <c r="AL69" s="105"/>
      <c r="AM69" s="105"/>
      <c r="AN69" s="105" t="s">
        <v>201</v>
      </c>
      <c r="AO69" s="105"/>
      <c r="AP69" s="105"/>
      <c r="AR69" s="105">
        <f t="shared" ref="AR69:AR95" si="15">SUM(S69:AJ69)</f>
        <v>90</v>
      </c>
      <c r="AS69" s="105"/>
      <c r="AT69" s="220">
        <f t="shared" ref="AT69:AT96" si="16">(AR69*1)/90</f>
        <v>1</v>
      </c>
      <c r="AU69" s="220"/>
      <c r="AV69" s="105" t="str">
        <f t="shared" ref="AV69:AV96" si="17">IF(AT69&gt;=96%,"FUERTE",(IF(AT69&lt;=85%,"DEBIL","MODERADO")))</f>
        <v>FUERTE</v>
      </c>
      <c r="AW69" s="105"/>
      <c r="AX69" s="220">
        <f t="shared" si="14"/>
        <v>1</v>
      </c>
      <c r="AY69" s="220"/>
      <c r="AZ69" s="105" t="str">
        <f t="shared" ref="AZ69:AZ96" si="18">IF(AX69&gt;96%,"Fuerte",IF(AX69&lt;50%,"Débil","Moderada"))</f>
        <v>Fuerte</v>
      </c>
      <c r="BA69" s="105"/>
      <c r="BB69" s="106" t="s">
        <v>322</v>
      </c>
      <c r="BC69" s="106"/>
      <c r="BD69" s="106" t="s">
        <v>323</v>
      </c>
      <c r="BE69" s="106"/>
      <c r="BF69" s="105" t="s">
        <v>70</v>
      </c>
      <c r="BG69" s="105"/>
      <c r="BH69" s="105" t="s">
        <v>70</v>
      </c>
      <c r="BI69" s="105"/>
      <c r="BJ69" s="105"/>
      <c r="BK69" s="105"/>
      <c r="BL69" s="225"/>
      <c r="BM69" s="226"/>
      <c r="BN69" s="28">
        <v>1</v>
      </c>
      <c r="BO69" s="207"/>
    </row>
    <row r="70" spans="9:67" ht="121.5" customHeight="1" x14ac:dyDescent="0.25">
      <c r="I70" s="211"/>
      <c r="J70" s="212"/>
      <c r="K70" s="212"/>
      <c r="L70" s="213"/>
      <c r="M70" s="217" t="s">
        <v>441</v>
      </c>
      <c r="N70" s="218"/>
      <c r="O70" s="218"/>
      <c r="P70" s="219"/>
      <c r="Q70" s="105" t="s">
        <v>204</v>
      </c>
      <c r="R70" s="105"/>
      <c r="S70" s="105">
        <v>15</v>
      </c>
      <c r="T70" s="105"/>
      <c r="U70" s="105"/>
      <c r="V70" s="105">
        <v>15</v>
      </c>
      <c r="W70" s="105"/>
      <c r="X70" s="105"/>
      <c r="Y70" s="105">
        <v>15</v>
      </c>
      <c r="Z70" s="105"/>
      <c r="AA70" s="105"/>
      <c r="AB70" s="105">
        <v>15</v>
      </c>
      <c r="AC70" s="105"/>
      <c r="AD70" s="105"/>
      <c r="AE70" s="105">
        <v>15</v>
      </c>
      <c r="AF70" s="105"/>
      <c r="AG70" s="105"/>
      <c r="AH70" s="105">
        <v>15</v>
      </c>
      <c r="AI70" s="105"/>
      <c r="AJ70" s="105"/>
      <c r="AK70" s="105">
        <v>10</v>
      </c>
      <c r="AL70" s="105"/>
      <c r="AM70" s="105"/>
      <c r="AN70" s="105" t="s">
        <v>201</v>
      </c>
      <c r="AO70" s="105"/>
      <c r="AP70" s="105"/>
      <c r="AR70" s="105">
        <f t="shared" si="15"/>
        <v>90</v>
      </c>
      <c r="AS70" s="105"/>
      <c r="AT70" s="220">
        <f t="shared" si="16"/>
        <v>1</v>
      </c>
      <c r="AU70" s="220"/>
      <c r="AV70" s="105" t="str">
        <f t="shared" si="17"/>
        <v>FUERTE</v>
      </c>
      <c r="AW70" s="105"/>
      <c r="AX70" s="220">
        <f t="shared" si="14"/>
        <v>1</v>
      </c>
      <c r="AY70" s="220"/>
      <c r="AZ70" s="105" t="str">
        <f t="shared" si="18"/>
        <v>Fuerte</v>
      </c>
      <c r="BA70" s="105"/>
      <c r="BB70" s="106" t="s">
        <v>322</v>
      </c>
      <c r="BC70" s="106"/>
      <c r="BD70" s="106" t="s">
        <v>323</v>
      </c>
      <c r="BE70" s="106"/>
      <c r="BF70" s="105" t="s">
        <v>70</v>
      </c>
      <c r="BG70" s="105"/>
      <c r="BH70" s="105" t="s">
        <v>70</v>
      </c>
      <c r="BI70" s="105"/>
      <c r="BJ70" s="105"/>
      <c r="BK70" s="105"/>
      <c r="BL70" s="225"/>
      <c r="BM70" s="226"/>
      <c r="BN70" s="28">
        <v>1</v>
      </c>
      <c r="BO70" s="207"/>
    </row>
    <row r="71" spans="9:67" ht="127.5" customHeight="1" x14ac:dyDescent="0.25">
      <c r="I71" s="211"/>
      <c r="J71" s="212"/>
      <c r="K71" s="212"/>
      <c r="L71" s="213"/>
      <c r="M71" s="217" t="s">
        <v>442</v>
      </c>
      <c r="N71" s="218"/>
      <c r="O71" s="218"/>
      <c r="P71" s="219"/>
      <c r="Q71" s="105" t="s">
        <v>204</v>
      </c>
      <c r="R71" s="105"/>
      <c r="S71" s="105">
        <v>15</v>
      </c>
      <c r="T71" s="105"/>
      <c r="U71" s="105"/>
      <c r="V71" s="105">
        <v>15</v>
      </c>
      <c r="W71" s="105"/>
      <c r="X71" s="105"/>
      <c r="Y71" s="105">
        <v>15</v>
      </c>
      <c r="Z71" s="105"/>
      <c r="AA71" s="105"/>
      <c r="AB71" s="105">
        <v>15</v>
      </c>
      <c r="AC71" s="105"/>
      <c r="AD71" s="105"/>
      <c r="AE71" s="105">
        <v>15</v>
      </c>
      <c r="AF71" s="105"/>
      <c r="AG71" s="105"/>
      <c r="AH71" s="105">
        <v>15</v>
      </c>
      <c r="AI71" s="105"/>
      <c r="AJ71" s="105"/>
      <c r="AK71" s="105">
        <v>10</v>
      </c>
      <c r="AL71" s="105"/>
      <c r="AM71" s="105"/>
      <c r="AN71" s="105" t="s">
        <v>201</v>
      </c>
      <c r="AO71" s="105"/>
      <c r="AP71" s="105"/>
      <c r="AR71" s="105">
        <f t="shared" si="15"/>
        <v>90</v>
      </c>
      <c r="AS71" s="105"/>
      <c r="AT71" s="220">
        <f t="shared" si="16"/>
        <v>1</v>
      </c>
      <c r="AU71" s="220"/>
      <c r="AV71" s="105" t="str">
        <f t="shared" si="17"/>
        <v>FUERTE</v>
      </c>
      <c r="AW71" s="105"/>
      <c r="AX71" s="220">
        <f t="shared" ref="AX71:AX96" si="19">ROUNDUP(AVERAGEIF(AT65:AU71,"&gt;0"),1)</f>
        <v>1</v>
      </c>
      <c r="AY71" s="220"/>
      <c r="AZ71" s="105" t="str">
        <f t="shared" si="18"/>
        <v>Fuerte</v>
      </c>
      <c r="BA71" s="105"/>
      <c r="BB71" s="106" t="s">
        <v>322</v>
      </c>
      <c r="BC71" s="106"/>
      <c r="BD71" s="106" t="s">
        <v>323</v>
      </c>
      <c r="BE71" s="106"/>
      <c r="BF71" s="105" t="s">
        <v>70</v>
      </c>
      <c r="BG71" s="105"/>
      <c r="BH71" s="105" t="s">
        <v>70</v>
      </c>
      <c r="BI71" s="105"/>
      <c r="BJ71" s="105"/>
      <c r="BK71" s="105"/>
      <c r="BL71" s="225"/>
      <c r="BM71" s="226"/>
      <c r="BN71" s="28">
        <v>1</v>
      </c>
      <c r="BO71" s="207"/>
    </row>
    <row r="72" spans="9:67" ht="183.75" customHeight="1" x14ac:dyDescent="0.25">
      <c r="I72" s="211"/>
      <c r="J72" s="212"/>
      <c r="K72" s="212"/>
      <c r="L72" s="213"/>
      <c r="M72" s="217" t="s">
        <v>452</v>
      </c>
      <c r="N72" s="218"/>
      <c r="O72" s="218"/>
      <c r="P72" s="219"/>
      <c r="Q72" s="105" t="s">
        <v>204</v>
      </c>
      <c r="R72" s="105"/>
      <c r="S72" s="105">
        <v>15</v>
      </c>
      <c r="T72" s="105"/>
      <c r="U72" s="105"/>
      <c r="V72" s="105">
        <v>15</v>
      </c>
      <c r="W72" s="105"/>
      <c r="X72" s="105"/>
      <c r="Y72" s="105">
        <v>15</v>
      </c>
      <c r="Z72" s="105"/>
      <c r="AA72" s="105"/>
      <c r="AB72" s="105">
        <v>15</v>
      </c>
      <c r="AC72" s="105"/>
      <c r="AD72" s="105"/>
      <c r="AE72" s="105">
        <v>15</v>
      </c>
      <c r="AF72" s="105"/>
      <c r="AG72" s="105"/>
      <c r="AH72" s="105">
        <v>15</v>
      </c>
      <c r="AI72" s="105"/>
      <c r="AJ72" s="105"/>
      <c r="AK72" s="105">
        <v>10</v>
      </c>
      <c r="AL72" s="105"/>
      <c r="AM72" s="105"/>
      <c r="AN72" s="105" t="s">
        <v>201</v>
      </c>
      <c r="AO72" s="105"/>
      <c r="AP72" s="105"/>
      <c r="AR72" s="105">
        <f t="shared" si="15"/>
        <v>90</v>
      </c>
      <c r="AS72" s="105"/>
      <c r="AT72" s="220">
        <f t="shared" si="16"/>
        <v>1</v>
      </c>
      <c r="AU72" s="220"/>
      <c r="AV72" s="105" t="str">
        <f t="shared" si="17"/>
        <v>FUERTE</v>
      </c>
      <c r="AW72" s="105"/>
      <c r="AX72" s="220">
        <f t="shared" si="19"/>
        <v>1</v>
      </c>
      <c r="AY72" s="220"/>
      <c r="AZ72" s="105" t="str">
        <f t="shared" si="18"/>
        <v>Fuerte</v>
      </c>
      <c r="BA72" s="105"/>
      <c r="BB72" s="106" t="s">
        <v>322</v>
      </c>
      <c r="BC72" s="106"/>
      <c r="BD72" s="106" t="s">
        <v>323</v>
      </c>
      <c r="BE72" s="106"/>
      <c r="BF72" s="105" t="s">
        <v>70</v>
      </c>
      <c r="BG72" s="105"/>
      <c r="BH72" s="105" t="s">
        <v>70</v>
      </c>
      <c r="BI72" s="105"/>
      <c r="BJ72" s="105"/>
      <c r="BK72" s="105"/>
      <c r="BL72" s="225"/>
      <c r="BM72" s="226"/>
      <c r="BN72" s="28">
        <v>1</v>
      </c>
      <c r="BO72" s="207"/>
    </row>
    <row r="73" spans="9:67" ht="140.25" customHeight="1" x14ac:dyDescent="0.25">
      <c r="I73" s="214"/>
      <c r="J73" s="215"/>
      <c r="K73" s="215"/>
      <c r="L73" s="216"/>
      <c r="M73" s="217" t="s">
        <v>444</v>
      </c>
      <c r="N73" s="218"/>
      <c r="O73" s="218"/>
      <c r="P73" s="219"/>
      <c r="Q73" s="105" t="s">
        <v>204</v>
      </c>
      <c r="R73" s="105"/>
      <c r="S73" s="105">
        <v>15</v>
      </c>
      <c r="T73" s="105"/>
      <c r="U73" s="105"/>
      <c r="V73" s="105">
        <v>15</v>
      </c>
      <c r="W73" s="105"/>
      <c r="X73" s="105"/>
      <c r="Y73" s="105">
        <v>15</v>
      </c>
      <c r="Z73" s="105"/>
      <c r="AA73" s="105"/>
      <c r="AB73" s="105">
        <v>15</v>
      </c>
      <c r="AC73" s="105"/>
      <c r="AD73" s="105"/>
      <c r="AE73" s="105">
        <v>15</v>
      </c>
      <c r="AF73" s="105"/>
      <c r="AG73" s="105"/>
      <c r="AH73" s="105">
        <v>15</v>
      </c>
      <c r="AI73" s="105"/>
      <c r="AJ73" s="105"/>
      <c r="AK73" s="105">
        <v>10</v>
      </c>
      <c r="AL73" s="105"/>
      <c r="AM73" s="105"/>
      <c r="AN73" s="105" t="s">
        <v>201</v>
      </c>
      <c r="AO73" s="105"/>
      <c r="AP73" s="105"/>
      <c r="AR73" s="105">
        <f t="shared" si="15"/>
        <v>90</v>
      </c>
      <c r="AS73" s="105"/>
      <c r="AT73" s="220">
        <f t="shared" si="16"/>
        <v>1</v>
      </c>
      <c r="AU73" s="220"/>
      <c r="AV73" s="105" t="str">
        <f t="shared" si="17"/>
        <v>FUERTE</v>
      </c>
      <c r="AW73" s="105"/>
      <c r="AX73" s="220">
        <f t="shared" si="19"/>
        <v>1</v>
      </c>
      <c r="AY73" s="220"/>
      <c r="AZ73" s="105" t="str">
        <f t="shared" si="18"/>
        <v>Fuerte</v>
      </c>
      <c r="BA73" s="105"/>
      <c r="BB73" s="106" t="s">
        <v>322</v>
      </c>
      <c r="BC73" s="106"/>
      <c r="BD73" s="106" t="s">
        <v>323</v>
      </c>
      <c r="BE73" s="106"/>
      <c r="BF73" s="105" t="s">
        <v>70</v>
      </c>
      <c r="BG73" s="105"/>
      <c r="BH73" s="105" t="s">
        <v>70</v>
      </c>
      <c r="BI73" s="105"/>
      <c r="BJ73" s="105"/>
      <c r="BK73" s="105"/>
      <c r="BL73" s="227"/>
      <c r="BM73" s="228"/>
      <c r="BN73" s="28">
        <v>1</v>
      </c>
      <c r="BO73" s="203"/>
    </row>
    <row r="74" spans="9:67" ht="105.75" customHeight="1" x14ac:dyDescent="0.25">
      <c r="I74" s="105">
        <v>22</v>
      </c>
      <c r="J74" s="105"/>
      <c r="K74" s="105"/>
      <c r="L74" s="105"/>
      <c r="M74" s="217" t="s">
        <v>487</v>
      </c>
      <c r="N74" s="218"/>
      <c r="O74" s="218"/>
      <c r="P74" s="219"/>
      <c r="Q74" s="105" t="s">
        <v>204</v>
      </c>
      <c r="R74" s="105"/>
      <c r="S74" s="105">
        <v>15</v>
      </c>
      <c r="T74" s="105"/>
      <c r="U74" s="105"/>
      <c r="V74" s="105">
        <v>15</v>
      </c>
      <c r="W74" s="105"/>
      <c r="X74" s="105"/>
      <c r="Y74" s="105">
        <v>15</v>
      </c>
      <c r="Z74" s="105"/>
      <c r="AA74" s="105"/>
      <c r="AB74" s="105">
        <v>15</v>
      </c>
      <c r="AC74" s="105"/>
      <c r="AD74" s="105"/>
      <c r="AE74" s="105">
        <v>15</v>
      </c>
      <c r="AF74" s="105"/>
      <c r="AG74" s="105"/>
      <c r="AH74" s="105">
        <v>15</v>
      </c>
      <c r="AI74" s="105"/>
      <c r="AJ74" s="105"/>
      <c r="AK74" s="105">
        <v>10</v>
      </c>
      <c r="AL74" s="105"/>
      <c r="AM74" s="105"/>
      <c r="AN74" s="105" t="s">
        <v>201</v>
      </c>
      <c r="AO74" s="105"/>
      <c r="AP74" s="105"/>
      <c r="AR74" s="105">
        <f t="shared" si="15"/>
        <v>90</v>
      </c>
      <c r="AS74" s="105"/>
      <c r="AT74" s="220">
        <f t="shared" si="16"/>
        <v>1</v>
      </c>
      <c r="AU74" s="220"/>
      <c r="AV74" s="105" t="str">
        <f t="shared" si="17"/>
        <v>FUERTE</v>
      </c>
      <c r="AW74" s="105"/>
      <c r="AX74" s="220">
        <f t="shared" si="19"/>
        <v>1</v>
      </c>
      <c r="AY74" s="220"/>
      <c r="AZ74" s="105" t="str">
        <f t="shared" si="18"/>
        <v>Fuerte</v>
      </c>
      <c r="BA74" s="105"/>
      <c r="BB74" s="106" t="s">
        <v>322</v>
      </c>
      <c r="BC74" s="106"/>
      <c r="BD74" s="106" t="s">
        <v>323</v>
      </c>
      <c r="BE74" s="106"/>
      <c r="BF74" s="105" t="s">
        <v>70</v>
      </c>
      <c r="BG74" s="105"/>
      <c r="BH74" s="105" t="s">
        <v>70</v>
      </c>
      <c r="BI74" s="105"/>
      <c r="BJ74" s="105"/>
      <c r="BK74" s="105"/>
      <c r="BL74" s="135" t="s">
        <v>489</v>
      </c>
      <c r="BM74" s="136"/>
      <c r="BN74" s="19">
        <v>1</v>
      </c>
      <c r="BO74" s="19">
        <v>1</v>
      </c>
    </row>
    <row r="75" spans="9:67" ht="149.1" customHeight="1" x14ac:dyDescent="0.25">
      <c r="I75" s="222">
        <v>23</v>
      </c>
      <c r="J75" s="222"/>
      <c r="K75" s="222"/>
      <c r="L75" s="222"/>
      <c r="M75" s="217" t="s">
        <v>493</v>
      </c>
      <c r="N75" s="218"/>
      <c r="O75" s="218"/>
      <c r="P75" s="219"/>
      <c r="Q75" s="105" t="s">
        <v>204</v>
      </c>
      <c r="R75" s="105"/>
      <c r="S75" s="105">
        <v>15</v>
      </c>
      <c r="T75" s="105"/>
      <c r="U75" s="105"/>
      <c r="V75" s="105">
        <v>15</v>
      </c>
      <c r="W75" s="105"/>
      <c r="X75" s="105"/>
      <c r="Y75" s="105">
        <v>15</v>
      </c>
      <c r="Z75" s="105"/>
      <c r="AA75" s="105"/>
      <c r="AB75" s="105">
        <v>15</v>
      </c>
      <c r="AC75" s="105"/>
      <c r="AD75" s="105"/>
      <c r="AE75" s="105">
        <v>15</v>
      </c>
      <c r="AF75" s="105"/>
      <c r="AG75" s="105"/>
      <c r="AH75" s="105">
        <v>15</v>
      </c>
      <c r="AI75" s="105"/>
      <c r="AJ75" s="105"/>
      <c r="AK75" s="105">
        <v>10</v>
      </c>
      <c r="AL75" s="105"/>
      <c r="AM75" s="105"/>
      <c r="AN75" s="105" t="s">
        <v>201</v>
      </c>
      <c r="AO75" s="105"/>
      <c r="AP75" s="105"/>
      <c r="AR75" s="105">
        <f t="shared" si="15"/>
        <v>90</v>
      </c>
      <c r="AS75" s="105"/>
      <c r="AT75" s="220">
        <f t="shared" si="16"/>
        <v>1</v>
      </c>
      <c r="AU75" s="220"/>
      <c r="AV75" s="105" t="str">
        <f t="shared" si="17"/>
        <v>FUERTE</v>
      </c>
      <c r="AW75" s="105"/>
      <c r="AX75" s="220">
        <f t="shared" si="19"/>
        <v>1</v>
      </c>
      <c r="AY75" s="220"/>
      <c r="AZ75" s="105" t="str">
        <f t="shared" si="18"/>
        <v>Fuerte</v>
      </c>
      <c r="BA75" s="105"/>
      <c r="BB75" s="106" t="s">
        <v>322</v>
      </c>
      <c r="BC75" s="106"/>
      <c r="BD75" s="106" t="s">
        <v>323</v>
      </c>
      <c r="BE75" s="106"/>
      <c r="BF75" s="105" t="s">
        <v>70</v>
      </c>
      <c r="BG75" s="105"/>
      <c r="BH75" s="105" t="s">
        <v>70</v>
      </c>
      <c r="BI75" s="105"/>
      <c r="BJ75" s="105"/>
      <c r="BK75" s="105"/>
      <c r="BL75" s="135" t="s">
        <v>489</v>
      </c>
      <c r="BM75" s="136"/>
      <c r="BN75" s="19">
        <v>1</v>
      </c>
      <c r="BO75" s="19">
        <v>1</v>
      </c>
    </row>
    <row r="76" spans="9:67" ht="207.95" customHeight="1" x14ac:dyDescent="0.25">
      <c r="I76" s="222">
        <v>23</v>
      </c>
      <c r="J76" s="222"/>
      <c r="K76" s="222"/>
      <c r="L76" s="222"/>
      <c r="M76" s="217" t="s">
        <v>498</v>
      </c>
      <c r="N76" s="218"/>
      <c r="O76" s="218"/>
      <c r="P76" s="219"/>
      <c r="Q76" s="105" t="s">
        <v>204</v>
      </c>
      <c r="R76" s="105"/>
      <c r="S76" s="105">
        <v>15</v>
      </c>
      <c r="T76" s="105"/>
      <c r="U76" s="105"/>
      <c r="V76" s="105">
        <v>15</v>
      </c>
      <c r="W76" s="105"/>
      <c r="X76" s="105"/>
      <c r="Y76" s="105">
        <v>15</v>
      </c>
      <c r="Z76" s="105"/>
      <c r="AA76" s="105"/>
      <c r="AB76" s="105">
        <v>15</v>
      </c>
      <c r="AC76" s="105"/>
      <c r="AD76" s="105"/>
      <c r="AE76" s="105">
        <v>15</v>
      </c>
      <c r="AF76" s="105"/>
      <c r="AG76" s="105"/>
      <c r="AH76" s="105">
        <v>15</v>
      </c>
      <c r="AI76" s="105"/>
      <c r="AJ76" s="105"/>
      <c r="AK76" s="105">
        <v>10</v>
      </c>
      <c r="AL76" s="105"/>
      <c r="AM76" s="105"/>
      <c r="AN76" s="105" t="s">
        <v>201</v>
      </c>
      <c r="AO76" s="105"/>
      <c r="AP76" s="105"/>
      <c r="AR76" s="105">
        <f t="shared" si="15"/>
        <v>90</v>
      </c>
      <c r="AS76" s="105"/>
      <c r="AT76" s="220">
        <f t="shared" si="16"/>
        <v>1</v>
      </c>
      <c r="AU76" s="220"/>
      <c r="AV76" s="105" t="str">
        <f t="shared" si="17"/>
        <v>FUERTE</v>
      </c>
      <c r="AW76" s="105"/>
      <c r="AX76" s="220">
        <f t="shared" si="19"/>
        <v>1</v>
      </c>
      <c r="AY76" s="220"/>
      <c r="AZ76" s="105" t="str">
        <f t="shared" si="18"/>
        <v>Fuerte</v>
      </c>
      <c r="BA76" s="105"/>
      <c r="BB76" s="106" t="s">
        <v>322</v>
      </c>
      <c r="BC76" s="106"/>
      <c r="BD76" s="106" t="s">
        <v>323</v>
      </c>
      <c r="BE76" s="106"/>
      <c r="BF76" s="105" t="s">
        <v>70</v>
      </c>
      <c r="BG76" s="105"/>
      <c r="BH76" s="105" t="s">
        <v>70</v>
      </c>
      <c r="BI76" s="105"/>
      <c r="BJ76" s="105"/>
      <c r="BK76" s="105"/>
      <c r="BL76" s="135" t="s">
        <v>489</v>
      </c>
      <c r="BM76" s="136"/>
      <c r="BN76" s="19">
        <v>1</v>
      </c>
      <c r="BO76" s="19">
        <v>1</v>
      </c>
    </row>
    <row r="77" spans="9:67" ht="207.95" customHeight="1" x14ac:dyDescent="0.25">
      <c r="I77" s="241">
        <v>24</v>
      </c>
      <c r="J77" s="242"/>
      <c r="K77" s="242"/>
      <c r="L77" s="243"/>
      <c r="M77" s="217" t="str">
        <f>+'[1]MAPA DE RIESGOS'!P126</f>
        <v>El Profesional líder de gestión documental de la Subdirección Administrativa, adelantará con la Dirección de Gestión del cobro, reuniones mensuales para verificar el avance de la organización de los expedientes de cobro coactivo y transporte publico,  dejando como registro las memorias de los seguimientos junto a la presentación en power point</v>
      </c>
      <c r="N77" s="218"/>
      <c r="O77" s="218"/>
      <c r="P77" s="219"/>
      <c r="Q77" s="135" t="s">
        <v>204</v>
      </c>
      <c r="R77" s="137"/>
      <c r="S77" s="135">
        <v>15</v>
      </c>
      <c r="T77" s="136"/>
      <c r="U77" s="137"/>
      <c r="V77" s="135">
        <v>15</v>
      </c>
      <c r="W77" s="136"/>
      <c r="X77" s="137"/>
      <c r="Y77" s="135">
        <v>15</v>
      </c>
      <c r="Z77" s="136"/>
      <c r="AA77" s="137"/>
      <c r="AB77" s="135">
        <v>10</v>
      </c>
      <c r="AC77" s="136"/>
      <c r="AD77" s="137"/>
      <c r="AE77" s="135">
        <v>15</v>
      </c>
      <c r="AF77" s="136"/>
      <c r="AG77" s="137"/>
      <c r="AH77" s="135">
        <v>15</v>
      </c>
      <c r="AI77" s="136"/>
      <c r="AJ77" s="137"/>
      <c r="AK77" s="105">
        <v>10</v>
      </c>
      <c r="AL77" s="105"/>
      <c r="AM77" s="105"/>
      <c r="AN77" s="105" t="s">
        <v>201</v>
      </c>
      <c r="AO77" s="105"/>
      <c r="AP77" s="105"/>
      <c r="AR77" s="105">
        <f t="shared" si="15"/>
        <v>85</v>
      </c>
      <c r="AS77" s="105"/>
      <c r="AT77" s="220">
        <f t="shared" si="16"/>
        <v>0.94444444444444442</v>
      </c>
      <c r="AU77" s="220"/>
      <c r="AV77" s="105" t="str">
        <f t="shared" si="17"/>
        <v>MODERADO</v>
      </c>
      <c r="AW77" s="105"/>
      <c r="AX77" s="220">
        <f t="shared" si="19"/>
        <v>1</v>
      </c>
      <c r="AY77" s="220"/>
      <c r="AZ77" s="105" t="str">
        <f t="shared" si="18"/>
        <v>Fuerte</v>
      </c>
      <c r="BA77" s="105"/>
      <c r="BB77" s="106" t="s">
        <v>322</v>
      </c>
      <c r="BC77" s="106"/>
      <c r="BD77" s="106" t="s">
        <v>323</v>
      </c>
      <c r="BE77" s="106"/>
      <c r="BF77" s="105" t="s">
        <v>70</v>
      </c>
      <c r="BG77" s="105"/>
      <c r="BH77" s="105" t="s">
        <v>70</v>
      </c>
      <c r="BI77" s="105"/>
      <c r="BJ77" s="105"/>
      <c r="BK77" s="105"/>
      <c r="BL77" s="208" t="s">
        <v>544</v>
      </c>
      <c r="BM77" s="210"/>
      <c r="BN77" s="19">
        <v>1</v>
      </c>
      <c r="BO77" s="247">
        <v>2</v>
      </c>
    </row>
    <row r="78" spans="9:67" ht="207.95" customHeight="1" x14ac:dyDescent="0.25">
      <c r="I78" s="244"/>
      <c r="J78" s="245"/>
      <c r="K78" s="245"/>
      <c r="L78" s="246"/>
      <c r="M78" s="217" t="s">
        <v>543</v>
      </c>
      <c r="N78" s="218"/>
      <c r="O78" s="218"/>
      <c r="P78" s="219"/>
      <c r="Q78" s="135" t="s">
        <v>204</v>
      </c>
      <c r="R78" s="137"/>
      <c r="S78" s="135">
        <v>15</v>
      </c>
      <c r="T78" s="136"/>
      <c r="U78" s="137"/>
      <c r="V78" s="135">
        <v>15</v>
      </c>
      <c r="W78" s="136"/>
      <c r="X78" s="137"/>
      <c r="Y78" s="135">
        <v>15</v>
      </c>
      <c r="Z78" s="136"/>
      <c r="AA78" s="137"/>
      <c r="AB78" s="135">
        <v>15</v>
      </c>
      <c r="AC78" s="136"/>
      <c r="AD78" s="137"/>
      <c r="AE78" s="135">
        <v>10</v>
      </c>
      <c r="AF78" s="136"/>
      <c r="AG78" s="137"/>
      <c r="AH78" s="135">
        <v>15</v>
      </c>
      <c r="AI78" s="136"/>
      <c r="AJ78" s="137"/>
      <c r="AK78" s="135">
        <v>15</v>
      </c>
      <c r="AL78" s="136"/>
      <c r="AM78" s="137"/>
      <c r="AN78" s="105" t="s">
        <v>201</v>
      </c>
      <c r="AO78" s="105"/>
      <c r="AP78" s="105"/>
      <c r="AR78" s="105">
        <f t="shared" si="15"/>
        <v>85</v>
      </c>
      <c r="AS78" s="105"/>
      <c r="AT78" s="220">
        <f t="shared" si="16"/>
        <v>0.94444444444444442</v>
      </c>
      <c r="AU78" s="220"/>
      <c r="AV78" s="105" t="str">
        <f t="shared" si="17"/>
        <v>MODERADO</v>
      </c>
      <c r="AW78" s="105"/>
      <c r="AX78" s="220">
        <f t="shared" si="19"/>
        <v>1</v>
      </c>
      <c r="AY78" s="220"/>
      <c r="AZ78" s="105" t="str">
        <f t="shared" si="18"/>
        <v>Fuerte</v>
      </c>
      <c r="BA78" s="105"/>
      <c r="BB78" s="106" t="s">
        <v>322</v>
      </c>
      <c r="BC78" s="106"/>
      <c r="BD78" s="106" t="s">
        <v>323</v>
      </c>
      <c r="BE78" s="106"/>
      <c r="BF78" s="105" t="s">
        <v>70</v>
      </c>
      <c r="BG78" s="105"/>
      <c r="BH78" s="105" t="s">
        <v>70</v>
      </c>
      <c r="BI78" s="105"/>
      <c r="BJ78" s="105"/>
      <c r="BK78" s="105"/>
      <c r="BL78" s="214"/>
      <c r="BM78" s="216"/>
      <c r="BN78" s="19">
        <v>1</v>
      </c>
      <c r="BO78" s="248"/>
    </row>
    <row r="79" spans="9:67" ht="207.95" customHeight="1" x14ac:dyDescent="0.25">
      <c r="I79" s="221">
        <v>25</v>
      </c>
      <c r="J79" s="221"/>
      <c r="K79" s="221"/>
      <c r="L79" s="221"/>
      <c r="M79" s="217" t="str">
        <f>+'[1]MAPA DE RIESGOS'!P129</f>
        <v>La  subdirectora administrativa solicitará de manera mensual a la Oficina de Tecnologías de la Información un reporte de todos los cambios y accesos que realizaron los usuarios administradores del Gestor Documental por debajo de la base de datos, con el fin de detectar anomalías en los accesos de los usuarios.</v>
      </c>
      <c r="N79" s="218"/>
      <c r="O79" s="218"/>
      <c r="P79" s="219"/>
      <c r="Q79" s="105" t="s">
        <v>204</v>
      </c>
      <c r="R79" s="105"/>
      <c r="S79" s="105">
        <v>15</v>
      </c>
      <c r="T79" s="105"/>
      <c r="U79" s="105"/>
      <c r="V79" s="105">
        <v>15</v>
      </c>
      <c r="W79" s="105"/>
      <c r="X79" s="105"/>
      <c r="Y79" s="105">
        <v>15</v>
      </c>
      <c r="Z79" s="105"/>
      <c r="AA79" s="105"/>
      <c r="AB79" s="135">
        <v>15</v>
      </c>
      <c r="AC79" s="136"/>
      <c r="AD79" s="137"/>
      <c r="AE79" s="135">
        <v>10</v>
      </c>
      <c r="AF79" s="136"/>
      <c r="AG79" s="137"/>
      <c r="AH79" s="135">
        <v>15</v>
      </c>
      <c r="AI79" s="136"/>
      <c r="AJ79" s="137"/>
      <c r="AK79" s="135">
        <v>15</v>
      </c>
      <c r="AL79" s="136"/>
      <c r="AM79" s="137"/>
      <c r="AN79" s="105" t="s">
        <v>201</v>
      </c>
      <c r="AO79" s="105"/>
      <c r="AP79" s="105"/>
      <c r="AR79" s="105">
        <f t="shared" si="15"/>
        <v>85</v>
      </c>
      <c r="AS79" s="105"/>
      <c r="AT79" s="220">
        <f t="shared" si="16"/>
        <v>0.94444444444444442</v>
      </c>
      <c r="AU79" s="220"/>
      <c r="AV79" s="105" t="str">
        <f t="shared" si="17"/>
        <v>MODERADO</v>
      </c>
      <c r="AW79" s="105"/>
      <c r="AX79" s="220">
        <f t="shared" si="19"/>
        <v>1</v>
      </c>
      <c r="AY79" s="220"/>
      <c r="AZ79" s="105" t="str">
        <f t="shared" si="18"/>
        <v>Fuerte</v>
      </c>
      <c r="BA79" s="105"/>
      <c r="BB79" s="106" t="s">
        <v>322</v>
      </c>
      <c r="BC79" s="106"/>
      <c r="BD79" s="106" t="s">
        <v>323</v>
      </c>
      <c r="BE79" s="106"/>
      <c r="BF79" s="105" t="s">
        <v>70</v>
      </c>
      <c r="BG79" s="105"/>
      <c r="BH79" s="105" t="s">
        <v>70</v>
      </c>
      <c r="BI79" s="105"/>
      <c r="BJ79" s="105"/>
      <c r="BK79" s="105"/>
      <c r="BL79" s="135" t="s">
        <v>489</v>
      </c>
      <c r="BM79" s="136"/>
      <c r="BN79" s="19">
        <v>1</v>
      </c>
      <c r="BO79" s="19">
        <v>1</v>
      </c>
    </row>
    <row r="80" spans="9:67" ht="102" customHeight="1" x14ac:dyDescent="0.25">
      <c r="I80" s="221">
        <v>26</v>
      </c>
      <c r="J80" s="221"/>
      <c r="K80" s="221"/>
      <c r="L80" s="221"/>
      <c r="M80" s="217" t="s">
        <v>531</v>
      </c>
      <c r="N80" s="218"/>
      <c r="O80" s="218"/>
      <c r="P80" s="219"/>
      <c r="Q80" s="135" t="s">
        <v>204</v>
      </c>
      <c r="R80" s="137"/>
      <c r="S80" s="135">
        <v>15</v>
      </c>
      <c r="T80" s="136"/>
      <c r="U80" s="137"/>
      <c r="V80" s="135">
        <v>15</v>
      </c>
      <c r="W80" s="136"/>
      <c r="X80" s="137"/>
      <c r="Y80" s="135">
        <v>15</v>
      </c>
      <c r="Z80" s="136"/>
      <c r="AA80" s="137"/>
      <c r="AB80" s="135">
        <v>15</v>
      </c>
      <c r="AC80" s="136"/>
      <c r="AD80" s="137"/>
      <c r="AE80" s="135">
        <v>15</v>
      </c>
      <c r="AF80" s="136"/>
      <c r="AG80" s="137"/>
      <c r="AH80" s="135">
        <v>15</v>
      </c>
      <c r="AI80" s="136"/>
      <c r="AJ80" s="137"/>
      <c r="AK80" s="135">
        <v>10</v>
      </c>
      <c r="AL80" s="136"/>
      <c r="AM80" s="137"/>
      <c r="AN80" s="105" t="s">
        <v>201</v>
      </c>
      <c r="AO80" s="105"/>
      <c r="AP80" s="105"/>
      <c r="AR80" s="105">
        <f t="shared" si="15"/>
        <v>90</v>
      </c>
      <c r="AS80" s="105"/>
      <c r="AT80" s="220">
        <f t="shared" si="16"/>
        <v>1</v>
      </c>
      <c r="AU80" s="220"/>
      <c r="AV80" s="105" t="str">
        <f t="shared" si="17"/>
        <v>FUERTE</v>
      </c>
      <c r="AW80" s="105"/>
      <c r="AX80" s="220">
        <f t="shared" si="19"/>
        <v>1</v>
      </c>
      <c r="AY80" s="220"/>
      <c r="AZ80" s="105" t="str">
        <f t="shared" si="18"/>
        <v>Fuerte</v>
      </c>
      <c r="BA80" s="105"/>
      <c r="BB80" s="106" t="s">
        <v>322</v>
      </c>
      <c r="BC80" s="106"/>
      <c r="BD80" s="106" t="s">
        <v>323</v>
      </c>
      <c r="BE80" s="106"/>
      <c r="BF80" s="105" t="s">
        <v>70</v>
      </c>
      <c r="BG80" s="105"/>
      <c r="BH80" s="105" t="s">
        <v>70</v>
      </c>
      <c r="BI80" s="105"/>
      <c r="BJ80" s="105"/>
      <c r="BK80" s="105"/>
      <c r="BL80" s="208" t="s">
        <v>545</v>
      </c>
      <c r="BM80" s="209"/>
      <c r="BN80" s="29">
        <v>1</v>
      </c>
      <c r="BO80" s="202">
        <v>3</v>
      </c>
    </row>
    <row r="81" spans="9:67" ht="114" customHeight="1" x14ac:dyDescent="0.25">
      <c r="I81" s="221"/>
      <c r="J81" s="221"/>
      <c r="K81" s="221"/>
      <c r="L81" s="221"/>
      <c r="M81" s="217" t="s">
        <v>532</v>
      </c>
      <c r="N81" s="218"/>
      <c r="O81" s="218"/>
      <c r="P81" s="219"/>
      <c r="Q81" s="135" t="s">
        <v>204</v>
      </c>
      <c r="R81" s="137"/>
      <c r="S81" s="135">
        <v>15</v>
      </c>
      <c r="T81" s="136"/>
      <c r="U81" s="137"/>
      <c r="V81" s="135">
        <v>15</v>
      </c>
      <c r="W81" s="136"/>
      <c r="X81" s="137"/>
      <c r="Y81" s="135">
        <v>15</v>
      </c>
      <c r="Z81" s="136"/>
      <c r="AA81" s="137"/>
      <c r="AB81" s="135">
        <v>15</v>
      </c>
      <c r="AC81" s="136"/>
      <c r="AD81" s="137"/>
      <c r="AE81" s="135">
        <v>15</v>
      </c>
      <c r="AF81" s="136"/>
      <c r="AG81" s="137"/>
      <c r="AH81" s="135">
        <v>15</v>
      </c>
      <c r="AI81" s="136"/>
      <c r="AJ81" s="137"/>
      <c r="AK81" s="135">
        <v>10</v>
      </c>
      <c r="AL81" s="136"/>
      <c r="AM81" s="137"/>
      <c r="AN81" s="105" t="s">
        <v>201</v>
      </c>
      <c r="AO81" s="105"/>
      <c r="AP81" s="105"/>
      <c r="AR81" s="105">
        <f t="shared" si="15"/>
        <v>90</v>
      </c>
      <c r="AS81" s="105"/>
      <c r="AT81" s="220">
        <f t="shared" si="16"/>
        <v>1</v>
      </c>
      <c r="AU81" s="220"/>
      <c r="AV81" s="105" t="str">
        <f t="shared" si="17"/>
        <v>FUERTE</v>
      </c>
      <c r="AW81" s="105"/>
      <c r="AX81" s="220">
        <f t="shared" si="19"/>
        <v>1</v>
      </c>
      <c r="AY81" s="220"/>
      <c r="AZ81" s="105" t="str">
        <f t="shared" si="18"/>
        <v>Fuerte</v>
      </c>
      <c r="BA81" s="105"/>
      <c r="BB81" s="106" t="s">
        <v>322</v>
      </c>
      <c r="BC81" s="106"/>
      <c r="BD81" s="106" t="s">
        <v>323</v>
      </c>
      <c r="BE81" s="106"/>
      <c r="BF81" s="105" t="s">
        <v>70</v>
      </c>
      <c r="BG81" s="105"/>
      <c r="BH81" s="105" t="s">
        <v>70</v>
      </c>
      <c r="BI81" s="105"/>
      <c r="BJ81" s="105"/>
      <c r="BK81" s="105"/>
      <c r="BL81" s="211"/>
      <c r="BM81" s="212"/>
      <c r="BN81" s="29">
        <v>1</v>
      </c>
      <c r="BO81" s="207"/>
    </row>
    <row r="82" spans="9:67" ht="148.5" customHeight="1" x14ac:dyDescent="0.25">
      <c r="I82" s="221"/>
      <c r="J82" s="221"/>
      <c r="K82" s="221"/>
      <c r="L82" s="221"/>
      <c r="M82" s="217" t="s">
        <v>533</v>
      </c>
      <c r="N82" s="218"/>
      <c r="O82" s="218"/>
      <c r="P82" s="219"/>
      <c r="Q82" s="135" t="s">
        <v>204</v>
      </c>
      <c r="R82" s="137"/>
      <c r="S82" s="135">
        <v>15</v>
      </c>
      <c r="T82" s="136"/>
      <c r="U82" s="137"/>
      <c r="V82" s="135">
        <v>15</v>
      </c>
      <c r="W82" s="136"/>
      <c r="X82" s="137"/>
      <c r="Y82" s="135">
        <v>15</v>
      </c>
      <c r="Z82" s="136"/>
      <c r="AA82" s="137"/>
      <c r="AB82" s="135">
        <v>15</v>
      </c>
      <c r="AC82" s="136"/>
      <c r="AD82" s="137"/>
      <c r="AE82" s="135">
        <v>15</v>
      </c>
      <c r="AF82" s="136"/>
      <c r="AG82" s="137"/>
      <c r="AH82" s="135">
        <v>15</v>
      </c>
      <c r="AI82" s="136"/>
      <c r="AJ82" s="137"/>
      <c r="AK82" s="135">
        <v>10</v>
      </c>
      <c r="AL82" s="136"/>
      <c r="AM82" s="137"/>
      <c r="AN82" s="105" t="s">
        <v>201</v>
      </c>
      <c r="AO82" s="105"/>
      <c r="AP82" s="105"/>
      <c r="AR82" s="105">
        <f t="shared" si="15"/>
        <v>90</v>
      </c>
      <c r="AS82" s="105"/>
      <c r="AT82" s="220">
        <f t="shared" si="16"/>
        <v>1</v>
      </c>
      <c r="AU82" s="220"/>
      <c r="AV82" s="105" t="str">
        <f t="shared" si="17"/>
        <v>FUERTE</v>
      </c>
      <c r="AW82" s="105"/>
      <c r="AX82" s="220">
        <f t="shared" si="19"/>
        <v>1</v>
      </c>
      <c r="AY82" s="220"/>
      <c r="AZ82" s="105" t="str">
        <f t="shared" si="18"/>
        <v>Fuerte</v>
      </c>
      <c r="BA82" s="105"/>
      <c r="BB82" s="106" t="s">
        <v>322</v>
      </c>
      <c r="BC82" s="106"/>
      <c r="BD82" s="106" t="s">
        <v>323</v>
      </c>
      <c r="BE82" s="106"/>
      <c r="BF82" s="105" t="s">
        <v>70</v>
      </c>
      <c r="BG82" s="105"/>
      <c r="BH82" s="105" t="s">
        <v>70</v>
      </c>
      <c r="BI82" s="105"/>
      <c r="BJ82" s="105"/>
      <c r="BK82" s="105"/>
      <c r="BL82" s="211"/>
      <c r="BM82" s="212"/>
      <c r="BN82" s="29">
        <v>1</v>
      </c>
      <c r="BO82" s="207"/>
    </row>
    <row r="83" spans="9:67" ht="143.25" customHeight="1" x14ac:dyDescent="0.25">
      <c r="I83" s="221"/>
      <c r="J83" s="221"/>
      <c r="K83" s="221"/>
      <c r="L83" s="221"/>
      <c r="M83" s="217" t="s">
        <v>534</v>
      </c>
      <c r="N83" s="218"/>
      <c r="O83" s="218"/>
      <c r="P83" s="219"/>
      <c r="Q83" s="135" t="s">
        <v>204</v>
      </c>
      <c r="R83" s="137"/>
      <c r="S83" s="135">
        <v>15</v>
      </c>
      <c r="T83" s="136"/>
      <c r="U83" s="137"/>
      <c r="V83" s="135">
        <v>15</v>
      </c>
      <c r="W83" s="136"/>
      <c r="X83" s="137"/>
      <c r="Y83" s="135">
        <v>15</v>
      </c>
      <c r="Z83" s="136"/>
      <c r="AA83" s="137"/>
      <c r="AB83" s="135">
        <v>15</v>
      </c>
      <c r="AC83" s="136"/>
      <c r="AD83" s="137"/>
      <c r="AE83" s="135">
        <v>15</v>
      </c>
      <c r="AF83" s="136"/>
      <c r="AG83" s="137"/>
      <c r="AH83" s="135">
        <v>15</v>
      </c>
      <c r="AI83" s="136"/>
      <c r="AJ83" s="137"/>
      <c r="AK83" s="135">
        <v>10</v>
      </c>
      <c r="AL83" s="136"/>
      <c r="AM83" s="137"/>
      <c r="AN83" s="105" t="s">
        <v>201</v>
      </c>
      <c r="AO83" s="105"/>
      <c r="AP83" s="105"/>
      <c r="AR83" s="105">
        <f t="shared" si="15"/>
        <v>90</v>
      </c>
      <c r="AS83" s="105"/>
      <c r="AT83" s="220">
        <f t="shared" si="16"/>
        <v>1</v>
      </c>
      <c r="AU83" s="220"/>
      <c r="AV83" s="105" t="str">
        <f t="shared" si="17"/>
        <v>FUERTE</v>
      </c>
      <c r="AW83" s="105"/>
      <c r="AX83" s="220">
        <f t="shared" si="19"/>
        <v>1</v>
      </c>
      <c r="AY83" s="220"/>
      <c r="AZ83" s="105" t="str">
        <f t="shared" si="18"/>
        <v>Fuerte</v>
      </c>
      <c r="BA83" s="105"/>
      <c r="BB83" s="106" t="s">
        <v>322</v>
      </c>
      <c r="BC83" s="106"/>
      <c r="BD83" s="106" t="s">
        <v>323</v>
      </c>
      <c r="BE83" s="106"/>
      <c r="BF83" s="105" t="s">
        <v>70</v>
      </c>
      <c r="BG83" s="105"/>
      <c r="BH83" s="105" t="s">
        <v>70</v>
      </c>
      <c r="BI83" s="105"/>
      <c r="BJ83" s="105"/>
      <c r="BK83" s="105"/>
      <c r="BL83" s="214"/>
      <c r="BM83" s="215"/>
      <c r="BN83" s="29">
        <v>1</v>
      </c>
      <c r="BO83" s="203"/>
    </row>
    <row r="84" spans="9:67" ht="238.5" customHeight="1" x14ac:dyDescent="0.25">
      <c r="I84" s="208">
        <v>27</v>
      </c>
      <c r="J84" s="209"/>
      <c r="K84" s="209"/>
      <c r="L84" s="210"/>
      <c r="M84" s="217" t="s">
        <v>552</v>
      </c>
      <c r="N84" s="218"/>
      <c r="O84" s="218"/>
      <c r="P84" s="219"/>
      <c r="Q84" s="135" t="s">
        <v>204</v>
      </c>
      <c r="R84" s="137"/>
      <c r="S84" s="135">
        <v>15</v>
      </c>
      <c r="T84" s="136"/>
      <c r="U84" s="137"/>
      <c r="V84" s="135">
        <v>15</v>
      </c>
      <c r="W84" s="136"/>
      <c r="X84" s="137"/>
      <c r="Y84" s="135">
        <v>15</v>
      </c>
      <c r="Z84" s="136"/>
      <c r="AA84" s="137"/>
      <c r="AB84" s="135">
        <v>15</v>
      </c>
      <c r="AC84" s="136"/>
      <c r="AD84" s="137"/>
      <c r="AE84" s="135">
        <v>15</v>
      </c>
      <c r="AF84" s="136"/>
      <c r="AG84" s="137"/>
      <c r="AH84" s="135">
        <v>15</v>
      </c>
      <c r="AI84" s="136"/>
      <c r="AJ84" s="137"/>
      <c r="AK84" s="135">
        <v>10</v>
      </c>
      <c r="AL84" s="136"/>
      <c r="AM84" s="137"/>
      <c r="AN84" s="105" t="s">
        <v>201</v>
      </c>
      <c r="AO84" s="105"/>
      <c r="AP84" s="105"/>
      <c r="AR84" s="105">
        <f t="shared" si="15"/>
        <v>90</v>
      </c>
      <c r="AS84" s="105"/>
      <c r="AT84" s="220">
        <f t="shared" si="16"/>
        <v>1</v>
      </c>
      <c r="AU84" s="220"/>
      <c r="AV84" s="105" t="str">
        <f t="shared" si="17"/>
        <v>FUERTE</v>
      </c>
      <c r="AW84" s="105"/>
      <c r="AX84" s="220">
        <f t="shared" si="19"/>
        <v>1</v>
      </c>
      <c r="AY84" s="220"/>
      <c r="AZ84" s="105" t="str">
        <f t="shared" si="18"/>
        <v>Fuerte</v>
      </c>
      <c r="BA84" s="105"/>
      <c r="BB84" s="106" t="s">
        <v>322</v>
      </c>
      <c r="BC84" s="106"/>
      <c r="BD84" s="106" t="s">
        <v>323</v>
      </c>
      <c r="BE84" s="106"/>
      <c r="BF84" s="105" t="s">
        <v>70</v>
      </c>
      <c r="BG84" s="105"/>
      <c r="BH84" s="105" t="s">
        <v>70</v>
      </c>
      <c r="BI84" s="105"/>
      <c r="BJ84" s="105"/>
      <c r="BK84" s="105"/>
      <c r="BL84" s="105">
        <v>1</v>
      </c>
      <c r="BM84" s="105"/>
      <c r="BN84" s="208">
        <v>2</v>
      </c>
      <c r="BO84" s="210"/>
    </row>
    <row r="85" spans="9:67" ht="209.25" customHeight="1" x14ac:dyDescent="0.25">
      <c r="I85" s="214"/>
      <c r="J85" s="215"/>
      <c r="K85" s="215"/>
      <c r="L85" s="216"/>
      <c r="M85" s="217" t="s">
        <v>555</v>
      </c>
      <c r="N85" s="218"/>
      <c r="O85" s="218"/>
      <c r="P85" s="219"/>
      <c r="Q85" s="135" t="s">
        <v>256</v>
      </c>
      <c r="R85" s="137"/>
      <c r="S85" s="135">
        <v>15</v>
      </c>
      <c r="T85" s="136"/>
      <c r="U85" s="137"/>
      <c r="V85" s="135">
        <v>15</v>
      </c>
      <c r="W85" s="136"/>
      <c r="X85" s="137"/>
      <c r="Y85" s="135">
        <v>15</v>
      </c>
      <c r="Z85" s="136"/>
      <c r="AA85" s="137"/>
      <c r="AB85" s="135">
        <v>15</v>
      </c>
      <c r="AC85" s="136"/>
      <c r="AD85" s="137"/>
      <c r="AE85" s="135">
        <v>15</v>
      </c>
      <c r="AF85" s="136"/>
      <c r="AG85" s="137"/>
      <c r="AH85" s="135">
        <v>15</v>
      </c>
      <c r="AI85" s="136"/>
      <c r="AJ85" s="137"/>
      <c r="AK85" s="135">
        <v>10</v>
      </c>
      <c r="AL85" s="136"/>
      <c r="AM85" s="137"/>
      <c r="AN85" s="105" t="s">
        <v>201</v>
      </c>
      <c r="AO85" s="105"/>
      <c r="AP85" s="105"/>
      <c r="AR85" s="105">
        <f t="shared" si="15"/>
        <v>90</v>
      </c>
      <c r="AS85" s="105"/>
      <c r="AT85" s="220">
        <f t="shared" si="16"/>
        <v>1</v>
      </c>
      <c r="AU85" s="220"/>
      <c r="AV85" s="105" t="str">
        <f t="shared" si="17"/>
        <v>FUERTE</v>
      </c>
      <c r="AW85" s="105"/>
      <c r="AX85" s="220">
        <f t="shared" si="19"/>
        <v>1</v>
      </c>
      <c r="AY85" s="220"/>
      <c r="AZ85" s="105" t="str">
        <f t="shared" si="18"/>
        <v>Fuerte</v>
      </c>
      <c r="BA85" s="105"/>
      <c r="BB85" s="106" t="s">
        <v>322</v>
      </c>
      <c r="BC85" s="106"/>
      <c r="BD85" s="106" t="s">
        <v>323</v>
      </c>
      <c r="BE85" s="106"/>
      <c r="BF85" s="105" t="s">
        <v>70</v>
      </c>
      <c r="BG85" s="105"/>
      <c r="BH85" s="105" t="s">
        <v>70</v>
      </c>
      <c r="BI85" s="105"/>
      <c r="BJ85" s="105"/>
      <c r="BK85" s="105"/>
      <c r="BL85" s="105">
        <v>1</v>
      </c>
      <c r="BM85" s="105"/>
      <c r="BN85" s="214"/>
      <c r="BO85" s="216"/>
    </row>
    <row r="86" spans="9:67" ht="141" customHeight="1" x14ac:dyDescent="0.25">
      <c r="I86" s="208">
        <v>28</v>
      </c>
      <c r="J86" s="209"/>
      <c r="K86" s="209"/>
      <c r="L86" s="210"/>
      <c r="M86" s="217" t="s">
        <v>566</v>
      </c>
      <c r="N86" s="218"/>
      <c r="O86" s="218"/>
      <c r="P86" s="219"/>
      <c r="Q86" s="135" t="s">
        <v>204</v>
      </c>
      <c r="R86" s="137"/>
      <c r="S86" s="135">
        <v>15</v>
      </c>
      <c r="T86" s="136"/>
      <c r="U86" s="137"/>
      <c r="V86" s="135">
        <v>15</v>
      </c>
      <c r="W86" s="136"/>
      <c r="X86" s="137"/>
      <c r="Y86" s="135">
        <v>15</v>
      </c>
      <c r="Z86" s="136"/>
      <c r="AA86" s="137"/>
      <c r="AB86" s="135">
        <v>15</v>
      </c>
      <c r="AC86" s="136"/>
      <c r="AD86" s="137"/>
      <c r="AE86" s="135">
        <v>15</v>
      </c>
      <c r="AF86" s="136"/>
      <c r="AG86" s="137"/>
      <c r="AH86" s="135">
        <v>15</v>
      </c>
      <c r="AI86" s="136"/>
      <c r="AJ86" s="137"/>
      <c r="AK86" s="135">
        <v>10</v>
      </c>
      <c r="AL86" s="136"/>
      <c r="AM86" s="137"/>
      <c r="AN86" s="105" t="s">
        <v>201</v>
      </c>
      <c r="AO86" s="105"/>
      <c r="AP86" s="105"/>
      <c r="AR86" s="105">
        <f t="shared" si="15"/>
        <v>90</v>
      </c>
      <c r="AS86" s="105"/>
      <c r="AT86" s="220">
        <f t="shared" si="16"/>
        <v>1</v>
      </c>
      <c r="AU86" s="220"/>
      <c r="AV86" s="105" t="str">
        <f t="shared" si="17"/>
        <v>FUERTE</v>
      </c>
      <c r="AW86" s="105"/>
      <c r="AX86" s="220">
        <f t="shared" si="19"/>
        <v>1</v>
      </c>
      <c r="AY86" s="220"/>
      <c r="AZ86" s="105" t="str">
        <f t="shared" si="18"/>
        <v>Fuerte</v>
      </c>
      <c r="BA86" s="105"/>
      <c r="BB86" s="106" t="s">
        <v>322</v>
      </c>
      <c r="BC86" s="106"/>
      <c r="BD86" s="106" t="s">
        <v>323</v>
      </c>
      <c r="BE86" s="106"/>
      <c r="BF86" s="105" t="s">
        <v>70</v>
      </c>
      <c r="BG86" s="105"/>
      <c r="BH86" s="105" t="s">
        <v>70</v>
      </c>
      <c r="BI86" s="105"/>
      <c r="BJ86" s="105"/>
      <c r="BK86" s="105"/>
      <c r="BL86" s="105">
        <v>1</v>
      </c>
      <c r="BM86" s="105"/>
      <c r="BN86" s="208">
        <v>2</v>
      </c>
      <c r="BO86" s="210"/>
    </row>
    <row r="87" spans="9:67" ht="219" customHeight="1" x14ac:dyDescent="0.25">
      <c r="I87" s="214"/>
      <c r="J87" s="215"/>
      <c r="K87" s="215"/>
      <c r="L87" s="216"/>
      <c r="M87" s="217" t="s">
        <v>560</v>
      </c>
      <c r="N87" s="218"/>
      <c r="O87" s="218"/>
      <c r="P87" s="219"/>
      <c r="Q87" s="135" t="s">
        <v>204</v>
      </c>
      <c r="R87" s="137"/>
      <c r="S87" s="135">
        <v>15</v>
      </c>
      <c r="T87" s="136"/>
      <c r="U87" s="137"/>
      <c r="V87" s="135">
        <v>15</v>
      </c>
      <c r="W87" s="136"/>
      <c r="X87" s="137"/>
      <c r="Y87" s="135">
        <v>15</v>
      </c>
      <c r="Z87" s="136"/>
      <c r="AA87" s="137"/>
      <c r="AB87" s="135">
        <v>15</v>
      </c>
      <c r="AC87" s="136"/>
      <c r="AD87" s="137"/>
      <c r="AE87" s="135">
        <v>15</v>
      </c>
      <c r="AF87" s="136"/>
      <c r="AG87" s="137"/>
      <c r="AH87" s="135">
        <v>15</v>
      </c>
      <c r="AI87" s="136"/>
      <c r="AJ87" s="137"/>
      <c r="AK87" s="135">
        <v>10</v>
      </c>
      <c r="AL87" s="136"/>
      <c r="AM87" s="137"/>
      <c r="AN87" s="105" t="s">
        <v>201</v>
      </c>
      <c r="AO87" s="105"/>
      <c r="AP87" s="105"/>
      <c r="AR87" s="105">
        <f t="shared" si="15"/>
        <v>90</v>
      </c>
      <c r="AS87" s="105"/>
      <c r="AT87" s="220">
        <f t="shared" si="16"/>
        <v>1</v>
      </c>
      <c r="AU87" s="220"/>
      <c r="AV87" s="105" t="str">
        <f t="shared" si="17"/>
        <v>FUERTE</v>
      </c>
      <c r="AW87" s="105"/>
      <c r="AX87" s="220">
        <f t="shared" si="19"/>
        <v>1</v>
      </c>
      <c r="AY87" s="220"/>
      <c r="AZ87" s="105" t="str">
        <f t="shared" si="18"/>
        <v>Fuerte</v>
      </c>
      <c r="BA87" s="105"/>
      <c r="BB87" s="106" t="s">
        <v>322</v>
      </c>
      <c r="BC87" s="106"/>
      <c r="BD87" s="106" t="s">
        <v>323</v>
      </c>
      <c r="BE87" s="106"/>
      <c r="BF87" s="105" t="s">
        <v>70</v>
      </c>
      <c r="BG87" s="105"/>
      <c r="BH87" s="105" t="s">
        <v>70</v>
      </c>
      <c r="BI87" s="105"/>
      <c r="BJ87" s="105"/>
      <c r="BK87" s="105"/>
      <c r="BL87" s="105">
        <v>1</v>
      </c>
      <c r="BM87" s="105"/>
      <c r="BN87" s="214"/>
      <c r="BO87" s="216"/>
    </row>
    <row r="88" spans="9:67" ht="214.5" customHeight="1" x14ac:dyDescent="0.25">
      <c r="I88" s="208">
        <v>29</v>
      </c>
      <c r="J88" s="209"/>
      <c r="K88" s="209"/>
      <c r="L88" s="210"/>
      <c r="M88" s="217" t="s">
        <v>582</v>
      </c>
      <c r="N88" s="218"/>
      <c r="O88" s="218"/>
      <c r="P88" s="219"/>
      <c r="Q88" s="135" t="s">
        <v>256</v>
      </c>
      <c r="R88" s="137"/>
      <c r="S88" s="135">
        <v>15</v>
      </c>
      <c r="T88" s="136"/>
      <c r="U88" s="137"/>
      <c r="V88" s="135">
        <v>15</v>
      </c>
      <c r="W88" s="136"/>
      <c r="X88" s="137"/>
      <c r="Y88" s="135">
        <v>15</v>
      </c>
      <c r="Z88" s="136"/>
      <c r="AA88" s="137"/>
      <c r="AB88" s="135">
        <v>15</v>
      </c>
      <c r="AC88" s="136"/>
      <c r="AD88" s="137"/>
      <c r="AE88" s="135">
        <v>15</v>
      </c>
      <c r="AF88" s="136"/>
      <c r="AG88" s="137"/>
      <c r="AH88" s="135">
        <v>15</v>
      </c>
      <c r="AI88" s="136"/>
      <c r="AJ88" s="137"/>
      <c r="AK88" s="135">
        <v>10</v>
      </c>
      <c r="AL88" s="136"/>
      <c r="AM88" s="137"/>
      <c r="AN88" s="105" t="s">
        <v>201</v>
      </c>
      <c r="AO88" s="105"/>
      <c r="AP88" s="105"/>
      <c r="AR88" s="105">
        <f t="shared" si="15"/>
        <v>90</v>
      </c>
      <c r="AS88" s="105"/>
      <c r="AT88" s="220">
        <f t="shared" si="16"/>
        <v>1</v>
      </c>
      <c r="AU88" s="220"/>
      <c r="AV88" s="105" t="str">
        <f t="shared" si="17"/>
        <v>FUERTE</v>
      </c>
      <c r="AW88" s="105"/>
      <c r="AX88" s="220">
        <f t="shared" si="19"/>
        <v>1</v>
      </c>
      <c r="AY88" s="220"/>
      <c r="AZ88" s="105" t="str">
        <f t="shared" si="18"/>
        <v>Fuerte</v>
      </c>
      <c r="BA88" s="105"/>
      <c r="BB88" s="106" t="s">
        <v>322</v>
      </c>
      <c r="BC88" s="106"/>
      <c r="BD88" s="106" t="s">
        <v>323</v>
      </c>
      <c r="BE88" s="106"/>
      <c r="BF88" s="105" t="s">
        <v>70</v>
      </c>
      <c r="BG88" s="105"/>
      <c r="BH88" s="105" t="s">
        <v>70</v>
      </c>
      <c r="BI88" s="105"/>
      <c r="BJ88" s="105"/>
      <c r="BK88" s="105"/>
      <c r="BL88" s="105">
        <v>1</v>
      </c>
      <c r="BM88" s="105"/>
      <c r="BN88" s="208">
        <v>4</v>
      </c>
      <c r="BO88" s="210"/>
    </row>
    <row r="89" spans="9:67" ht="132.75" customHeight="1" x14ac:dyDescent="0.25">
      <c r="I89" s="211"/>
      <c r="J89" s="212"/>
      <c r="K89" s="212"/>
      <c r="L89" s="213"/>
      <c r="M89" s="217" t="s">
        <v>578</v>
      </c>
      <c r="N89" s="218"/>
      <c r="O89" s="218"/>
      <c r="P89" s="219"/>
      <c r="Q89" s="135" t="s">
        <v>256</v>
      </c>
      <c r="R89" s="137"/>
      <c r="S89" s="135">
        <v>15</v>
      </c>
      <c r="T89" s="136"/>
      <c r="U89" s="137"/>
      <c r="V89" s="135">
        <v>15</v>
      </c>
      <c r="W89" s="136"/>
      <c r="X89" s="137"/>
      <c r="Y89" s="135">
        <v>15</v>
      </c>
      <c r="Z89" s="136"/>
      <c r="AA89" s="137"/>
      <c r="AB89" s="135">
        <v>15</v>
      </c>
      <c r="AC89" s="136"/>
      <c r="AD89" s="137"/>
      <c r="AE89" s="135">
        <v>15</v>
      </c>
      <c r="AF89" s="136"/>
      <c r="AG89" s="137"/>
      <c r="AH89" s="135">
        <v>15</v>
      </c>
      <c r="AI89" s="136"/>
      <c r="AJ89" s="137"/>
      <c r="AK89" s="135">
        <v>10</v>
      </c>
      <c r="AL89" s="136"/>
      <c r="AM89" s="137"/>
      <c r="AN89" s="105" t="s">
        <v>201</v>
      </c>
      <c r="AO89" s="105"/>
      <c r="AP89" s="105"/>
      <c r="AR89" s="105">
        <f t="shared" si="15"/>
        <v>90</v>
      </c>
      <c r="AS89" s="105"/>
      <c r="AT89" s="220">
        <f t="shared" si="16"/>
        <v>1</v>
      </c>
      <c r="AU89" s="220"/>
      <c r="AV89" s="105" t="str">
        <f t="shared" si="17"/>
        <v>FUERTE</v>
      </c>
      <c r="AW89" s="105"/>
      <c r="AX89" s="220">
        <f t="shared" si="19"/>
        <v>1</v>
      </c>
      <c r="AY89" s="220"/>
      <c r="AZ89" s="105" t="str">
        <f t="shared" si="18"/>
        <v>Fuerte</v>
      </c>
      <c r="BA89" s="105"/>
      <c r="BB89" s="106" t="s">
        <v>322</v>
      </c>
      <c r="BC89" s="106"/>
      <c r="BD89" s="106" t="s">
        <v>323</v>
      </c>
      <c r="BE89" s="106"/>
      <c r="BF89" s="105" t="s">
        <v>70</v>
      </c>
      <c r="BG89" s="105"/>
      <c r="BH89" s="105" t="s">
        <v>70</v>
      </c>
      <c r="BI89" s="105"/>
      <c r="BJ89" s="105"/>
      <c r="BK89" s="105"/>
      <c r="BL89" s="105">
        <v>1</v>
      </c>
      <c r="BM89" s="105"/>
      <c r="BN89" s="211"/>
      <c r="BO89" s="213"/>
    </row>
    <row r="90" spans="9:67" ht="124.5" customHeight="1" x14ac:dyDescent="0.25">
      <c r="I90" s="211"/>
      <c r="J90" s="212"/>
      <c r="K90" s="212"/>
      <c r="L90" s="213"/>
      <c r="M90" s="217" t="s">
        <v>579</v>
      </c>
      <c r="N90" s="218"/>
      <c r="O90" s="218"/>
      <c r="P90" s="219"/>
      <c r="Q90" s="135" t="s">
        <v>204</v>
      </c>
      <c r="R90" s="137"/>
      <c r="S90" s="135">
        <v>15</v>
      </c>
      <c r="T90" s="136"/>
      <c r="U90" s="137"/>
      <c r="V90" s="135">
        <v>15</v>
      </c>
      <c r="W90" s="136"/>
      <c r="X90" s="137"/>
      <c r="Y90" s="135">
        <v>15</v>
      </c>
      <c r="Z90" s="136"/>
      <c r="AA90" s="137"/>
      <c r="AB90" s="135">
        <v>15</v>
      </c>
      <c r="AC90" s="136"/>
      <c r="AD90" s="137"/>
      <c r="AE90" s="135">
        <v>15</v>
      </c>
      <c r="AF90" s="136"/>
      <c r="AG90" s="137"/>
      <c r="AH90" s="135">
        <v>15</v>
      </c>
      <c r="AI90" s="136"/>
      <c r="AJ90" s="137"/>
      <c r="AK90" s="135">
        <v>10</v>
      </c>
      <c r="AL90" s="136"/>
      <c r="AM90" s="137"/>
      <c r="AN90" s="105" t="s">
        <v>201</v>
      </c>
      <c r="AO90" s="105"/>
      <c r="AP90" s="105"/>
      <c r="AR90" s="105">
        <f t="shared" si="15"/>
        <v>90</v>
      </c>
      <c r="AS90" s="105"/>
      <c r="AT90" s="220">
        <f t="shared" si="16"/>
        <v>1</v>
      </c>
      <c r="AU90" s="220"/>
      <c r="AV90" s="105" t="str">
        <f t="shared" si="17"/>
        <v>FUERTE</v>
      </c>
      <c r="AW90" s="105"/>
      <c r="AX90" s="220">
        <f t="shared" si="19"/>
        <v>1</v>
      </c>
      <c r="AY90" s="220"/>
      <c r="AZ90" s="105" t="str">
        <f t="shared" si="18"/>
        <v>Fuerte</v>
      </c>
      <c r="BA90" s="105"/>
      <c r="BB90" s="106" t="s">
        <v>322</v>
      </c>
      <c r="BC90" s="106"/>
      <c r="BD90" s="106" t="s">
        <v>323</v>
      </c>
      <c r="BE90" s="106"/>
      <c r="BF90" s="105" t="s">
        <v>70</v>
      </c>
      <c r="BG90" s="105"/>
      <c r="BH90" s="105" t="s">
        <v>70</v>
      </c>
      <c r="BI90" s="105"/>
      <c r="BJ90" s="105"/>
      <c r="BK90" s="105"/>
      <c r="BL90" s="105">
        <v>1</v>
      </c>
      <c r="BM90" s="105"/>
      <c r="BN90" s="211"/>
      <c r="BO90" s="213"/>
    </row>
    <row r="91" spans="9:67" ht="141.75" customHeight="1" x14ac:dyDescent="0.25">
      <c r="I91" s="211"/>
      <c r="J91" s="212"/>
      <c r="K91" s="212"/>
      <c r="L91" s="213"/>
      <c r="M91" s="217" t="s">
        <v>580</v>
      </c>
      <c r="N91" s="218"/>
      <c r="O91" s="218"/>
      <c r="P91" s="219"/>
      <c r="Q91" s="135" t="s">
        <v>256</v>
      </c>
      <c r="R91" s="137"/>
      <c r="S91" s="135">
        <v>15</v>
      </c>
      <c r="T91" s="136"/>
      <c r="U91" s="137"/>
      <c r="V91" s="135">
        <v>15</v>
      </c>
      <c r="W91" s="136"/>
      <c r="X91" s="137"/>
      <c r="Y91" s="135">
        <v>15</v>
      </c>
      <c r="Z91" s="136"/>
      <c r="AA91" s="137"/>
      <c r="AB91" s="135">
        <v>15</v>
      </c>
      <c r="AC91" s="136"/>
      <c r="AD91" s="137"/>
      <c r="AE91" s="135">
        <v>15</v>
      </c>
      <c r="AF91" s="136"/>
      <c r="AG91" s="137"/>
      <c r="AH91" s="135">
        <v>15</v>
      </c>
      <c r="AI91" s="136"/>
      <c r="AJ91" s="137"/>
      <c r="AK91" s="135">
        <v>10</v>
      </c>
      <c r="AL91" s="136"/>
      <c r="AM91" s="137"/>
      <c r="AN91" s="105" t="s">
        <v>201</v>
      </c>
      <c r="AO91" s="105"/>
      <c r="AP91" s="105"/>
      <c r="AR91" s="105">
        <f t="shared" si="15"/>
        <v>90</v>
      </c>
      <c r="AS91" s="105"/>
      <c r="AT91" s="220">
        <f t="shared" si="16"/>
        <v>1</v>
      </c>
      <c r="AU91" s="220"/>
      <c r="AV91" s="105" t="str">
        <f t="shared" si="17"/>
        <v>FUERTE</v>
      </c>
      <c r="AW91" s="105"/>
      <c r="AX91" s="220">
        <f t="shared" si="19"/>
        <v>1</v>
      </c>
      <c r="AY91" s="220"/>
      <c r="AZ91" s="105" t="str">
        <f t="shared" si="18"/>
        <v>Fuerte</v>
      </c>
      <c r="BA91" s="105"/>
      <c r="BB91" s="106" t="s">
        <v>322</v>
      </c>
      <c r="BC91" s="106"/>
      <c r="BD91" s="106" t="s">
        <v>323</v>
      </c>
      <c r="BE91" s="106"/>
      <c r="BF91" s="105" t="s">
        <v>70</v>
      </c>
      <c r="BG91" s="105"/>
      <c r="BH91" s="105" t="s">
        <v>70</v>
      </c>
      <c r="BI91" s="105"/>
      <c r="BJ91" s="105"/>
      <c r="BK91" s="105"/>
      <c r="BL91" s="105">
        <v>1</v>
      </c>
      <c r="BM91" s="105"/>
      <c r="BN91" s="211"/>
      <c r="BO91" s="213"/>
    </row>
    <row r="92" spans="9:67" ht="154.5" customHeight="1" x14ac:dyDescent="0.25">
      <c r="I92" s="214"/>
      <c r="J92" s="215"/>
      <c r="K92" s="215"/>
      <c r="L92" s="216"/>
      <c r="M92" s="217" t="s">
        <v>581</v>
      </c>
      <c r="N92" s="218"/>
      <c r="O92" s="218"/>
      <c r="P92" s="219"/>
      <c r="Q92" s="135" t="s">
        <v>256</v>
      </c>
      <c r="R92" s="137"/>
      <c r="S92" s="135">
        <v>15</v>
      </c>
      <c r="T92" s="136"/>
      <c r="U92" s="137"/>
      <c r="V92" s="135">
        <v>15</v>
      </c>
      <c r="W92" s="136"/>
      <c r="X92" s="137"/>
      <c r="Y92" s="135">
        <v>15</v>
      </c>
      <c r="Z92" s="136"/>
      <c r="AA92" s="137"/>
      <c r="AB92" s="135">
        <v>15</v>
      </c>
      <c r="AC92" s="136"/>
      <c r="AD92" s="137"/>
      <c r="AE92" s="135">
        <v>15</v>
      </c>
      <c r="AF92" s="136"/>
      <c r="AG92" s="137"/>
      <c r="AH92" s="135">
        <v>15</v>
      </c>
      <c r="AI92" s="136"/>
      <c r="AJ92" s="137"/>
      <c r="AK92" s="135">
        <v>10</v>
      </c>
      <c r="AL92" s="136"/>
      <c r="AM92" s="137"/>
      <c r="AN92" s="105" t="s">
        <v>201</v>
      </c>
      <c r="AO92" s="105"/>
      <c r="AP92" s="105"/>
      <c r="AR92" s="105">
        <f t="shared" si="15"/>
        <v>90</v>
      </c>
      <c r="AS92" s="105"/>
      <c r="AT92" s="220">
        <f t="shared" si="16"/>
        <v>1</v>
      </c>
      <c r="AU92" s="220"/>
      <c r="AV92" s="105" t="str">
        <f t="shared" si="17"/>
        <v>FUERTE</v>
      </c>
      <c r="AW92" s="105"/>
      <c r="AX92" s="220">
        <f t="shared" si="19"/>
        <v>1</v>
      </c>
      <c r="AY92" s="220"/>
      <c r="AZ92" s="105" t="str">
        <f t="shared" si="18"/>
        <v>Fuerte</v>
      </c>
      <c r="BA92" s="105"/>
      <c r="BB92" s="106" t="s">
        <v>322</v>
      </c>
      <c r="BC92" s="106"/>
      <c r="BD92" s="106" t="s">
        <v>323</v>
      </c>
      <c r="BE92" s="106"/>
      <c r="BF92" s="105" t="s">
        <v>70</v>
      </c>
      <c r="BG92" s="105"/>
      <c r="BH92" s="105" t="s">
        <v>70</v>
      </c>
      <c r="BI92" s="105"/>
      <c r="BJ92" s="105"/>
      <c r="BK92" s="105"/>
      <c r="BL92" s="105">
        <v>1</v>
      </c>
      <c r="BM92" s="105"/>
      <c r="BN92" s="214"/>
      <c r="BO92" s="216"/>
    </row>
    <row r="93" spans="9:67" ht="183.75" customHeight="1" x14ac:dyDescent="0.25">
      <c r="I93" s="105">
        <v>30</v>
      </c>
      <c r="J93" s="105"/>
      <c r="K93" s="105"/>
      <c r="L93" s="105"/>
      <c r="M93" s="218" t="s">
        <v>655</v>
      </c>
      <c r="N93" s="218"/>
      <c r="O93" s="218"/>
      <c r="P93" s="218"/>
      <c r="Q93" s="135" t="s">
        <v>256</v>
      </c>
      <c r="R93" s="137"/>
      <c r="S93" s="135">
        <v>15</v>
      </c>
      <c r="T93" s="136"/>
      <c r="U93" s="137"/>
      <c r="V93" s="135">
        <v>15</v>
      </c>
      <c r="W93" s="136"/>
      <c r="X93" s="137"/>
      <c r="Y93" s="135">
        <v>15</v>
      </c>
      <c r="Z93" s="136"/>
      <c r="AA93" s="137"/>
      <c r="AB93" s="135">
        <v>15</v>
      </c>
      <c r="AC93" s="136"/>
      <c r="AD93" s="137"/>
      <c r="AE93" s="135">
        <v>15</v>
      </c>
      <c r="AF93" s="136"/>
      <c r="AG93" s="137"/>
      <c r="AH93" s="135">
        <v>15</v>
      </c>
      <c r="AI93" s="136"/>
      <c r="AJ93" s="137"/>
      <c r="AK93" s="135">
        <v>10</v>
      </c>
      <c r="AL93" s="136"/>
      <c r="AM93" s="137"/>
      <c r="AN93" s="105" t="s">
        <v>201</v>
      </c>
      <c r="AO93" s="105"/>
      <c r="AP93" s="105"/>
      <c r="AR93" s="105">
        <f t="shared" si="15"/>
        <v>90</v>
      </c>
      <c r="AS93" s="105"/>
      <c r="AT93" s="220">
        <f t="shared" si="16"/>
        <v>1</v>
      </c>
      <c r="AU93" s="220"/>
      <c r="AV93" s="105" t="str">
        <f t="shared" si="17"/>
        <v>FUERTE</v>
      </c>
      <c r="AW93" s="105"/>
      <c r="AX93" s="220">
        <f t="shared" si="19"/>
        <v>1</v>
      </c>
      <c r="AY93" s="220"/>
      <c r="AZ93" s="105" t="str">
        <f t="shared" si="18"/>
        <v>Fuerte</v>
      </c>
      <c r="BA93" s="105"/>
      <c r="BB93" s="106" t="s">
        <v>322</v>
      </c>
      <c r="BC93" s="106"/>
      <c r="BD93" s="106" t="s">
        <v>323</v>
      </c>
      <c r="BE93" s="106"/>
      <c r="BF93" s="105" t="s">
        <v>70</v>
      </c>
      <c r="BG93" s="105"/>
      <c r="BH93" s="105" t="s">
        <v>70</v>
      </c>
      <c r="BI93" s="105"/>
      <c r="BJ93" s="105"/>
      <c r="BK93" s="105"/>
      <c r="BL93" s="105">
        <v>1</v>
      </c>
      <c r="BM93" s="105"/>
      <c r="BN93" s="105">
        <v>4</v>
      </c>
      <c r="BO93" s="105"/>
    </row>
    <row r="94" spans="9:67" ht="149.25" customHeight="1" x14ac:dyDescent="0.25">
      <c r="I94" s="105"/>
      <c r="J94" s="105"/>
      <c r="K94" s="105"/>
      <c r="L94" s="105"/>
      <c r="M94" s="249" t="s">
        <v>657</v>
      </c>
      <c r="N94" s="249"/>
      <c r="O94" s="249"/>
      <c r="P94" s="249"/>
      <c r="Q94" s="135" t="s">
        <v>256</v>
      </c>
      <c r="R94" s="137"/>
      <c r="S94" s="135">
        <v>15</v>
      </c>
      <c r="T94" s="136"/>
      <c r="U94" s="137"/>
      <c r="V94" s="135">
        <v>15</v>
      </c>
      <c r="W94" s="136"/>
      <c r="X94" s="137"/>
      <c r="Y94" s="135">
        <v>15</v>
      </c>
      <c r="Z94" s="136"/>
      <c r="AA94" s="137"/>
      <c r="AB94" s="135">
        <v>15</v>
      </c>
      <c r="AC94" s="136"/>
      <c r="AD94" s="137"/>
      <c r="AE94" s="135">
        <v>15</v>
      </c>
      <c r="AF94" s="136"/>
      <c r="AG94" s="137"/>
      <c r="AH94" s="135">
        <v>15</v>
      </c>
      <c r="AI94" s="136"/>
      <c r="AJ94" s="137"/>
      <c r="AK94" s="135">
        <v>10</v>
      </c>
      <c r="AL94" s="136"/>
      <c r="AM94" s="137"/>
      <c r="AN94" s="105" t="s">
        <v>201</v>
      </c>
      <c r="AO94" s="105"/>
      <c r="AP94" s="105"/>
      <c r="AR94" s="105">
        <f t="shared" si="15"/>
        <v>90</v>
      </c>
      <c r="AS94" s="105"/>
      <c r="AT94" s="220">
        <f t="shared" si="16"/>
        <v>1</v>
      </c>
      <c r="AU94" s="220"/>
      <c r="AV94" s="105" t="str">
        <f t="shared" si="17"/>
        <v>FUERTE</v>
      </c>
      <c r="AW94" s="105"/>
      <c r="AX94" s="220">
        <f t="shared" si="19"/>
        <v>1</v>
      </c>
      <c r="AY94" s="220"/>
      <c r="AZ94" s="105" t="str">
        <f t="shared" si="18"/>
        <v>Fuerte</v>
      </c>
      <c r="BA94" s="105"/>
      <c r="BB94" s="106" t="s">
        <v>322</v>
      </c>
      <c r="BC94" s="106"/>
      <c r="BD94" s="106" t="s">
        <v>323</v>
      </c>
      <c r="BE94" s="106"/>
      <c r="BF94" s="105" t="s">
        <v>70</v>
      </c>
      <c r="BG94" s="105"/>
      <c r="BH94" s="105" t="s">
        <v>70</v>
      </c>
      <c r="BI94" s="105"/>
      <c r="BJ94" s="105"/>
      <c r="BK94" s="105"/>
      <c r="BL94" s="105">
        <v>1</v>
      </c>
      <c r="BM94" s="105"/>
      <c r="BN94" s="105"/>
      <c r="BO94" s="105"/>
    </row>
    <row r="95" spans="9:67" ht="150" customHeight="1" x14ac:dyDescent="0.25">
      <c r="I95" s="105"/>
      <c r="J95" s="105"/>
      <c r="K95" s="105"/>
      <c r="L95" s="105"/>
      <c r="M95" s="249" t="s">
        <v>659</v>
      </c>
      <c r="N95" s="249"/>
      <c r="O95" s="249"/>
      <c r="P95" s="249"/>
      <c r="Q95" s="135" t="s">
        <v>256</v>
      </c>
      <c r="R95" s="137"/>
      <c r="S95" s="135">
        <v>15</v>
      </c>
      <c r="T95" s="136"/>
      <c r="U95" s="137"/>
      <c r="V95" s="135">
        <v>15</v>
      </c>
      <c r="W95" s="136"/>
      <c r="X95" s="137"/>
      <c r="Y95" s="135">
        <v>15</v>
      </c>
      <c r="Z95" s="136"/>
      <c r="AA95" s="137"/>
      <c r="AB95" s="135">
        <v>15</v>
      </c>
      <c r="AC95" s="136"/>
      <c r="AD95" s="137"/>
      <c r="AE95" s="135">
        <v>15</v>
      </c>
      <c r="AF95" s="136"/>
      <c r="AG95" s="137"/>
      <c r="AH95" s="135">
        <v>15</v>
      </c>
      <c r="AI95" s="136"/>
      <c r="AJ95" s="137"/>
      <c r="AK95" s="135">
        <v>10</v>
      </c>
      <c r="AL95" s="136"/>
      <c r="AM95" s="137"/>
      <c r="AN95" s="105" t="s">
        <v>201</v>
      </c>
      <c r="AO95" s="105"/>
      <c r="AP95" s="105"/>
      <c r="AR95" s="105">
        <f t="shared" si="15"/>
        <v>90</v>
      </c>
      <c r="AS95" s="105"/>
      <c r="AT95" s="220">
        <f t="shared" si="16"/>
        <v>1</v>
      </c>
      <c r="AU95" s="220"/>
      <c r="AV95" s="105" t="str">
        <f t="shared" si="17"/>
        <v>FUERTE</v>
      </c>
      <c r="AW95" s="105"/>
      <c r="AX95" s="220">
        <f t="shared" si="19"/>
        <v>1</v>
      </c>
      <c r="AY95" s="220"/>
      <c r="AZ95" s="105" t="str">
        <f t="shared" si="18"/>
        <v>Fuerte</v>
      </c>
      <c r="BA95" s="105"/>
      <c r="BB95" s="106" t="s">
        <v>322</v>
      </c>
      <c r="BC95" s="106"/>
      <c r="BD95" s="106" t="s">
        <v>323</v>
      </c>
      <c r="BE95" s="106"/>
      <c r="BF95" s="105" t="s">
        <v>70</v>
      </c>
      <c r="BG95" s="105"/>
      <c r="BH95" s="105" t="s">
        <v>70</v>
      </c>
      <c r="BI95" s="105"/>
      <c r="BJ95" s="105"/>
      <c r="BK95" s="105"/>
      <c r="BL95" s="105">
        <v>1</v>
      </c>
      <c r="BM95" s="105"/>
      <c r="BN95" s="105"/>
      <c r="BO95" s="105"/>
    </row>
    <row r="96" spans="9:67" ht="189" customHeight="1" x14ac:dyDescent="0.25">
      <c r="I96" s="105"/>
      <c r="J96" s="105"/>
      <c r="K96" s="105"/>
      <c r="L96" s="105"/>
      <c r="M96" s="249" t="s">
        <v>661</v>
      </c>
      <c r="N96" s="249"/>
      <c r="O96" s="249"/>
      <c r="P96" s="249"/>
      <c r="Q96" s="135" t="s">
        <v>256</v>
      </c>
      <c r="R96" s="137"/>
      <c r="S96" s="135">
        <v>15</v>
      </c>
      <c r="T96" s="136"/>
      <c r="U96" s="137"/>
      <c r="V96" s="135">
        <v>19</v>
      </c>
      <c r="W96" s="136"/>
      <c r="X96" s="137"/>
      <c r="Y96" s="135">
        <v>15</v>
      </c>
      <c r="Z96" s="136"/>
      <c r="AA96" s="137"/>
      <c r="AB96" s="135">
        <v>15</v>
      </c>
      <c r="AC96" s="136"/>
      <c r="AD96" s="137"/>
      <c r="AE96" s="135">
        <v>15</v>
      </c>
      <c r="AF96" s="136"/>
      <c r="AG96" s="137"/>
      <c r="AH96" s="135">
        <v>15</v>
      </c>
      <c r="AI96" s="136"/>
      <c r="AJ96" s="137"/>
      <c r="AK96" s="135">
        <v>10</v>
      </c>
      <c r="AL96" s="136"/>
      <c r="AM96" s="137"/>
      <c r="AN96" s="105" t="s">
        <v>201</v>
      </c>
      <c r="AO96" s="105"/>
      <c r="AP96" s="105"/>
      <c r="AR96" s="105">
        <v>90</v>
      </c>
      <c r="AS96" s="105"/>
      <c r="AT96" s="220">
        <f t="shared" si="16"/>
        <v>1</v>
      </c>
      <c r="AU96" s="220"/>
      <c r="AV96" s="105" t="str">
        <f t="shared" si="17"/>
        <v>FUERTE</v>
      </c>
      <c r="AW96" s="105"/>
      <c r="AX96" s="220">
        <f t="shared" si="19"/>
        <v>1</v>
      </c>
      <c r="AY96" s="220"/>
      <c r="AZ96" s="105" t="str">
        <f t="shared" si="18"/>
        <v>Fuerte</v>
      </c>
      <c r="BA96" s="105"/>
      <c r="BB96" s="106" t="s">
        <v>322</v>
      </c>
      <c r="BC96" s="106"/>
      <c r="BD96" s="106" t="s">
        <v>323</v>
      </c>
      <c r="BE96" s="106"/>
      <c r="BF96" s="105" t="s">
        <v>70</v>
      </c>
      <c r="BG96" s="105"/>
      <c r="BH96" s="105" t="s">
        <v>70</v>
      </c>
      <c r="BI96" s="105"/>
      <c r="BJ96" s="105"/>
      <c r="BK96" s="105"/>
      <c r="BL96" s="105">
        <v>1</v>
      </c>
      <c r="BM96" s="105"/>
      <c r="BN96" s="105"/>
      <c r="BO96" s="105"/>
    </row>
    <row r="97" spans="13:16" ht="15" customHeight="1" x14ac:dyDescent="0.25">
      <c r="M97" s="111"/>
      <c r="N97" s="111"/>
      <c r="O97" s="111"/>
      <c r="P97" s="111"/>
    </row>
  </sheetData>
  <mergeCells count="1375">
    <mergeCell ref="BN93:BO96"/>
    <mergeCell ref="BF93:BG93"/>
    <mergeCell ref="BH93:BK93"/>
    <mergeCell ref="BL93:BM93"/>
    <mergeCell ref="BF94:BG94"/>
    <mergeCell ref="BH94:BK94"/>
    <mergeCell ref="BL94:BM94"/>
    <mergeCell ref="BF95:BG95"/>
    <mergeCell ref="BH95:BK95"/>
    <mergeCell ref="BL95:BM95"/>
    <mergeCell ref="Y96:AA96"/>
    <mergeCell ref="AB96:AD96"/>
    <mergeCell ref="AE96:AG96"/>
    <mergeCell ref="AH96:AJ96"/>
    <mergeCell ref="AK96:AM96"/>
    <mergeCell ref="AN96:AP96"/>
    <mergeCell ref="AR96:AS96"/>
    <mergeCell ref="AT96:AU96"/>
    <mergeCell ref="AV96:AW96"/>
    <mergeCell ref="AX96:AY96"/>
    <mergeCell ref="AZ96:BA96"/>
    <mergeCell ref="BB96:BC96"/>
    <mergeCell ref="BD96:BE96"/>
    <mergeCell ref="BF96:BG96"/>
    <mergeCell ref="BH96:BK96"/>
    <mergeCell ref="BL96:BM96"/>
    <mergeCell ref="AR93:AS93"/>
    <mergeCell ref="AT93:AU93"/>
    <mergeCell ref="AV93:AW93"/>
    <mergeCell ref="AX93:AY93"/>
    <mergeCell ref="AZ93:BA93"/>
    <mergeCell ref="BB93:BC93"/>
    <mergeCell ref="BD93:BE93"/>
    <mergeCell ref="AR94:AS94"/>
    <mergeCell ref="AT94:AU94"/>
    <mergeCell ref="AV94:AW94"/>
    <mergeCell ref="AX94:AY94"/>
    <mergeCell ref="AZ94:BA94"/>
    <mergeCell ref="BB94:BC94"/>
    <mergeCell ref="BD94:BE94"/>
    <mergeCell ref="AR95:AS95"/>
    <mergeCell ref="AT95:AU95"/>
    <mergeCell ref="AV95:AW95"/>
    <mergeCell ref="AX95:AY95"/>
    <mergeCell ref="AZ95:BA95"/>
    <mergeCell ref="BB95:BC95"/>
    <mergeCell ref="BD95:BE95"/>
    <mergeCell ref="Y93:AA93"/>
    <mergeCell ref="AB93:AD93"/>
    <mergeCell ref="AE93:AG93"/>
    <mergeCell ref="AH93:AJ93"/>
    <mergeCell ref="AK93:AM93"/>
    <mergeCell ref="Y94:AA94"/>
    <mergeCell ref="AB94:AD94"/>
    <mergeCell ref="AE94:AG94"/>
    <mergeCell ref="AH94:AJ94"/>
    <mergeCell ref="AK94:AM94"/>
    <mergeCell ref="Y95:AA95"/>
    <mergeCell ref="AB95:AD95"/>
    <mergeCell ref="AE95:AG95"/>
    <mergeCell ref="AH95:AJ95"/>
    <mergeCell ref="AK95:AM95"/>
    <mergeCell ref="AN93:AP93"/>
    <mergeCell ref="AN94:AP94"/>
    <mergeCell ref="AN95:AP95"/>
    <mergeCell ref="M94:P94"/>
    <mergeCell ref="M95:P95"/>
    <mergeCell ref="M96:P96"/>
    <mergeCell ref="M97:P97"/>
    <mergeCell ref="M93:P93"/>
    <mergeCell ref="I93:L96"/>
    <mergeCell ref="Q93:R93"/>
    <mergeCell ref="Q94:R94"/>
    <mergeCell ref="Q95:R95"/>
    <mergeCell ref="Q96:R96"/>
    <mergeCell ref="S93:U93"/>
    <mergeCell ref="S94:U94"/>
    <mergeCell ref="S95:U95"/>
    <mergeCell ref="S96:U96"/>
    <mergeCell ref="V93:X93"/>
    <mergeCell ref="V94:X94"/>
    <mergeCell ref="V95:X95"/>
    <mergeCell ref="V96:X96"/>
    <mergeCell ref="BL91:BM91"/>
    <mergeCell ref="M92:P92"/>
    <mergeCell ref="Q92:R92"/>
    <mergeCell ref="S92:U92"/>
    <mergeCell ref="V92:X92"/>
    <mergeCell ref="Y92:AA92"/>
    <mergeCell ref="AB92:AD92"/>
    <mergeCell ref="AE92:AG92"/>
    <mergeCell ref="AH92:AJ92"/>
    <mergeCell ref="AK92:AM92"/>
    <mergeCell ref="AN92:AP92"/>
    <mergeCell ref="AR92:AS92"/>
    <mergeCell ref="AT92:AU92"/>
    <mergeCell ref="AV92:AW92"/>
    <mergeCell ref="AX92:AY92"/>
    <mergeCell ref="AZ92:BA92"/>
    <mergeCell ref="BB92:BC92"/>
    <mergeCell ref="BD92:BE92"/>
    <mergeCell ref="BF92:BG92"/>
    <mergeCell ref="BH92:BK92"/>
    <mergeCell ref="BL92:BM92"/>
    <mergeCell ref="S91:U91"/>
    <mergeCell ref="V91:X91"/>
    <mergeCell ref="Y91:AA91"/>
    <mergeCell ref="AB91:AD91"/>
    <mergeCell ref="AE91:AG91"/>
    <mergeCell ref="AH91:AJ91"/>
    <mergeCell ref="AK91:AM91"/>
    <mergeCell ref="AN91:AP91"/>
    <mergeCell ref="AR91:AS91"/>
    <mergeCell ref="AT91:AU91"/>
    <mergeCell ref="AV91:AW91"/>
    <mergeCell ref="BB91:BC91"/>
    <mergeCell ref="BD89:BE89"/>
    <mergeCell ref="BF89:BG89"/>
    <mergeCell ref="BH89:BK89"/>
    <mergeCell ref="S90:U90"/>
    <mergeCell ref="V90:X90"/>
    <mergeCell ref="Y90:AA90"/>
    <mergeCell ref="AB90:AD90"/>
    <mergeCell ref="AE90:AG90"/>
    <mergeCell ref="AH90:AJ90"/>
    <mergeCell ref="AK90:AM90"/>
    <mergeCell ref="AN90:AP90"/>
    <mergeCell ref="BD91:BE91"/>
    <mergeCell ref="BF91:BG91"/>
    <mergeCell ref="BH91:BK91"/>
    <mergeCell ref="AR90:AS90"/>
    <mergeCell ref="AT90:AU90"/>
    <mergeCell ref="AV90:AW90"/>
    <mergeCell ref="AX90:AY90"/>
    <mergeCell ref="AZ90:BA90"/>
    <mergeCell ref="BB90:BC90"/>
    <mergeCell ref="BD90:BE90"/>
    <mergeCell ref="BF90:BG90"/>
    <mergeCell ref="BH90:BK90"/>
    <mergeCell ref="I86:L87"/>
    <mergeCell ref="BN86:BO87"/>
    <mergeCell ref="M87:P87"/>
    <mergeCell ref="Q87:R87"/>
    <mergeCell ref="S87:U87"/>
    <mergeCell ref="V87:X87"/>
    <mergeCell ref="I88:L92"/>
    <mergeCell ref="BN88:BO92"/>
    <mergeCell ref="M91:P91"/>
    <mergeCell ref="Q91:R91"/>
    <mergeCell ref="BL90:BM90"/>
    <mergeCell ref="M89:P89"/>
    <mergeCell ref="Q89:R89"/>
    <mergeCell ref="S89:U89"/>
    <mergeCell ref="V89:X89"/>
    <mergeCell ref="Y89:AA89"/>
    <mergeCell ref="AB89:AD89"/>
    <mergeCell ref="AE89:AG89"/>
    <mergeCell ref="AH89:AJ89"/>
    <mergeCell ref="AK89:AM89"/>
    <mergeCell ref="AN89:AP89"/>
    <mergeCell ref="AR89:AS89"/>
    <mergeCell ref="AT89:AU89"/>
    <mergeCell ref="AV89:AW89"/>
    <mergeCell ref="AX89:AY89"/>
    <mergeCell ref="AZ89:BA89"/>
    <mergeCell ref="BB89:BC89"/>
    <mergeCell ref="BL89:BM89"/>
    <mergeCell ref="M90:P90"/>
    <mergeCell ref="Q90:R90"/>
    <mergeCell ref="AX91:AY91"/>
    <mergeCell ref="AZ91:BA91"/>
    <mergeCell ref="BN84:BO85"/>
    <mergeCell ref="M88:P88"/>
    <mergeCell ref="Q88:R88"/>
    <mergeCell ref="S88:U88"/>
    <mergeCell ref="V88:X88"/>
    <mergeCell ref="Y88:AA88"/>
    <mergeCell ref="AB88:AD88"/>
    <mergeCell ref="AE88:AG88"/>
    <mergeCell ref="AH88:AJ88"/>
    <mergeCell ref="AK88:AM88"/>
    <mergeCell ref="AN88:AP88"/>
    <mergeCell ref="AR88:AS88"/>
    <mergeCell ref="AT88:AU88"/>
    <mergeCell ref="AV88:AW88"/>
    <mergeCell ref="AX88:AY88"/>
    <mergeCell ref="AZ88:BA88"/>
    <mergeCell ref="BB88:BC88"/>
    <mergeCell ref="BD88:BE88"/>
    <mergeCell ref="BF88:BG88"/>
    <mergeCell ref="BH88:BK88"/>
    <mergeCell ref="BL88:BM88"/>
    <mergeCell ref="Y87:AA87"/>
    <mergeCell ref="AB87:AD87"/>
    <mergeCell ref="AE87:AG87"/>
    <mergeCell ref="AH87:AJ87"/>
    <mergeCell ref="AK87:AM87"/>
    <mergeCell ref="AN87:AP87"/>
    <mergeCell ref="AR87:AS87"/>
    <mergeCell ref="AT87:AU87"/>
    <mergeCell ref="AV87:AW87"/>
    <mergeCell ref="AX87:AY87"/>
    <mergeCell ref="AZ87:BA87"/>
    <mergeCell ref="BB87:BC87"/>
    <mergeCell ref="BB85:BC85"/>
    <mergeCell ref="BD85:BE85"/>
    <mergeCell ref="BF85:BG85"/>
    <mergeCell ref="BH85:BK85"/>
    <mergeCell ref="BL85:BM85"/>
    <mergeCell ref="BF86:BG86"/>
    <mergeCell ref="BH86:BK86"/>
    <mergeCell ref="BL86:BM86"/>
    <mergeCell ref="BD87:BE87"/>
    <mergeCell ref="BF87:BG87"/>
    <mergeCell ref="BH87:BK87"/>
    <mergeCell ref="BL87:BM87"/>
    <mergeCell ref="M86:P86"/>
    <mergeCell ref="Q86:R86"/>
    <mergeCell ref="S86:U86"/>
    <mergeCell ref="V86:X86"/>
    <mergeCell ref="Y86:AA86"/>
    <mergeCell ref="AB86:AD86"/>
    <mergeCell ref="AE86:AG86"/>
    <mergeCell ref="AH86:AJ86"/>
    <mergeCell ref="AK86:AM86"/>
    <mergeCell ref="AN86:AP86"/>
    <mergeCell ref="AR86:AS86"/>
    <mergeCell ref="AT86:AU86"/>
    <mergeCell ref="AV86:AW86"/>
    <mergeCell ref="AX86:AY86"/>
    <mergeCell ref="AZ86:BA86"/>
    <mergeCell ref="BB86:BC86"/>
    <mergeCell ref="BD86:BE86"/>
    <mergeCell ref="BO77:BO78"/>
    <mergeCell ref="BL80:BM83"/>
    <mergeCell ref="BO80:BO83"/>
    <mergeCell ref="AN84:AP84"/>
    <mergeCell ref="AR84:AS84"/>
    <mergeCell ref="AT84:AU84"/>
    <mergeCell ref="AV84:AW84"/>
    <mergeCell ref="AX84:AY84"/>
    <mergeCell ref="AZ84:BA84"/>
    <mergeCell ref="BB84:BC84"/>
    <mergeCell ref="BD84:BE84"/>
    <mergeCell ref="BH84:BK84"/>
    <mergeCell ref="BL84:BM84"/>
    <mergeCell ref="M85:P85"/>
    <mergeCell ref="Q85:R85"/>
    <mergeCell ref="S85:U85"/>
    <mergeCell ref="V85:X85"/>
    <mergeCell ref="Y85:AA85"/>
    <mergeCell ref="AB85:AD85"/>
    <mergeCell ref="AE85:AG85"/>
    <mergeCell ref="AH85:AJ85"/>
    <mergeCell ref="AK85:AM85"/>
    <mergeCell ref="AN85:AP85"/>
    <mergeCell ref="AR85:AS85"/>
    <mergeCell ref="AT85:AU85"/>
    <mergeCell ref="AV85:AW85"/>
    <mergeCell ref="AX85:AY85"/>
    <mergeCell ref="AZ85:BA85"/>
    <mergeCell ref="BD80:BE80"/>
    <mergeCell ref="BD81:BE81"/>
    <mergeCell ref="BD82:BE82"/>
    <mergeCell ref="BD83:BE83"/>
    <mergeCell ref="BF80:BG80"/>
    <mergeCell ref="BF81:BG81"/>
    <mergeCell ref="BF82:BG82"/>
    <mergeCell ref="BF83:BG83"/>
    <mergeCell ref="BF84:BG84"/>
    <mergeCell ref="BH80:BK80"/>
    <mergeCell ref="BH81:BK81"/>
    <mergeCell ref="BH82:BK82"/>
    <mergeCell ref="BH83:BK83"/>
    <mergeCell ref="AT80:AU80"/>
    <mergeCell ref="AT81:AU81"/>
    <mergeCell ref="AT82:AU82"/>
    <mergeCell ref="AT83:AU83"/>
    <mergeCell ref="AV80:AW80"/>
    <mergeCell ref="AV81:AW81"/>
    <mergeCell ref="AV82:AW82"/>
    <mergeCell ref="AV83:AW83"/>
    <mergeCell ref="AX80:AY80"/>
    <mergeCell ref="AX81:AY81"/>
    <mergeCell ref="AX82:AY82"/>
    <mergeCell ref="AX83:AY83"/>
    <mergeCell ref="AZ80:BA80"/>
    <mergeCell ref="AZ81:BA81"/>
    <mergeCell ref="AZ82:BA82"/>
    <mergeCell ref="AZ83:BA83"/>
    <mergeCell ref="BB80:BC80"/>
    <mergeCell ref="BB81:BC81"/>
    <mergeCell ref="BB82:BC82"/>
    <mergeCell ref="BB83:BC83"/>
    <mergeCell ref="AR80:AS80"/>
    <mergeCell ref="AR81:AS81"/>
    <mergeCell ref="AR82:AS82"/>
    <mergeCell ref="AR83:AS83"/>
    <mergeCell ref="M82:P82"/>
    <mergeCell ref="Q82:R82"/>
    <mergeCell ref="S82:U82"/>
    <mergeCell ref="V82:X82"/>
    <mergeCell ref="Y82:AA82"/>
    <mergeCell ref="AB82:AD82"/>
    <mergeCell ref="AE82:AG82"/>
    <mergeCell ref="AH82:AJ82"/>
    <mergeCell ref="AK82:AM82"/>
    <mergeCell ref="M83:P83"/>
    <mergeCell ref="Q83:R83"/>
    <mergeCell ref="S83:U83"/>
    <mergeCell ref="V83:X83"/>
    <mergeCell ref="Y83:AA83"/>
    <mergeCell ref="M77:P77"/>
    <mergeCell ref="Q77:R77"/>
    <mergeCell ref="S77:U77"/>
    <mergeCell ref="M84:P84"/>
    <mergeCell ref="Q84:R84"/>
    <mergeCell ref="S84:U84"/>
    <mergeCell ref="V84:X84"/>
    <mergeCell ref="Y84:AA84"/>
    <mergeCell ref="AB84:AD84"/>
    <mergeCell ref="AE84:AG84"/>
    <mergeCell ref="AH84:AJ84"/>
    <mergeCell ref="AK84:AM84"/>
    <mergeCell ref="I80:L83"/>
    <mergeCell ref="AN80:AP80"/>
    <mergeCell ref="AN81:AP81"/>
    <mergeCell ref="AN82:AP82"/>
    <mergeCell ref="AN83:AP83"/>
    <mergeCell ref="I84:L85"/>
    <mergeCell ref="Q38:R38"/>
    <mergeCell ref="S38:U38"/>
    <mergeCell ref="V38:X38"/>
    <mergeCell ref="Y38:AA38"/>
    <mergeCell ref="AB83:AD83"/>
    <mergeCell ref="AE83:AG83"/>
    <mergeCell ref="AH83:AJ83"/>
    <mergeCell ref="AK83:AM83"/>
    <mergeCell ref="I77:L78"/>
    <mergeCell ref="M80:P80"/>
    <mergeCell ref="Q80:R80"/>
    <mergeCell ref="S80:U80"/>
    <mergeCell ref="V80:X80"/>
    <mergeCell ref="Y80:AA80"/>
    <mergeCell ref="AB80:AD80"/>
    <mergeCell ref="AE80:AG80"/>
    <mergeCell ref="AH80:AJ80"/>
    <mergeCell ref="AK80:AM80"/>
    <mergeCell ref="M81:P81"/>
    <mergeCell ref="Q81:R81"/>
    <mergeCell ref="S81:U81"/>
    <mergeCell ref="V81:X81"/>
    <mergeCell ref="Y81:AA81"/>
    <mergeCell ref="AB81:AD81"/>
    <mergeCell ref="AE81:AG81"/>
    <mergeCell ref="AH81:AJ81"/>
    <mergeCell ref="AK81:AM81"/>
    <mergeCell ref="V77:X77"/>
    <mergeCell ref="Y77:AA77"/>
    <mergeCell ref="AB77:AD77"/>
    <mergeCell ref="AE77:AG77"/>
    <mergeCell ref="AH77:AJ77"/>
    <mergeCell ref="I27:K27"/>
    <mergeCell ref="M27:P27"/>
    <mergeCell ref="Q27:R27"/>
    <mergeCell ref="S30:U30"/>
    <mergeCell ref="AK30:AM30"/>
    <mergeCell ref="M31:P31"/>
    <mergeCell ref="I30:L30"/>
    <mergeCell ref="I31:L31"/>
    <mergeCell ref="M30:P30"/>
    <mergeCell ref="Q30:R30"/>
    <mergeCell ref="Y32:AA32"/>
    <mergeCell ref="AB32:AD32"/>
    <mergeCell ref="AE32:AG32"/>
    <mergeCell ref="AH32:AJ32"/>
    <mergeCell ref="I32:L32"/>
    <mergeCell ref="Q31:R31"/>
    <mergeCell ref="M32:P32"/>
    <mergeCell ref="Q32:R32"/>
    <mergeCell ref="S32:U32"/>
    <mergeCell ref="V32:X32"/>
    <mergeCell ref="I39:L39"/>
    <mergeCell ref="I42:L42"/>
    <mergeCell ref="I33:L34"/>
    <mergeCell ref="V34:X34"/>
    <mergeCell ref="Y34:AA34"/>
    <mergeCell ref="AB34:AD34"/>
    <mergeCell ref="AE34:AG34"/>
    <mergeCell ref="AH34:AJ34"/>
    <mergeCell ref="AK32:AM32"/>
    <mergeCell ref="AN32:AP32"/>
    <mergeCell ref="AK31:AM31"/>
    <mergeCell ref="AN31:AP31"/>
    <mergeCell ref="AN33:AP33"/>
    <mergeCell ref="M33:P33"/>
    <mergeCell ref="Q33:R33"/>
    <mergeCell ref="S33:U33"/>
    <mergeCell ref="V33:X33"/>
    <mergeCell ref="M37:P37"/>
    <mergeCell ref="Q37:R37"/>
    <mergeCell ref="S37:U37"/>
    <mergeCell ref="V37:X37"/>
    <mergeCell ref="Y37:AA37"/>
    <mergeCell ref="M36:P36"/>
    <mergeCell ref="Q36:R36"/>
    <mergeCell ref="M35:P35"/>
    <mergeCell ref="Q35:R35"/>
    <mergeCell ref="S35:U35"/>
    <mergeCell ref="V35:X35"/>
    <mergeCell ref="Y35:AA35"/>
    <mergeCell ref="AB35:AD35"/>
    <mergeCell ref="AE35:AG35"/>
    <mergeCell ref="AH35:AJ35"/>
    <mergeCell ref="AN30:AP30"/>
    <mergeCell ref="S31:U31"/>
    <mergeCell ref="V31:X31"/>
    <mergeCell ref="Y31:AA31"/>
    <mergeCell ref="AB31:AD31"/>
    <mergeCell ref="AE31:AG31"/>
    <mergeCell ref="AH31:AJ31"/>
    <mergeCell ref="V27:X27"/>
    <mergeCell ref="Y27:AA27"/>
    <mergeCell ref="AB27:AD27"/>
    <mergeCell ref="V30:X30"/>
    <mergeCell ref="Y30:AA30"/>
    <mergeCell ref="AB30:AD30"/>
    <mergeCell ref="AE30:AG30"/>
    <mergeCell ref="AH30:AJ30"/>
    <mergeCell ref="AK34:AM34"/>
    <mergeCell ref="AN34:AP34"/>
    <mergeCell ref="Y33:AA33"/>
    <mergeCell ref="AB33:AD33"/>
    <mergeCell ref="AE33:AG33"/>
    <mergeCell ref="AH33:AJ33"/>
    <mergeCell ref="AK33:AM33"/>
    <mergeCell ref="AK35:AM35"/>
    <mergeCell ref="AN35:AP35"/>
    <mergeCell ref="M34:P34"/>
    <mergeCell ref="Q34:R34"/>
    <mergeCell ref="S34:U34"/>
    <mergeCell ref="AE36:AG36"/>
    <mergeCell ref="AH36:AJ36"/>
    <mergeCell ref="AK36:AM36"/>
    <mergeCell ref="AN36:AP36"/>
    <mergeCell ref="S36:U36"/>
    <mergeCell ref="V36:X36"/>
    <mergeCell ref="Y36:AA36"/>
    <mergeCell ref="AB36:AD36"/>
    <mergeCell ref="AB42:AD42"/>
    <mergeCell ref="AE42:AG42"/>
    <mergeCell ref="AH42:AJ42"/>
    <mergeCell ref="AK42:AM42"/>
    <mergeCell ref="AN42:AP42"/>
    <mergeCell ref="AB39:AD39"/>
    <mergeCell ref="AE39:AG39"/>
    <mergeCell ref="AH39:AJ39"/>
    <mergeCell ref="AK39:AM39"/>
    <mergeCell ref="AN39:AP39"/>
    <mergeCell ref="AK40:AM40"/>
    <mergeCell ref="AN40:AP40"/>
    <mergeCell ref="AB40:AD40"/>
    <mergeCell ref="AE40:AG40"/>
    <mergeCell ref="AH40:AJ40"/>
    <mergeCell ref="AB38:AD38"/>
    <mergeCell ref="AB37:AD37"/>
    <mergeCell ref="AE37:AG37"/>
    <mergeCell ref="AH37:AJ37"/>
    <mergeCell ref="AN37:AP37"/>
    <mergeCell ref="M42:P42"/>
    <mergeCell ref="Q42:R42"/>
    <mergeCell ref="S42:U42"/>
    <mergeCell ref="V42:X42"/>
    <mergeCell ref="M39:P39"/>
    <mergeCell ref="Q39:R39"/>
    <mergeCell ref="S39:U39"/>
    <mergeCell ref="V39:X39"/>
    <mergeCell ref="Y42:AA42"/>
    <mergeCell ref="Y39:AA39"/>
    <mergeCell ref="S40:U40"/>
    <mergeCell ref="V40:X40"/>
    <mergeCell ref="Y40:AA40"/>
    <mergeCell ref="AH44:AJ44"/>
    <mergeCell ref="AK44:AM44"/>
    <mergeCell ref="AN44:AP44"/>
    <mergeCell ref="AB43:AD43"/>
    <mergeCell ref="AE43:AG43"/>
    <mergeCell ref="AH43:AJ43"/>
    <mergeCell ref="AK43:AM43"/>
    <mergeCell ref="AN43:AP43"/>
    <mergeCell ref="M44:P44"/>
    <mergeCell ref="Q44:R44"/>
    <mergeCell ref="S44:U44"/>
    <mergeCell ref="V44:X44"/>
    <mergeCell ref="M43:P43"/>
    <mergeCell ref="Q43:R43"/>
    <mergeCell ref="S43:U43"/>
    <mergeCell ref="V43:X43"/>
    <mergeCell ref="Y44:AA44"/>
    <mergeCell ref="M38:P38"/>
    <mergeCell ref="Y43:AA43"/>
    <mergeCell ref="M48:P48"/>
    <mergeCell ref="Q48:R48"/>
    <mergeCell ref="S48:U48"/>
    <mergeCell ref="V48:X48"/>
    <mergeCell ref="M47:P47"/>
    <mergeCell ref="Q47:R47"/>
    <mergeCell ref="S47:U47"/>
    <mergeCell ref="V47:X47"/>
    <mergeCell ref="I45:L47"/>
    <mergeCell ref="I48:L49"/>
    <mergeCell ref="M46:P46"/>
    <mergeCell ref="Q46:R46"/>
    <mergeCell ref="S46:U46"/>
    <mergeCell ref="V46:X46"/>
    <mergeCell ref="M45:P45"/>
    <mergeCell ref="Q45:R45"/>
    <mergeCell ref="S45:U45"/>
    <mergeCell ref="V45:X45"/>
    <mergeCell ref="Q49:R49"/>
    <mergeCell ref="S49:U49"/>
    <mergeCell ref="V49:X49"/>
    <mergeCell ref="Y49:AA49"/>
    <mergeCell ref="Y48:AA48"/>
    <mergeCell ref="I43:L43"/>
    <mergeCell ref="I44:L44"/>
    <mergeCell ref="AB48:AD48"/>
    <mergeCell ref="AE48:AG48"/>
    <mergeCell ref="AH48:AJ48"/>
    <mergeCell ref="AK48:AM48"/>
    <mergeCell ref="AN48:AP48"/>
    <mergeCell ref="AB47:AD47"/>
    <mergeCell ref="AE47:AG47"/>
    <mergeCell ref="AH47:AJ47"/>
    <mergeCell ref="AK47:AM47"/>
    <mergeCell ref="AN47:AP47"/>
    <mergeCell ref="AR34:AS34"/>
    <mergeCell ref="AR38:AS38"/>
    <mergeCell ref="Y47:AA47"/>
    <mergeCell ref="Y46:AA46"/>
    <mergeCell ref="AB46:AD46"/>
    <mergeCell ref="AE46:AG46"/>
    <mergeCell ref="AH46:AJ46"/>
    <mergeCell ref="AK46:AM46"/>
    <mergeCell ref="AN46:AP46"/>
    <mergeCell ref="AB45:AD45"/>
    <mergeCell ref="AE45:AG45"/>
    <mergeCell ref="AH45:AJ45"/>
    <mergeCell ref="AK45:AM45"/>
    <mergeCell ref="AN45:AP45"/>
    <mergeCell ref="Y45:AA45"/>
    <mergeCell ref="AB44:AD44"/>
    <mergeCell ref="AE44:AG44"/>
    <mergeCell ref="AR39:AS39"/>
    <mergeCell ref="AR42:AS42"/>
    <mergeCell ref="AR43:AS43"/>
    <mergeCell ref="AR44:AS44"/>
    <mergeCell ref="AR45:AS45"/>
    <mergeCell ref="BF30:BG30"/>
    <mergeCell ref="BL30:BM30"/>
    <mergeCell ref="BH30:BK30"/>
    <mergeCell ref="AR31:AS31"/>
    <mergeCell ref="AT31:AU31"/>
    <mergeCell ref="AV31:AW31"/>
    <mergeCell ref="AX31:AY31"/>
    <mergeCell ref="AZ31:BA31"/>
    <mergeCell ref="AT30:AU30"/>
    <mergeCell ref="AV30:AW30"/>
    <mergeCell ref="AX30:AY30"/>
    <mergeCell ref="AZ30:BA30"/>
    <mergeCell ref="BB30:BC30"/>
    <mergeCell ref="BD30:BE30"/>
    <mergeCell ref="BL31:BM31"/>
    <mergeCell ref="BB31:BC31"/>
    <mergeCell ref="BD31:BE31"/>
    <mergeCell ref="BF31:BG31"/>
    <mergeCell ref="BH31:BK31"/>
    <mergeCell ref="AR30:AS30"/>
    <mergeCell ref="BL32:BM32"/>
    <mergeCell ref="AR33:AS33"/>
    <mergeCell ref="AT33:AU33"/>
    <mergeCell ref="AV33:AW33"/>
    <mergeCell ref="AX33:AY33"/>
    <mergeCell ref="AZ33:BA33"/>
    <mergeCell ref="BB33:BC33"/>
    <mergeCell ref="BD33:BE33"/>
    <mergeCell ref="BF33:BG33"/>
    <mergeCell ref="BH33:BK33"/>
    <mergeCell ref="AR32:AS32"/>
    <mergeCell ref="AT32:AU32"/>
    <mergeCell ref="AV32:AW32"/>
    <mergeCell ref="AX32:AY32"/>
    <mergeCell ref="AZ32:BA32"/>
    <mergeCell ref="BB32:BC32"/>
    <mergeCell ref="BD32:BE32"/>
    <mergeCell ref="BF32:BG32"/>
    <mergeCell ref="BH32:BK32"/>
    <mergeCell ref="BL33:BM34"/>
    <mergeCell ref="AR46:AS46"/>
    <mergeCell ref="AR47:AS47"/>
    <mergeCell ref="AR48:AS48"/>
    <mergeCell ref="AR49:AS49"/>
    <mergeCell ref="AR40:AS40"/>
    <mergeCell ref="BN29:BO29"/>
    <mergeCell ref="BP29:BQ29"/>
    <mergeCell ref="AR37:AS37"/>
    <mergeCell ref="AT37:AU37"/>
    <mergeCell ref="AV37:AW37"/>
    <mergeCell ref="AX37:AY37"/>
    <mergeCell ref="AZ37:BA37"/>
    <mergeCell ref="BB37:BC37"/>
    <mergeCell ref="BD37:BE37"/>
    <mergeCell ref="BF37:BG37"/>
    <mergeCell ref="BH37:BK37"/>
    <mergeCell ref="AR36:AS36"/>
    <mergeCell ref="AT36:AU36"/>
    <mergeCell ref="AV36:AW36"/>
    <mergeCell ref="AX36:AY36"/>
    <mergeCell ref="AZ36:BA36"/>
    <mergeCell ref="BB36:BC36"/>
    <mergeCell ref="BD36:BE36"/>
    <mergeCell ref="BF36:BG36"/>
    <mergeCell ref="BH36:BK36"/>
    <mergeCell ref="AT34:AU34"/>
    <mergeCell ref="AV34:AW34"/>
    <mergeCell ref="AV39:AW39"/>
    <mergeCell ref="AV42:AW42"/>
    <mergeCell ref="AV43:AW43"/>
    <mergeCell ref="AV44:AW44"/>
    <mergeCell ref="AV45:AW45"/>
    <mergeCell ref="AT46:AU46"/>
    <mergeCell ref="AT47:AU47"/>
    <mergeCell ref="AT48:AU48"/>
    <mergeCell ref="AT40:AU40"/>
    <mergeCell ref="AV40:AW40"/>
    <mergeCell ref="AZ39:BA39"/>
    <mergeCell ref="AZ42:BA42"/>
    <mergeCell ref="AZ43:BA43"/>
    <mergeCell ref="AZ44:BA44"/>
    <mergeCell ref="AZ45:BA45"/>
    <mergeCell ref="AZ46:BA46"/>
    <mergeCell ref="AZ47:BA47"/>
    <mergeCell ref="AZ48:BA48"/>
    <mergeCell ref="AZ49:BA49"/>
    <mergeCell ref="AX39:AY39"/>
    <mergeCell ref="AX42:AY42"/>
    <mergeCell ref="AX43:AY43"/>
    <mergeCell ref="AX44:AY44"/>
    <mergeCell ref="AX45:AY45"/>
    <mergeCell ref="AX46:AY46"/>
    <mergeCell ref="AX47:AY47"/>
    <mergeCell ref="BO33:BO34"/>
    <mergeCell ref="I35:L36"/>
    <mergeCell ref="BL35:BM36"/>
    <mergeCell ref="BO35:BO36"/>
    <mergeCell ref="BB38:BC38"/>
    <mergeCell ref="BD38:BE38"/>
    <mergeCell ref="BF38:BG38"/>
    <mergeCell ref="BH38:BK38"/>
    <mergeCell ref="I37:L38"/>
    <mergeCell ref="BO37:BO38"/>
    <mergeCell ref="BL37:BM38"/>
    <mergeCell ref="BB34:BC34"/>
    <mergeCell ref="BD34:BE34"/>
    <mergeCell ref="BF34:BG34"/>
    <mergeCell ref="BH34:BK34"/>
    <mergeCell ref="AR35:AS35"/>
    <mergeCell ref="AT35:AU35"/>
    <mergeCell ref="AV35:AW35"/>
    <mergeCell ref="AX35:AY35"/>
    <mergeCell ref="AZ35:BA35"/>
    <mergeCell ref="BB35:BC35"/>
    <mergeCell ref="BD35:BE35"/>
    <mergeCell ref="BF35:BG35"/>
    <mergeCell ref="BH35:BK35"/>
    <mergeCell ref="AZ38:BA38"/>
    <mergeCell ref="AV38:AW38"/>
    <mergeCell ref="AX34:AY34"/>
    <mergeCell ref="AZ34:BA34"/>
    <mergeCell ref="AE38:AG38"/>
    <mergeCell ref="AT38:AU38"/>
    <mergeCell ref="AX38:AY38"/>
    <mergeCell ref="AK37:AM37"/>
    <mergeCell ref="AH38:AJ38"/>
    <mergeCell ref="AK38:AM38"/>
    <mergeCell ref="AN38:AP38"/>
    <mergeCell ref="BD39:BE39"/>
    <mergeCell ref="BD42:BE42"/>
    <mergeCell ref="BD43:BE43"/>
    <mergeCell ref="BD44:BE44"/>
    <mergeCell ref="BD45:BE45"/>
    <mergeCell ref="BD46:BE46"/>
    <mergeCell ref="BD47:BE47"/>
    <mergeCell ref="BD48:BE48"/>
    <mergeCell ref="BD49:BE49"/>
    <mergeCell ref="BB39:BC39"/>
    <mergeCell ref="BB42:BC42"/>
    <mergeCell ref="BB43:BC43"/>
    <mergeCell ref="BB44:BC44"/>
    <mergeCell ref="BB45:BC45"/>
    <mergeCell ref="BB46:BC46"/>
    <mergeCell ref="BB47:BC47"/>
    <mergeCell ref="BB48:BC48"/>
    <mergeCell ref="BB49:BC49"/>
    <mergeCell ref="BB40:BC40"/>
    <mergeCell ref="BD40:BE40"/>
    <mergeCell ref="AX49:AY49"/>
    <mergeCell ref="AT49:AU49"/>
    <mergeCell ref="AX48:AY48"/>
    <mergeCell ref="AX40:AY40"/>
    <mergeCell ref="AZ40:BA40"/>
    <mergeCell ref="AV46:AW46"/>
    <mergeCell ref="AV47:AW47"/>
    <mergeCell ref="AV48:AW48"/>
    <mergeCell ref="AV49:AW49"/>
    <mergeCell ref="AK49:AM49"/>
    <mergeCell ref="AN49:AP49"/>
    <mergeCell ref="M49:P49"/>
    <mergeCell ref="BL39:BM39"/>
    <mergeCell ref="BL42:BM42"/>
    <mergeCell ref="BL43:BM43"/>
    <mergeCell ref="BL44:BM44"/>
    <mergeCell ref="BH39:BK39"/>
    <mergeCell ref="BH42:BK42"/>
    <mergeCell ref="BH43:BK43"/>
    <mergeCell ref="BH44:BK44"/>
    <mergeCell ref="BH45:BK45"/>
    <mergeCell ref="BH46:BK46"/>
    <mergeCell ref="BH47:BK47"/>
    <mergeCell ref="BH48:BK48"/>
    <mergeCell ref="BH49:BK49"/>
    <mergeCell ref="BF39:BG39"/>
    <mergeCell ref="BF42:BG42"/>
    <mergeCell ref="BF43:BG43"/>
    <mergeCell ref="BF44:BG44"/>
    <mergeCell ref="BF45:BG45"/>
    <mergeCell ref="BF46:BG46"/>
    <mergeCell ref="BF47:BG47"/>
    <mergeCell ref="BF48:BG48"/>
    <mergeCell ref="BF49:BG49"/>
    <mergeCell ref="BH41:BK41"/>
    <mergeCell ref="BL41:BM41"/>
    <mergeCell ref="AT39:AU39"/>
    <mergeCell ref="AT42:AU42"/>
    <mergeCell ref="AT43:AU43"/>
    <mergeCell ref="AT44:AU44"/>
    <mergeCell ref="AT45:AU45"/>
    <mergeCell ref="M58:P58"/>
    <mergeCell ref="M59:P59"/>
    <mergeCell ref="M60:P60"/>
    <mergeCell ref="M61:P61"/>
    <mergeCell ref="M62:P62"/>
    <mergeCell ref="M63:P63"/>
    <mergeCell ref="M65:P65"/>
    <mergeCell ref="M66:P66"/>
    <mergeCell ref="M67:P67"/>
    <mergeCell ref="M68:P68"/>
    <mergeCell ref="I60:L61"/>
    <mergeCell ref="I68:L73"/>
    <mergeCell ref="I66:L67"/>
    <mergeCell ref="BO45:BO47"/>
    <mergeCell ref="BL45:BM47"/>
    <mergeCell ref="Q50:R50"/>
    <mergeCell ref="Q51:R51"/>
    <mergeCell ref="Q52:R52"/>
    <mergeCell ref="Q53:R53"/>
    <mergeCell ref="Q54:R54"/>
    <mergeCell ref="Q55:R55"/>
    <mergeCell ref="Q56:R56"/>
    <mergeCell ref="V50:X50"/>
    <mergeCell ref="V51:X51"/>
    <mergeCell ref="V52:X52"/>
    <mergeCell ref="V53:X53"/>
    <mergeCell ref="V54:X54"/>
    <mergeCell ref="V55:X55"/>
    <mergeCell ref="V56:X56"/>
    <mergeCell ref="AB49:AD49"/>
    <mergeCell ref="AE49:AG49"/>
    <mergeCell ref="AH49:AJ49"/>
    <mergeCell ref="Q67:R67"/>
    <mergeCell ref="Q68:R68"/>
    <mergeCell ref="S50:U50"/>
    <mergeCell ref="S51:U51"/>
    <mergeCell ref="S52:U52"/>
    <mergeCell ref="S53:U53"/>
    <mergeCell ref="S54:U54"/>
    <mergeCell ref="S55:U55"/>
    <mergeCell ref="S56:U56"/>
    <mergeCell ref="S57:U57"/>
    <mergeCell ref="S58:U58"/>
    <mergeCell ref="S59:U59"/>
    <mergeCell ref="S60:U60"/>
    <mergeCell ref="S61:U61"/>
    <mergeCell ref="S62:U62"/>
    <mergeCell ref="S63:U63"/>
    <mergeCell ref="S65:U65"/>
    <mergeCell ref="S66:U66"/>
    <mergeCell ref="S67:U67"/>
    <mergeCell ref="S68:U68"/>
    <mergeCell ref="Q57:R57"/>
    <mergeCell ref="Q58:R58"/>
    <mergeCell ref="Q59:R59"/>
    <mergeCell ref="Q60:R60"/>
    <mergeCell ref="Q61:R61"/>
    <mergeCell ref="Q62:R62"/>
    <mergeCell ref="Q63:R63"/>
    <mergeCell ref="Q65:R65"/>
    <mergeCell ref="Q66:R66"/>
    <mergeCell ref="AE68:AG68"/>
    <mergeCell ref="V67:X67"/>
    <mergeCell ref="V68:X68"/>
    <mergeCell ref="Y50:AA50"/>
    <mergeCell ref="Y51:AA51"/>
    <mergeCell ref="Y52:AA52"/>
    <mergeCell ref="Y53:AA53"/>
    <mergeCell ref="Y54:AA54"/>
    <mergeCell ref="Y55:AA55"/>
    <mergeCell ref="Y56:AA56"/>
    <mergeCell ref="Y57:AA57"/>
    <mergeCell ref="Y58:AA58"/>
    <mergeCell ref="Y59:AA59"/>
    <mergeCell ref="Y60:AA60"/>
    <mergeCell ref="Y61:AA61"/>
    <mergeCell ref="Y62:AA62"/>
    <mergeCell ref="Y63:AA63"/>
    <mergeCell ref="Y65:AA65"/>
    <mergeCell ref="Y66:AA66"/>
    <mergeCell ref="Y67:AA67"/>
    <mergeCell ref="Y68:AA68"/>
    <mergeCell ref="V57:X57"/>
    <mergeCell ref="V58:X58"/>
    <mergeCell ref="V59:X59"/>
    <mergeCell ref="V60:X60"/>
    <mergeCell ref="V61:X61"/>
    <mergeCell ref="V62:X62"/>
    <mergeCell ref="V63:X63"/>
    <mergeCell ref="V65:X65"/>
    <mergeCell ref="V66:X66"/>
    <mergeCell ref="AB50:AD50"/>
    <mergeCell ref="AH66:AJ66"/>
    <mergeCell ref="AH67:AJ67"/>
    <mergeCell ref="AB60:AD60"/>
    <mergeCell ref="AB61:AD61"/>
    <mergeCell ref="AB62:AD62"/>
    <mergeCell ref="AB63:AD63"/>
    <mergeCell ref="AB65:AD65"/>
    <mergeCell ref="AB66:AD66"/>
    <mergeCell ref="AB67:AD67"/>
    <mergeCell ref="AB68:AD68"/>
    <mergeCell ref="AE50:AG50"/>
    <mergeCell ref="AE51:AG51"/>
    <mergeCell ref="AE52:AG52"/>
    <mergeCell ref="AE53:AG53"/>
    <mergeCell ref="AE54:AG54"/>
    <mergeCell ref="AE55:AG55"/>
    <mergeCell ref="AE56:AG56"/>
    <mergeCell ref="AE57:AG57"/>
    <mergeCell ref="AE58:AG58"/>
    <mergeCell ref="AE59:AG59"/>
    <mergeCell ref="AE60:AG60"/>
    <mergeCell ref="AE61:AG61"/>
    <mergeCell ref="AE62:AG62"/>
    <mergeCell ref="AE63:AG63"/>
    <mergeCell ref="AE65:AG65"/>
    <mergeCell ref="AE66:AG66"/>
    <mergeCell ref="AB54:AD54"/>
    <mergeCell ref="AB55:AD55"/>
    <mergeCell ref="AB56:AD56"/>
    <mergeCell ref="AB57:AD57"/>
    <mergeCell ref="AB58:AD58"/>
    <mergeCell ref="AE67:AG67"/>
    <mergeCell ref="AH68:AJ68"/>
    <mergeCell ref="AK60:AM60"/>
    <mergeCell ref="AK61:AM61"/>
    <mergeCell ref="AK62:AM62"/>
    <mergeCell ref="AK63:AM63"/>
    <mergeCell ref="AK65:AM65"/>
    <mergeCell ref="AK66:AM66"/>
    <mergeCell ref="AK67:AM67"/>
    <mergeCell ref="AK68:AM68"/>
    <mergeCell ref="AK50:AM50"/>
    <mergeCell ref="AK51:AM51"/>
    <mergeCell ref="AK52:AM52"/>
    <mergeCell ref="AK53:AM53"/>
    <mergeCell ref="AK54:AM54"/>
    <mergeCell ref="AK55:AM55"/>
    <mergeCell ref="AK56:AM56"/>
    <mergeCell ref="AK57:AM57"/>
    <mergeCell ref="AK58:AM58"/>
    <mergeCell ref="AH50:AJ50"/>
    <mergeCell ref="AH51:AJ51"/>
    <mergeCell ref="AH52:AJ52"/>
    <mergeCell ref="AH53:AJ53"/>
    <mergeCell ref="AH54:AJ54"/>
    <mergeCell ref="AH55:AJ55"/>
    <mergeCell ref="AH56:AJ56"/>
    <mergeCell ref="AH57:AJ57"/>
    <mergeCell ref="AH58:AJ58"/>
    <mergeCell ref="AH59:AJ59"/>
    <mergeCell ref="AH60:AJ60"/>
    <mergeCell ref="AH61:AJ61"/>
    <mergeCell ref="AH62:AJ62"/>
    <mergeCell ref="AH63:AJ63"/>
    <mergeCell ref="AN60:AP60"/>
    <mergeCell ref="AN61:AP61"/>
    <mergeCell ref="AN62:AP62"/>
    <mergeCell ref="AN63:AP63"/>
    <mergeCell ref="AN65:AP65"/>
    <mergeCell ref="AN66:AP66"/>
    <mergeCell ref="AN67:AP67"/>
    <mergeCell ref="AN68:AP68"/>
    <mergeCell ref="AN50:AP50"/>
    <mergeCell ref="AN51:AP51"/>
    <mergeCell ref="AN52:AP52"/>
    <mergeCell ref="AN53:AP53"/>
    <mergeCell ref="AN54:AP54"/>
    <mergeCell ref="AN55:AP55"/>
    <mergeCell ref="AN56:AP56"/>
    <mergeCell ref="AN57:AP57"/>
    <mergeCell ref="AN58:AP58"/>
    <mergeCell ref="AR60:AS60"/>
    <mergeCell ref="AR61:AS61"/>
    <mergeCell ref="AR62:AS62"/>
    <mergeCell ref="AR63:AS63"/>
    <mergeCell ref="AR65:AS65"/>
    <mergeCell ref="AR66:AS66"/>
    <mergeCell ref="AR67:AS67"/>
    <mergeCell ref="AR68:AS68"/>
    <mergeCell ref="AR50:AS50"/>
    <mergeCell ref="AR51:AS51"/>
    <mergeCell ref="AR52:AS52"/>
    <mergeCell ref="AR53:AS53"/>
    <mergeCell ref="AR54:AS54"/>
    <mergeCell ref="AR55:AS55"/>
    <mergeCell ref="AR56:AS56"/>
    <mergeCell ref="AR57:AS57"/>
    <mergeCell ref="AR58:AS58"/>
    <mergeCell ref="AT60:AU60"/>
    <mergeCell ref="AT61:AU61"/>
    <mergeCell ref="AT62:AU62"/>
    <mergeCell ref="AT63:AU63"/>
    <mergeCell ref="AT65:AU65"/>
    <mergeCell ref="AT66:AU66"/>
    <mergeCell ref="AT67:AU67"/>
    <mergeCell ref="AT68:AU68"/>
    <mergeCell ref="AT50:AU50"/>
    <mergeCell ref="AT51:AU51"/>
    <mergeCell ref="AT52:AU52"/>
    <mergeCell ref="AT53:AU53"/>
    <mergeCell ref="AT54:AU54"/>
    <mergeCell ref="AT55:AU55"/>
    <mergeCell ref="AT56:AU56"/>
    <mergeCell ref="AT57:AU57"/>
    <mergeCell ref="AT58:AU58"/>
    <mergeCell ref="AV60:AW60"/>
    <mergeCell ref="AV61:AW61"/>
    <mergeCell ref="AV62:AW62"/>
    <mergeCell ref="AV63:AW63"/>
    <mergeCell ref="AV65:AW65"/>
    <mergeCell ref="AV66:AW66"/>
    <mergeCell ref="AV67:AW67"/>
    <mergeCell ref="AV68:AW68"/>
    <mergeCell ref="AV50:AW50"/>
    <mergeCell ref="AV51:AW51"/>
    <mergeCell ref="AV52:AW52"/>
    <mergeCell ref="AV53:AW53"/>
    <mergeCell ref="AV54:AW54"/>
    <mergeCell ref="AV55:AW55"/>
    <mergeCell ref="AV56:AW56"/>
    <mergeCell ref="AV57:AW57"/>
    <mergeCell ref="AV58:AW58"/>
    <mergeCell ref="AX60:AY60"/>
    <mergeCell ref="AX61:AY61"/>
    <mergeCell ref="AX62:AY62"/>
    <mergeCell ref="AX63:AY63"/>
    <mergeCell ref="AX65:AY65"/>
    <mergeCell ref="AX66:AY66"/>
    <mergeCell ref="AX67:AY67"/>
    <mergeCell ref="AX68:AY68"/>
    <mergeCell ref="AX50:AY50"/>
    <mergeCell ref="AX51:AY51"/>
    <mergeCell ref="AX52:AY52"/>
    <mergeCell ref="AX53:AY53"/>
    <mergeCell ref="AX54:AY54"/>
    <mergeCell ref="AX55:AY55"/>
    <mergeCell ref="AX56:AY56"/>
    <mergeCell ref="AX57:AY57"/>
    <mergeCell ref="AX58:AY58"/>
    <mergeCell ref="AZ60:BA60"/>
    <mergeCell ref="AZ61:BA61"/>
    <mergeCell ref="AZ62:BA62"/>
    <mergeCell ref="AZ63:BA63"/>
    <mergeCell ref="AZ65:BA65"/>
    <mergeCell ref="AZ66:BA66"/>
    <mergeCell ref="AZ67:BA67"/>
    <mergeCell ref="AZ68:BA68"/>
    <mergeCell ref="AZ50:BA50"/>
    <mergeCell ref="AZ51:BA51"/>
    <mergeCell ref="AZ52:BA52"/>
    <mergeCell ref="AZ53:BA53"/>
    <mergeCell ref="AZ54:BA54"/>
    <mergeCell ref="AZ55:BA55"/>
    <mergeCell ref="AZ56:BA56"/>
    <mergeCell ref="AZ57:BA57"/>
    <mergeCell ref="AZ58:BA58"/>
    <mergeCell ref="BB60:BC60"/>
    <mergeCell ref="BB61:BC61"/>
    <mergeCell ref="BB62:BC62"/>
    <mergeCell ref="BB63:BC63"/>
    <mergeCell ref="BB65:BC65"/>
    <mergeCell ref="BB66:BC66"/>
    <mergeCell ref="BB67:BC67"/>
    <mergeCell ref="BB68:BC68"/>
    <mergeCell ref="BB50:BC50"/>
    <mergeCell ref="BB51:BC51"/>
    <mergeCell ref="BB52:BC52"/>
    <mergeCell ref="BB53:BC53"/>
    <mergeCell ref="BB54:BC54"/>
    <mergeCell ref="BB55:BC55"/>
    <mergeCell ref="BB56:BC56"/>
    <mergeCell ref="BB57:BC57"/>
    <mergeCell ref="BB58:BC58"/>
    <mergeCell ref="BB64:BC64"/>
    <mergeCell ref="BD60:BE60"/>
    <mergeCell ref="BD61:BE61"/>
    <mergeCell ref="BD62:BE62"/>
    <mergeCell ref="BD63:BE63"/>
    <mergeCell ref="BD65:BE65"/>
    <mergeCell ref="BD66:BE66"/>
    <mergeCell ref="BD67:BE67"/>
    <mergeCell ref="BD68:BE68"/>
    <mergeCell ref="BD50:BE50"/>
    <mergeCell ref="BD51:BE51"/>
    <mergeCell ref="BD52:BE52"/>
    <mergeCell ref="BD53:BE53"/>
    <mergeCell ref="BD54:BE54"/>
    <mergeCell ref="BD55:BE55"/>
    <mergeCell ref="BD56:BE56"/>
    <mergeCell ref="BD57:BE57"/>
    <mergeCell ref="BD58:BE58"/>
    <mergeCell ref="BD64:BE64"/>
    <mergeCell ref="BH66:BK66"/>
    <mergeCell ref="BH67:BK67"/>
    <mergeCell ref="BH68:BK68"/>
    <mergeCell ref="BH50:BK50"/>
    <mergeCell ref="BH51:BK51"/>
    <mergeCell ref="BH52:BK52"/>
    <mergeCell ref="BH53:BK53"/>
    <mergeCell ref="BH54:BK54"/>
    <mergeCell ref="BH55:BK55"/>
    <mergeCell ref="BH56:BK56"/>
    <mergeCell ref="BH57:BK57"/>
    <mergeCell ref="BH58:BK58"/>
    <mergeCell ref="BF60:BG60"/>
    <mergeCell ref="BF61:BG61"/>
    <mergeCell ref="BF62:BG62"/>
    <mergeCell ref="BF63:BG63"/>
    <mergeCell ref="BF65:BG65"/>
    <mergeCell ref="BF66:BG66"/>
    <mergeCell ref="BF67:BG67"/>
    <mergeCell ref="BF68:BG68"/>
    <mergeCell ref="BF50:BG50"/>
    <mergeCell ref="BF51:BG51"/>
    <mergeCell ref="BF52:BG52"/>
    <mergeCell ref="BF53:BG53"/>
    <mergeCell ref="BF54:BG54"/>
    <mergeCell ref="BF55:BG55"/>
    <mergeCell ref="BF56:BG56"/>
    <mergeCell ref="BF57:BG57"/>
    <mergeCell ref="BF58:BG58"/>
    <mergeCell ref="BF64:BG64"/>
    <mergeCell ref="BH64:BK64"/>
    <mergeCell ref="I50:L51"/>
    <mergeCell ref="BO50:BO51"/>
    <mergeCell ref="BL50:BM51"/>
    <mergeCell ref="I52:L55"/>
    <mergeCell ref="BO52:BO55"/>
    <mergeCell ref="BL52:BM55"/>
    <mergeCell ref="I56:L59"/>
    <mergeCell ref="BO56:BO59"/>
    <mergeCell ref="BL56:BM59"/>
    <mergeCell ref="BF59:BG59"/>
    <mergeCell ref="BD59:BE59"/>
    <mergeCell ref="BB59:BC59"/>
    <mergeCell ref="AZ59:BA59"/>
    <mergeCell ref="AX59:AY59"/>
    <mergeCell ref="AV59:AW59"/>
    <mergeCell ref="AT59:AU59"/>
    <mergeCell ref="AR59:AS59"/>
    <mergeCell ref="AN59:AP59"/>
    <mergeCell ref="AK59:AM59"/>
    <mergeCell ref="AB51:AD51"/>
    <mergeCell ref="AB52:AD52"/>
    <mergeCell ref="AB53:AD53"/>
    <mergeCell ref="BH59:BK59"/>
    <mergeCell ref="AB59:AD59"/>
    <mergeCell ref="M50:P50"/>
    <mergeCell ref="M51:P51"/>
    <mergeCell ref="M52:P52"/>
    <mergeCell ref="M53:P53"/>
    <mergeCell ref="M54:P54"/>
    <mergeCell ref="M55:P55"/>
    <mergeCell ref="M56:P56"/>
    <mergeCell ref="M57:P57"/>
    <mergeCell ref="M69:P69"/>
    <mergeCell ref="M70:P70"/>
    <mergeCell ref="M71:P71"/>
    <mergeCell ref="M72:P72"/>
    <mergeCell ref="M73:P73"/>
    <mergeCell ref="Q69:R69"/>
    <mergeCell ref="Q70:R70"/>
    <mergeCell ref="Q71:R71"/>
    <mergeCell ref="Q72:R72"/>
    <mergeCell ref="Q73:R73"/>
    <mergeCell ref="S69:U69"/>
    <mergeCell ref="S70:U70"/>
    <mergeCell ref="S71:U71"/>
    <mergeCell ref="S72:U72"/>
    <mergeCell ref="S73:U73"/>
    <mergeCell ref="V69:X69"/>
    <mergeCell ref="V70:X70"/>
    <mergeCell ref="V71:X71"/>
    <mergeCell ref="V72:X72"/>
    <mergeCell ref="V73:X73"/>
    <mergeCell ref="AE69:AG69"/>
    <mergeCell ref="AE70:AG70"/>
    <mergeCell ref="AE71:AG71"/>
    <mergeCell ref="AE72:AG72"/>
    <mergeCell ref="AE73:AG73"/>
    <mergeCell ref="AH69:AJ69"/>
    <mergeCell ref="AH70:AJ70"/>
    <mergeCell ref="AH71:AJ71"/>
    <mergeCell ref="AH72:AJ72"/>
    <mergeCell ref="AH73:AJ73"/>
    <mergeCell ref="Y69:AA69"/>
    <mergeCell ref="Y70:AA70"/>
    <mergeCell ref="Y71:AA71"/>
    <mergeCell ref="Y72:AA72"/>
    <mergeCell ref="Y73:AA73"/>
    <mergeCell ref="AB69:AD69"/>
    <mergeCell ref="AB70:AD70"/>
    <mergeCell ref="AB71:AD71"/>
    <mergeCell ref="AB72:AD72"/>
    <mergeCell ref="AB73:AD73"/>
    <mergeCell ref="AR69:AS69"/>
    <mergeCell ref="AR70:AS70"/>
    <mergeCell ref="AR71:AS71"/>
    <mergeCell ref="AR72:AS72"/>
    <mergeCell ref="AR73:AS73"/>
    <mergeCell ref="AT69:AU69"/>
    <mergeCell ref="AT70:AU70"/>
    <mergeCell ref="AT71:AU71"/>
    <mergeCell ref="AT72:AU72"/>
    <mergeCell ref="AT73:AU73"/>
    <mergeCell ref="AK69:AM69"/>
    <mergeCell ref="AK70:AM70"/>
    <mergeCell ref="AK71:AM71"/>
    <mergeCell ref="AK72:AM72"/>
    <mergeCell ref="AK73:AM73"/>
    <mergeCell ref="AN69:AP69"/>
    <mergeCell ref="AN70:AP70"/>
    <mergeCell ref="AN71:AP71"/>
    <mergeCell ref="AN72:AP72"/>
    <mergeCell ref="AN73:AP73"/>
    <mergeCell ref="BO40:BO41"/>
    <mergeCell ref="AZ69:BA69"/>
    <mergeCell ref="AZ70:BA70"/>
    <mergeCell ref="AZ71:BA71"/>
    <mergeCell ref="AZ72:BA72"/>
    <mergeCell ref="AZ73:BA73"/>
    <mergeCell ref="BB69:BC69"/>
    <mergeCell ref="BB70:BC70"/>
    <mergeCell ref="BB71:BC71"/>
    <mergeCell ref="BB72:BC72"/>
    <mergeCell ref="BB73:BC73"/>
    <mergeCell ref="AV69:AW69"/>
    <mergeCell ref="AV70:AW70"/>
    <mergeCell ref="AV71:AW71"/>
    <mergeCell ref="AV72:AW72"/>
    <mergeCell ref="AV73:AW73"/>
    <mergeCell ref="AX69:AY69"/>
    <mergeCell ref="AX70:AY70"/>
    <mergeCell ref="AX71:AY71"/>
    <mergeCell ref="AX72:AY72"/>
    <mergeCell ref="AX73:AY73"/>
    <mergeCell ref="BO60:BO61"/>
    <mergeCell ref="BL60:BM61"/>
    <mergeCell ref="BO66:BO67"/>
    <mergeCell ref="BL66:BM67"/>
    <mergeCell ref="BO48:BO49"/>
    <mergeCell ref="BL48:BM49"/>
    <mergeCell ref="BL62:BM62"/>
    <mergeCell ref="BL63:BM63"/>
    <mergeCell ref="BL65:BM65"/>
    <mergeCell ref="BH60:BK60"/>
    <mergeCell ref="BH61:BK61"/>
    <mergeCell ref="BO68:BO73"/>
    <mergeCell ref="BL68:BM73"/>
    <mergeCell ref="BH69:BK69"/>
    <mergeCell ref="BH70:BK70"/>
    <mergeCell ref="BH71:BK71"/>
    <mergeCell ref="BH72:BK72"/>
    <mergeCell ref="BH73:BK73"/>
    <mergeCell ref="BD69:BE69"/>
    <mergeCell ref="BD70:BE70"/>
    <mergeCell ref="BD71:BE71"/>
    <mergeCell ref="BD72:BE72"/>
    <mergeCell ref="BD73:BE73"/>
    <mergeCell ref="BF69:BG69"/>
    <mergeCell ref="BF70:BG70"/>
    <mergeCell ref="BF71:BG71"/>
    <mergeCell ref="BF72:BG72"/>
    <mergeCell ref="BF73:BG73"/>
    <mergeCell ref="I74:L74"/>
    <mergeCell ref="M74:P74"/>
    <mergeCell ref="Q74:R74"/>
    <mergeCell ref="S74:U74"/>
    <mergeCell ref="V74:X74"/>
    <mergeCell ref="Y74:AA74"/>
    <mergeCell ref="AB74:AD74"/>
    <mergeCell ref="AE74:AG74"/>
    <mergeCell ref="AH74:AJ74"/>
    <mergeCell ref="I75:L75"/>
    <mergeCell ref="BF40:BG40"/>
    <mergeCell ref="BH40:BK40"/>
    <mergeCell ref="BL40:BM40"/>
    <mergeCell ref="M41:P41"/>
    <mergeCell ref="Q41:R41"/>
    <mergeCell ref="S41:U41"/>
    <mergeCell ref="V41:X41"/>
    <mergeCell ref="Y41:AA41"/>
    <mergeCell ref="AB41:AD41"/>
    <mergeCell ref="AE41:AG41"/>
    <mergeCell ref="AH41:AJ41"/>
    <mergeCell ref="AK41:AM41"/>
    <mergeCell ref="AN41:AP41"/>
    <mergeCell ref="AR41:AS41"/>
    <mergeCell ref="AT41:AU41"/>
    <mergeCell ref="AV41:AW41"/>
    <mergeCell ref="AX41:AY41"/>
    <mergeCell ref="AZ41:BA41"/>
    <mergeCell ref="BB41:BC41"/>
    <mergeCell ref="BD41:BE41"/>
    <mergeCell ref="BF41:BG41"/>
    <mergeCell ref="I40:L41"/>
    <mergeCell ref="BF74:BG74"/>
    <mergeCell ref="BH74:BK74"/>
    <mergeCell ref="BL74:BM74"/>
    <mergeCell ref="M40:P40"/>
    <mergeCell ref="Q40:R40"/>
    <mergeCell ref="AR75:AS75"/>
    <mergeCell ref="AT75:AU75"/>
    <mergeCell ref="AV75:AW75"/>
    <mergeCell ref="AX75:AY75"/>
    <mergeCell ref="AZ75:BA75"/>
    <mergeCell ref="BB75:BC75"/>
    <mergeCell ref="BD75:BE75"/>
    <mergeCell ref="BF75:BG75"/>
    <mergeCell ref="M75:P75"/>
    <mergeCell ref="Q75:R75"/>
    <mergeCell ref="S75:U75"/>
    <mergeCell ref="V75:X75"/>
    <mergeCell ref="Y75:AA75"/>
    <mergeCell ref="AB75:AD75"/>
    <mergeCell ref="AE75:AG75"/>
    <mergeCell ref="AH75:AJ75"/>
    <mergeCell ref="AK75:AM75"/>
    <mergeCell ref="BL75:BM75"/>
    <mergeCell ref="AK74:AM74"/>
    <mergeCell ref="AN74:AP74"/>
    <mergeCell ref="AR74:AS74"/>
    <mergeCell ref="AT74:AU74"/>
    <mergeCell ref="AV74:AW74"/>
    <mergeCell ref="AX74:AY74"/>
    <mergeCell ref="AZ74:BA74"/>
    <mergeCell ref="BB74:BC74"/>
    <mergeCell ref="BD74:BE74"/>
    <mergeCell ref="BL76:BM76"/>
    <mergeCell ref="BH75:BK75"/>
    <mergeCell ref="I76:L76"/>
    <mergeCell ref="M76:P76"/>
    <mergeCell ref="Q76:R76"/>
    <mergeCell ref="S76:U76"/>
    <mergeCell ref="V76:X76"/>
    <mergeCell ref="Y76:AA76"/>
    <mergeCell ref="AB76:AD76"/>
    <mergeCell ref="AE76:AG76"/>
    <mergeCell ref="AH76:AJ76"/>
    <mergeCell ref="AK76:AM76"/>
    <mergeCell ref="AN76:AP76"/>
    <mergeCell ref="AR76:AS76"/>
    <mergeCell ref="AT76:AU76"/>
    <mergeCell ref="AV76:AW76"/>
    <mergeCell ref="AX76:AY76"/>
    <mergeCell ref="AZ76:BA76"/>
    <mergeCell ref="BB76:BC76"/>
    <mergeCell ref="BD76:BE76"/>
    <mergeCell ref="BF76:BG76"/>
    <mergeCell ref="BH76:BK76"/>
    <mergeCell ref="BF77:BG77"/>
    <mergeCell ref="AN75:AP75"/>
    <mergeCell ref="BL77:BM78"/>
    <mergeCell ref="BH77:BK77"/>
    <mergeCell ref="M78:P78"/>
    <mergeCell ref="Q78:R78"/>
    <mergeCell ref="S78:U78"/>
    <mergeCell ref="V78:X78"/>
    <mergeCell ref="Y78:AA78"/>
    <mergeCell ref="AB78:AD78"/>
    <mergeCell ref="AE78:AG78"/>
    <mergeCell ref="AH78:AJ78"/>
    <mergeCell ref="AK78:AM78"/>
    <mergeCell ref="AN78:AP78"/>
    <mergeCell ref="AR78:AS78"/>
    <mergeCell ref="AT78:AU78"/>
    <mergeCell ref="AV78:AW78"/>
    <mergeCell ref="AX78:AY78"/>
    <mergeCell ref="AZ78:BA78"/>
    <mergeCell ref="BB78:BC78"/>
    <mergeCell ref="BD78:BE78"/>
    <mergeCell ref="BF78:BG78"/>
    <mergeCell ref="BH78:BK78"/>
    <mergeCell ref="AK77:AM77"/>
    <mergeCell ref="AN77:AP77"/>
    <mergeCell ref="AR77:AS77"/>
    <mergeCell ref="AT77:AU77"/>
    <mergeCell ref="AV77:AW77"/>
    <mergeCell ref="AX77:AY77"/>
    <mergeCell ref="AZ77:BA77"/>
    <mergeCell ref="BB77:BC77"/>
    <mergeCell ref="BD77:BE77"/>
    <mergeCell ref="BF79:BG79"/>
    <mergeCell ref="BH79:BK79"/>
    <mergeCell ref="BL79:BM79"/>
    <mergeCell ref="AK79:AM79"/>
    <mergeCell ref="AN79:AP79"/>
    <mergeCell ref="AR79:AS79"/>
    <mergeCell ref="AT79:AU79"/>
    <mergeCell ref="AV79:AW79"/>
    <mergeCell ref="AX79:AY79"/>
    <mergeCell ref="AZ79:BA79"/>
    <mergeCell ref="BB79:BC79"/>
    <mergeCell ref="BD79:BE79"/>
    <mergeCell ref="I79:L79"/>
    <mergeCell ref="M79:P79"/>
    <mergeCell ref="Q79:R79"/>
    <mergeCell ref="S79:U79"/>
    <mergeCell ref="V79:X79"/>
    <mergeCell ref="Y79:AA79"/>
    <mergeCell ref="AB79:AD79"/>
    <mergeCell ref="AE79:AG79"/>
    <mergeCell ref="AH79:AJ79"/>
    <mergeCell ref="BL64:BM64"/>
    <mergeCell ref="BN62:BN65"/>
    <mergeCell ref="BO62:BO65"/>
    <mergeCell ref="I62:L65"/>
    <mergeCell ref="M64:P64"/>
    <mergeCell ref="Q64:R64"/>
    <mergeCell ref="S64:U64"/>
    <mergeCell ref="V64:X64"/>
    <mergeCell ref="Y64:AA64"/>
    <mergeCell ref="AB64:AD64"/>
    <mergeCell ref="AE64:AG64"/>
    <mergeCell ref="AH64:AJ64"/>
    <mergeCell ref="AK64:AM64"/>
    <mergeCell ref="AN64:AP64"/>
    <mergeCell ref="AR64:AS64"/>
    <mergeCell ref="AT64:AU64"/>
    <mergeCell ref="AV64:AW64"/>
    <mergeCell ref="AX64:AY64"/>
    <mergeCell ref="AZ64:BA64"/>
    <mergeCell ref="BH62:BK62"/>
    <mergeCell ref="BH63:BK63"/>
    <mergeCell ref="BH65:BK65"/>
    <mergeCell ref="AH65:AJ65"/>
  </mergeCells>
  <phoneticPr fontId="21" type="noConversion"/>
  <conditionalFormatting sqref="AN31:AP40 AN42:AP63 AN65:AP74">
    <cfRule type="expression" dxfId="47" priority="46">
      <formula>$AN31="DEBIL"</formula>
    </cfRule>
    <cfRule type="expression" dxfId="46" priority="47">
      <formula>$AN31="MODERADA"</formula>
    </cfRule>
    <cfRule type="expression" dxfId="45" priority="48">
      <formula>$AN31="FUERTE"</formula>
    </cfRule>
  </conditionalFormatting>
  <conditionalFormatting sqref="AN41:AP41">
    <cfRule type="expression" dxfId="44" priority="43">
      <formula>$AN41="DEBIL"</formula>
    </cfRule>
    <cfRule type="expression" dxfId="43" priority="44">
      <formula>$AN41="MODERADA"</formula>
    </cfRule>
    <cfRule type="expression" dxfId="42" priority="45">
      <formula>$AN41="FUERTE"</formula>
    </cfRule>
  </conditionalFormatting>
  <conditionalFormatting sqref="AN75:AP75">
    <cfRule type="expression" dxfId="41" priority="40">
      <formula>$AN75="DEBIL"</formula>
    </cfRule>
    <cfRule type="expression" dxfId="40" priority="41">
      <formula>$AN75="MODERADA"</formula>
    </cfRule>
    <cfRule type="expression" dxfId="39" priority="42">
      <formula>$AN75="FUERTE"</formula>
    </cfRule>
  </conditionalFormatting>
  <conditionalFormatting sqref="AN76:AP76">
    <cfRule type="expression" dxfId="38" priority="37">
      <formula>$AN76="DEBIL"</formula>
    </cfRule>
    <cfRule type="expression" dxfId="37" priority="38">
      <formula>$AN76="MODERADA"</formula>
    </cfRule>
    <cfRule type="expression" dxfId="36" priority="39">
      <formula>$AN76="FUERTE"</formula>
    </cfRule>
  </conditionalFormatting>
  <conditionalFormatting sqref="AN77:AP77">
    <cfRule type="expression" dxfId="35" priority="34">
      <formula>$AN77="DEBIL"</formula>
    </cfRule>
    <cfRule type="expression" dxfId="34" priority="35">
      <formula>$AN77="MODERADA"</formula>
    </cfRule>
    <cfRule type="expression" dxfId="33" priority="36">
      <formula>$AN77="FUERTE"</formula>
    </cfRule>
  </conditionalFormatting>
  <conditionalFormatting sqref="AN78:AP78">
    <cfRule type="expression" dxfId="32" priority="31">
      <formula>$AN78="DEBIL"</formula>
    </cfRule>
    <cfRule type="expression" dxfId="31" priority="32">
      <formula>$AN78="MODERADA"</formula>
    </cfRule>
    <cfRule type="expression" dxfId="30" priority="33">
      <formula>$AN78="FUERTE"</formula>
    </cfRule>
  </conditionalFormatting>
  <conditionalFormatting sqref="AN79:AP84">
    <cfRule type="expression" dxfId="29" priority="28">
      <formula>$AN79="DEBIL"</formula>
    </cfRule>
    <cfRule type="expression" dxfId="28" priority="29">
      <formula>$AN79="MODERADA"</formula>
    </cfRule>
    <cfRule type="expression" dxfId="27" priority="30">
      <formula>$AN79="FUERTE"</formula>
    </cfRule>
  </conditionalFormatting>
  <conditionalFormatting sqref="AN85:AP85">
    <cfRule type="expression" dxfId="26" priority="25">
      <formula>$AN85="DEBIL"</formula>
    </cfRule>
    <cfRule type="expression" dxfId="25" priority="26">
      <formula>$AN85="MODERADA"</formula>
    </cfRule>
    <cfRule type="expression" dxfId="24" priority="27">
      <formula>$AN85="FUERTE"</formula>
    </cfRule>
  </conditionalFormatting>
  <conditionalFormatting sqref="AN86:AP86">
    <cfRule type="expression" dxfId="23" priority="22">
      <formula>$AN86="DEBIL"</formula>
    </cfRule>
    <cfRule type="expression" dxfId="22" priority="23">
      <formula>$AN86="MODERADA"</formula>
    </cfRule>
    <cfRule type="expression" dxfId="21" priority="24">
      <formula>$AN86="FUERTE"</formula>
    </cfRule>
  </conditionalFormatting>
  <conditionalFormatting sqref="AN87:AP87">
    <cfRule type="expression" dxfId="20" priority="19">
      <formula>$AN87="DEBIL"</formula>
    </cfRule>
    <cfRule type="expression" dxfId="19" priority="20">
      <formula>$AN87="MODERADA"</formula>
    </cfRule>
    <cfRule type="expression" dxfId="18" priority="21">
      <formula>$AN87="FUERTE"</formula>
    </cfRule>
  </conditionalFormatting>
  <conditionalFormatting sqref="AN88:AP88">
    <cfRule type="expression" dxfId="17" priority="16">
      <formula>$AN88="DEBIL"</formula>
    </cfRule>
    <cfRule type="expression" dxfId="16" priority="17">
      <formula>$AN88="MODERADA"</formula>
    </cfRule>
    <cfRule type="expression" dxfId="15" priority="18">
      <formula>$AN88="FUERTE"</formula>
    </cfRule>
  </conditionalFormatting>
  <conditionalFormatting sqref="AN89:AP89">
    <cfRule type="expression" dxfId="14" priority="13">
      <formula>$AN89="DEBIL"</formula>
    </cfRule>
    <cfRule type="expression" dxfId="13" priority="14">
      <formula>$AN89="MODERADA"</formula>
    </cfRule>
    <cfRule type="expression" dxfId="12" priority="15">
      <formula>$AN89="FUERTE"</formula>
    </cfRule>
  </conditionalFormatting>
  <conditionalFormatting sqref="AN90:AP90">
    <cfRule type="expression" dxfId="11" priority="10">
      <formula>$AN90="DEBIL"</formula>
    </cfRule>
    <cfRule type="expression" dxfId="10" priority="11">
      <formula>$AN90="MODERADA"</formula>
    </cfRule>
    <cfRule type="expression" dxfId="9" priority="12">
      <formula>$AN90="FUERTE"</formula>
    </cfRule>
  </conditionalFormatting>
  <conditionalFormatting sqref="AN91:AP91">
    <cfRule type="expression" dxfId="8" priority="7">
      <formula>$AN91="DEBIL"</formula>
    </cfRule>
    <cfRule type="expression" dxfId="7" priority="8">
      <formula>$AN91="MODERADA"</formula>
    </cfRule>
    <cfRule type="expression" dxfId="6" priority="9">
      <formula>$AN91="FUERTE"</formula>
    </cfRule>
  </conditionalFormatting>
  <conditionalFormatting sqref="AN92:AP96">
    <cfRule type="expression" dxfId="5" priority="4">
      <formula>$AN92="DEBIL"</formula>
    </cfRule>
    <cfRule type="expression" dxfId="4" priority="5">
      <formula>$AN92="MODERADA"</formula>
    </cfRule>
    <cfRule type="expression" dxfId="3" priority="6">
      <formula>$AN92="FUERTE"</formula>
    </cfRule>
  </conditionalFormatting>
  <conditionalFormatting sqref="AN64:AP64">
    <cfRule type="expression" dxfId="2" priority="1">
      <formula>$AN64="DEBIL"</formula>
    </cfRule>
    <cfRule type="expression" dxfId="1" priority="2">
      <formula>$AN64="MODERADA"</formula>
    </cfRule>
    <cfRule type="expression" dxfId="0" priority="3">
      <formula>$AN64="FUERTE"</formula>
    </cfRule>
  </conditionalFormatting>
  <dataValidations count="5">
    <dataValidation type="list" allowBlank="1" showInputMessage="1" showErrorMessage="1" sqref="V78:X96 AH78:AM79 T79:U96 S77:S96 T77:AA77 AE80:AJ96 Y79:AA96 Y78:AD78 AB79:AD79 S31:AA76 AE31:AJ77" xr:uid="{00000000-0002-0000-0800-000000000000}">
      <formula1>$BH$26:$BH$27</formula1>
    </dataValidation>
    <dataValidation type="list" allowBlank="1" showInputMessage="1" showErrorMessage="1" sqref="AB80:AD96 AE78:AG79 AB31:AD77" xr:uid="{00000000-0002-0000-0800-000001000000}">
      <formula1>$BI$25:$BI$27</formula1>
    </dataValidation>
    <dataValidation type="list" allowBlank="1" showInputMessage="1" showErrorMessage="1" sqref="AK80:AM96 AK31:AM77" xr:uid="{00000000-0002-0000-0800-000002000000}">
      <formula1>$BJ$25:$BJ$27</formula1>
    </dataValidation>
    <dataValidation type="list" allowBlank="1" showInputMessage="1" showErrorMessage="1" sqref="AN31:AP96" xr:uid="{00000000-0002-0000-0800-000003000000}">
      <formula1>$BR$25:$BR$27</formula1>
    </dataValidation>
    <dataValidation type="list" allowBlank="1" showInputMessage="1" showErrorMessage="1" sqref="Q31:R96" xr:uid="{00000000-0002-0000-0800-000004000000}">
      <formula1>$BS$25:$BS$26</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Control de cambios</vt:lpstr>
      <vt:lpstr>Priorización trámites</vt:lpstr>
      <vt:lpstr>Anexo 2 (trámites)</vt:lpstr>
      <vt:lpstr>Monitoreo 1er cuatrimestre 2022</vt:lpstr>
      <vt:lpstr>1.CONTEXTO</vt:lpstr>
      <vt:lpstr>2. IDENTIFICACIÓN</vt:lpstr>
      <vt:lpstr>3 RIESGO INHERENTE</vt:lpstr>
      <vt:lpstr>3.1 MAPA DE CALOR</vt:lpstr>
      <vt:lpstr>4. EVALUACIÓN DEL CONTROL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syste</dc:creator>
  <cp:lastModifiedBy>Liliana</cp:lastModifiedBy>
  <dcterms:created xsi:type="dcterms:W3CDTF">2020-11-26T23:17:22Z</dcterms:created>
  <dcterms:modified xsi:type="dcterms:W3CDTF">2022-05-13T13:00:09Z</dcterms:modified>
</cp:coreProperties>
</file>