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192.168.100.105\Control Interno1\23. Auditorias\03. PM\2022\PMP\Consolidado\"/>
    </mc:Choice>
  </mc:AlternateContent>
  <xr:revisionPtr revIDLastSave="0" documentId="13_ncr:1_{5536624E-0A45-4C42-9697-0AFFD2A0C0FD}" xr6:coauthVersionLast="45" xr6:coauthVersionMax="45" xr10:uidLastSave="{00000000-0000-0000-0000-000000000000}"/>
  <bookViews>
    <workbookView xWindow="-120" yWindow="-120" windowWidth="29040" windowHeight="15840" tabRatio="781" activeTab="1" xr2:uid="{00000000-000D-0000-FFFF-FFFF00000000}"/>
  </bookViews>
  <sheets>
    <sheet name="Estadisticas" sheetId="19" r:id="rId1"/>
    <sheet name="Consolidado Junio 2022" sheetId="18" r:id="rId2"/>
    <sheet name="Acciones Cerradas" sheetId="21" r:id="rId3"/>
    <sheet name="Acciones Eliminadas" sheetId="23" r:id="rId4"/>
    <sheet name="Estadistica Cumpl mensual PMP" sheetId="22" r:id="rId5"/>
    <sheet name="Inicio Vigencia" sheetId="20" state="hidden" r:id="rId6"/>
  </sheets>
  <definedNames>
    <definedName name="_xlnm._FilterDatabase" localSheetId="2" hidden="1">'Acciones Cerradas'!$A$2:$Y$2</definedName>
    <definedName name="_xlnm._FilterDatabase" localSheetId="1" hidden="1">'Consolidado Junio 2022'!$A$6:$Y$171</definedName>
    <definedName name="_xlnm._FilterDatabase" localSheetId="4" hidden="1">'Estadistica Cumpl mensual PMP'!$A$2:$Z$2</definedName>
    <definedName name="_xlnm.Print_Area" localSheetId="1">'Consolidado Junio 2022'!$A$1:$V$6</definedName>
    <definedName name="CERRADA">'Consolidado Junio 2022'!#REF!</definedName>
  </definedNames>
  <calcPr calcId="191029"/>
  <pivotCaches>
    <pivotCache cacheId="3" r:id="rId7"/>
    <pivotCache cacheId="4" r:id="rId8"/>
    <pivotCache cacheId="13"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4" i="22" l="1"/>
  <c r="Z32" i="22"/>
  <c r="Z30" i="22"/>
  <c r="Z28" i="22"/>
  <c r="Z20" i="22"/>
  <c r="Z19" i="22"/>
  <c r="Z18" i="22"/>
  <c r="Z17" i="22"/>
  <c r="Z10" i="22"/>
  <c r="Z8" i="22"/>
  <c r="Z6" i="22"/>
  <c r="Z3" i="22"/>
  <c r="O57" i="20"/>
  <c r="N57" i="20"/>
  <c r="O56" i="20"/>
  <c r="N56" i="20"/>
  <c r="G48" i="20"/>
  <c r="F48" i="20"/>
  <c r="E48" i="20"/>
  <c r="D48" i="20"/>
  <c r="C48" i="20"/>
  <c r="H48" i="20"/>
  <c r="H11" i="19"/>
  <c r="H1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User</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96" authorId="4" shapeId="0" xr:uid="{B63B6D6C-2B50-41E5-91D7-EB8A63CC1402}">
      <text>
        <r>
          <rPr>
            <b/>
            <sz val="9"/>
            <color indexed="81"/>
            <rFont val="Tahoma"/>
            <family val="2"/>
          </rPr>
          <t>User:</t>
        </r>
        <r>
          <rPr>
            <sz val="9"/>
            <color indexed="81"/>
            <rFont val="Tahoma"/>
            <family val="2"/>
          </rPr>
          <t xml:space="preserve">
un formulario ajustado/formulario publicado</t>
        </r>
      </text>
    </comment>
    <comment ref="L103" authorId="4" shapeId="0" xr:uid="{A3A157C4-0B77-4EC0-A77E-224689BABF35}">
      <text>
        <r>
          <rPr>
            <b/>
            <sz val="9"/>
            <color indexed="81"/>
            <rFont val="Tahoma"/>
            <family val="2"/>
          </rPr>
          <t>User:</t>
        </r>
        <r>
          <rPr>
            <sz val="9"/>
            <color indexed="81"/>
            <rFont val="Tahoma"/>
            <family val="2"/>
          </rPr>
          <t xml:space="preserve">
un formulario ajustado/formulario publicado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438AADC-4BD5-4D51-A165-546370A28BE2}">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2A935588-27F7-41FC-B20F-E1123B43E6A2}">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C63C655C-8ADA-4FFD-8D47-40E9113337D2}">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1A5E064F-ED28-43F4-A528-21EEC23985B5}">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269723EB-4512-480F-8730-9E582D340773}">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91CBDA81-3B3C-4061-9FB3-4B94C5B9A624}">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1720613C-0863-4C7E-80C6-9FA8541215EA}">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56111021-A73E-47B4-BB37-1883F3F2E40B}">
      <text>
        <r>
          <rPr>
            <sz val="9"/>
            <color indexed="81"/>
            <rFont val="Tahoma"/>
            <family val="2"/>
          </rPr>
          <t>Por favor diligenciar con el cargo del colaborador que ejecutará la acción o la actividad.</t>
        </r>
      </text>
    </comment>
    <comment ref="Q1" authorId="0" shapeId="0" xr:uid="{33F822A0-8DF7-4515-9A14-BE603CCF3D18}">
      <text>
        <r>
          <rPr>
            <sz val="9"/>
            <color indexed="81"/>
            <rFont val="Tahoma"/>
            <family val="2"/>
          </rPr>
          <t xml:space="preserve">Indicar (aaaa/mm/dd) en que comienza la acción(es) registrada(s).
</t>
        </r>
      </text>
    </comment>
    <comment ref="R1" authorId="0" shapeId="0" xr:uid="{4EB787F3-BC34-4B0F-A7C6-73D3DAEB70A0}">
      <text>
        <r>
          <rPr>
            <sz val="9"/>
            <color indexed="81"/>
            <rFont val="Tahoma"/>
            <family val="2"/>
          </rPr>
          <t xml:space="preserve">Indicar el (aaaa/mm/dd) en que finaliza la(s)
acción(es) registrada(s). 
</t>
        </r>
      </text>
    </comment>
    <comment ref="V1" authorId="3" shapeId="0" xr:uid="{3CD6F98D-865E-4765-B511-91AD3121575C}">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<sst xmlns="http://schemas.openxmlformats.org/spreadsheetml/2006/main" count="5467" uniqueCount="1401">
  <si>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</si>
  <si>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</si>
  <si>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</si>
  <si>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</si>
  <si>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</si>
  <si>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</si>
  <si>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</si>
  <si>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</si>
  <si>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</si>
  <si>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</si>
  <si>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</si>
  <si>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</si>
  <si>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</si>
  <si>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</si>
  <si>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</si>
  <si>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</si>
  <si>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</si>
  <si>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</si>
  <si>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</si>
  <si>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</si>
  <si>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</si>
  <si>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</si>
  <si>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</si>
  <si>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</si>
  <si>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</si>
  <si>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</si>
  <si>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</si>
  <si>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</si>
  <si>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</si>
  <si>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</si>
  <si>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</si>
  <si>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</si>
  <si>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</si>
  <si>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</si>
  <si>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</si>
  <si>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</si>
  <si>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</si>
  <si>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</si>
  <si>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</si>
  <si>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</si>
  <si>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</si>
  <si>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</si>
  <si>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</si>
  <si>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</si>
  <si>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</si>
  <si>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</si>
  <si>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</si>
  <si>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</si>
  <si>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</si>
  <si>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</si>
  <si>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</si>
  <si>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</si>
  <si>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</si>
  <si>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</si>
  <si>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</si>
  <si>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</si>
  <si>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</si>
  <si>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</si>
  <si>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</si>
  <si>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</si>
  <si>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</si>
  <si>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</si>
  <si>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</si>
  <si>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</si>
  <si>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</si>
  <si>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</si>
  <si>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</si>
  <si>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</si>
  <si>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</si>
  <si>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</si>
  <si>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</si>
  <si>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VISITA DE SEGUIMIENTO SECRETARIA DISTRITAL DE AMBIENTE</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</si>
  <si>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</si>
  <si>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</si>
  <si>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</si>
  <si>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GESTIÓN DE TRÁMITES Y SERVICIOS PARA LA CIUDADANÍA</t>
  </si>
  <si>
    <t>SUBSECRETARÍA DE GESTIÓN CORPORATIVA</t>
  </si>
  <si>
    <t>SUBDIRECCIÓN ADMINISTRATIVA</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</si>
  <si>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</si>
  <si>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</si>
  <si>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</si>
  <si>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</si>
  <si>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</si>
  <si>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</si>
  <si>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</si>
  <si>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María Janneth Romero M</t>
  </si>
  <si>
    <t>ABIERTA</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</si>
  <si>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</si>
  <si>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</si>
  <si>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</si>
  <si>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</si>
  <si>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</si>
  <si>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</si>
  <si>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</si>
  <si>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</si>
  <si>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</si>
  <si>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</si>
  <si>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</si>
  <si>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</si>
  <si>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</si>
  <si>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</si>
  <si>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</si>
  <si>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</si>
  <si>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</si>
  <si>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</si>
  <si>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</si>
  <si>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</si>
  <si>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</si>
  <si>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</si>
  <si>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</si>
  <si>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</si>
  <si>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</si>
  <si>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</si>
  <si>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Mes</t>
  </si>
  <si>
    <t>Acción correctiva</t>
  </si>
  <si>
    <t>CERRADA</t>
  </si>
  <si>
    <t>% EJECUCIÓN PMP MENSUAL</t>
  </si>
  <si>
    <t>GESTIÓN DE TRÁNSITO Y CONTROL DE TRÁNSITO Y TRANSPORTE</t>
  </si>
  <si>
    <t>PLANEACIÓN DE TRANSPORTE E INFRAESTRUCTURA</t>
  </si>
  <si>
    <t>DIRECCIÓN DE INTELIGENCIA PARA LA MOVILIDAD</t>
  </si>
  <si>
    <t>DIRECCIÓN DE TALENTO HUMANO</t>
  </si>
  <si>
    <t>GESTIÓN DE TICS</t>
  </si>
  <si>
    <t>OFICINA DE TECNOLOGÍAS DE LA INFORMACIÓN Y LAS COMUNICACIONES</t>
  </si>
  <si>
    <t>Paola Adriana Corona Miranda</t>
  </si>
  <si>
    <t>Dirección de Atención al Ciudadano</t>
  </si>
  <si>
    <t>VENCIDAS</t>
  </si>
  <si>
    <t>CON VENCIMIENTO EN EL MES SIGUIENTE</t>
  </si>
  <si>
    <t>EN TERMINOS</t>
  </si>
  <si>
    <t>ACCIONES ABIERTAS EN TÉRMINOS</t>
  </si>
  <si>
    <t>SGM</t>
  </si>
  <si>
    <t>SGJ</t>
  </si>
  <si>
    <t>SSC</t>
  </si>
  <si>
    <t>OTIC</t>
  </si>
  <si>
    <t xml:space="preserve">DIRECTOR (A)  DE CONTRATACION </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</si>
  <si>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</si>
  <si>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ANA MARÍA CORREDOR YUNIS</t>
  </si>
  <si>
    <t xml:space="preserve">Incumplimiento de condiciones establecidas contractualmente  </t>
  </si>
  <si>
    <t>SUBSECRETARIA DE GESTION DE LA MOVILIDAD</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</si>
  <si>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</si>
  <si>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</si>
  <si>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</si>
  <si>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</si>
  <si>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</si>
  <si>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</si>
  <si>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</si>
  <si>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</si>
  <si>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</si>
  <si>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</si>
  <si>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</si>
  <si>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082-2020</t>
  </si>
  <si>
    <t>084-2020</t>
  </si>
  <si>
    <t>087-2020</t>
  </si>
  <si>
    <t>088-2020</t>
  </si>
  <si>
    <t xml:space="preserve">Seguimiento trimestral efectuado / seguimiento trimestral programado </t>
  </si>
  <si>
    <t>GESTIÓN FINANCIERA</t>
  </si>
  <si>
    <t>SUBDIRECCIÓN FINANCIERA</t>
  </si>
  <si>
    <t>DIRECCIÓN DE REPRESENTACIÓN JUDICIAL</t>
  </si>
  <si>
    <t>AUDITORIA CONTRATACIÓN 2020</t>
  </si>
  <si>
    <t>ACCIONES INCUMPLIDAS</t>
  </si>
  <si>
    <t>SGC</t>
  </si>
  <si>
    <t>SPM</t>
  </si>
  <si>
    <t xml:space="preserve">Liliana Montes Sanchez </t>
  </si>
  <si>
    <t>Posibilidad de afectación reputacional por posibles requerimientos de entes de control y de los procesos internos de la entidad debido a la gestión del control documental del sistema de gestión de calidad  fuera de los requisitos procedimientales</t>
  </si>
  <si>
    <t>DIRECCIONAMIENTO ESTRATÉGICO</t>
  </si>
  <si>
    <t>OACCM</t>
  </si>
  <si>
    <t>Posibilidad de afectación reputacional por pérdida de confianza por parte de la ciudadania al igual de posibles investigaciones por entes de control debido a prestación de tramites y servicios fuera de los requermientos normativos, legales y del ciudadano</t>
  </si>
  <si>
    <t>Mejora Continua</t>
  </si>
  <si>
    <t>Mejora continua</t>
  </si>
  <si>
    <t>(Mesa de trabajo realizada / mesa de trabajo programada)*100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</si>
  <si>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</si>
  <si>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</si>
  <si>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mesa de trabajo semestral con las dependencias para analizar las causas de los temas más reiterados.</t>
  </si>
  <si>
    <t>008-2021</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</si>
  <si>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</si>
  <si>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</si>
  <si>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</si>
  <si>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</si>
  <si>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</si>
  <si>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</si>
  <si>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</si>
  <si>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</si>
  <si>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</si>
  <si>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</si>
  <si>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</si>
  <si>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</si>
  <si>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</si>
  <si>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</si>
  <si>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OFICINA ASESORA DE PLANEACIÓN INSTITUCIONAL</t>
  </si>
  <si>
    <t>SUBDIRECCIÓN DE TRANSPORTE PRIVADO</t>
  </si>
  <si>
    <t>017-2021</t>
  </si>
  <si>
    <t>018-2021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</si>
  <si>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</si>
  <si>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</si>
  <si>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</si>
  <si>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</si>
  <si>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PAOLA ADRIANA CORONA MIRANDA</t>
  </si>
  <si>
    <t>Realizar seguimiento a la normatividad y a la documentación asociada con el fin de mantener actualizado el Plan de Gestión de Residuos Peligrosos.</t>
  </si>
  <si>
    <t>No. De seguimientos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</si>
  <si>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</si>
  <si>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</si>
  <si>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</si>
  <si>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</si>
  <si>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</si>
  <si>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</si>
  <si>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</si>
  <si>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</si>
  <si>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020-2021</t>
  </si>
  <si>
    <t>024-2021</t>
  </si>
  <si>
    <t>025-2021</t>
  </si>
  <si>
    <t>GESTIÓN DE TICS
GESTIÓN ADMINISTRATIVA</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</si>
  <si>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</si>
  <si>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IVAN ALEXANDER DIAZ VILLA</t>
  </si>
  <si>
    <t>Por no hay herramienta que permita llevar el control de las fechas establecidas para la presebtación del informe de Ley de Cuotas en cada anualidad</t>
  </si>
  <si>
    <t>Herramienta</t>
  </si>
  <si>
    <t>GESTIÓN DEL TALENTO HUMANO</t>
  </si>
  <si>
    <t>030-2021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</si>
  <si>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</si>
  <si>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</si>
  <si>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</si>
  <si>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</si>
  <si>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</si>
  <si>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</si>
  <si>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</si>
  <si>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</si>
  <si>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</si>
  <si>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</si>
  <si>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</si>
  <si>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</si>
  <si>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</si>
  <si>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Implementar herramienta en excel donde se registre toda la información de los informes internos y externos  que debe presentar la Dirección de Talento Humano en cada anualidad sobre el informorme de Ley de Cuotas</t>
  </si>
  <si>
    <t>AUDITORÍA INTERNA CURSOS PEDAGÓGICOS POR INFRACCIONES A LAS NORMAS DE TRÁNSITO (CPINT) 2021</t>
  </si>
  <si>
    <t>CORRECTIVA</t>
  </si>
  <si>
    <t xml:space="preserve">SGC    </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</si>
  <si>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</si>
  <si>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</si>
  <si>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</si>
  <si>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</si>
  <si>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</si>
  <si>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</si>
  <si>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036-2021</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</si>
  <si>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</si>
  <si>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</si>
  <si>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</si>
  <si>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Dirección de Talento Humano</t>
  </si>
  <si>
    <t>Actualizar o eliminar en los documentos que se requiera, del proceso DTH que encuentra publicada en la intranet</t>
  </si>
  <si>
    <t xml:space="preserve">No. De documentos actualizados o eleminados/No. Total que requiere algun tramite </t>
  </si>
  <si>
    <t>Director de Atención al Ciudadano</t>
  </si>
  <si>
    <t>045-2021</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</si>
  <si>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</si>
  <si>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</si>
  <si>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</si>
  <si>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</si>
  <si>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</si>
  <si>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</si>
  <si>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</si>
  <si>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</si>
  <si>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</si>
  <si>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</si>
  <si>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 xml:space="preserve">El contratista tiene la capacidad de programar o disponer a discreción la distribución de la flota mínima </t>
  </si>
  <si>
    <t xml:space="preserve">12 actas </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</si>
  <si>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</si>
  <si>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</si>
  <si>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</si>
  <si>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</si>
  <si>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</si>
  <si>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Falta de interpretación de la Directiva 001 de 2011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</si>
  <si>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</si>
  <si>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</si>
  <si>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</si>
  <si>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Posibilidad de afectación reputacional por pérdida de confianza por parte de la ciudadanía al igual de posibles investigaciones por entes de control debido a prestación de tramites y servicios fuera de los requerimientos normativos, legales y del ciudadano</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</si>
  <si>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</si>
  <si>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</si>
  <si>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Acción de mejora</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</si>
  <si>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</si>
  <si>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</si>
  <si>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</si>
  <si>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</si>
  <si>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</si>
  <si>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</si>
  <si>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</si>
  <si>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</si>
  <si>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</si>
  <si>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</si>
  <si>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055-2021</t>
  </si>
  <si>
    <t>058-2021</t>
  </si>
  <si>
    <t>059-2021</t>
  </si>
  <si>
    <t>061-2021</t>
  </si>
  <si>
    <t>065-2021</t>
  </si>
  <si>
    <t>067-2021</t>
  </si>
  <si>
    <t>ACCIONES INEFECTIVAS</t>
  </si>
  <si>
    <t>AUDITORIA CONTRATACIÓN 2020
AUDITORIA CONTRATACIÓN 2019
LEY TRANSPARENCIA MARZO 2019</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</si>
  <si>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</si>
  <si>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</si>
  <si>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</si>
  <si>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ACCIONES INCUMPLIDAS O INEFECTIVAS</t>
  </si>
  <si>
    <t>Accion Correctiva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</si>
  <si>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</si>
  <si>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</si>
  <si>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</si>
  <si>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</si>
  <si>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</si>
  <si>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</si>
  <si>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</si>
  <si>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</si>
  <si>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</si>
  <si>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</si>
  <si>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</si>
  <si>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</si>
  <si>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</si>
  <si>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</si>
  <si>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</si>
  <si>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</si>
  <si>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</si>
  <si>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</si>
  <si>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</si>
  <si>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</si>
  <si>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</si>
  <si>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</si>
  <si>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</si>
  <si>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</si>
  <si>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</si>
  <si>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</si>
  <si>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</si>
  <si>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</si>
  <si>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</si>
  <si>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</si>
  <si>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</si>
  <si>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</si>
  <si>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</si>
  <si>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</si>
  <si>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</si>
  <si>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</si>
  <si>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</si>
  <si>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</si>
  <si>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</si>
  <si>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</si>
  <si>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</si>
  <si>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SUBDIRECCIÓN DE CONTROL DE TRÁNSITO Y TRANSPORTE</t>
  </si>
  <si>
    <t>SUBDIRECCIÓN DE GESTIÓN EN VÍA</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</si>
  <si>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</si>
  <si>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</si>
  <si>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Posibilidad de afectación reputacional por posible disminución en el índice de desempeño institucional por la implementación de las políticas del Modelo Integrado de Planeación y Gestión MIPG fuera de los términos y lineamientos establecidos.</t>
  </si>
  <si>
    <t>SEGUIMIENTO AL CUMPLIMIENTO DE LA LEY DE CUOTAS PARTES EN LA SDM</t>
  </si>
  <si>
    <t>SEGUIMIENTO PQRS II SEMESTRE 2020</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</si>
  <si>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</si>
  <si>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</si>
  <si>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</si>
  <si>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</si>
  <si>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</si>
  <si>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</si>
  <si>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</si>
  <si>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</si>
  <si>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</si>
  <si>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</si>
  <si>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</si>
  <si>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</si>
  <si>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</si>
  <si>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</si>
  <si>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</si>
  <si>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</si>
  <si>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</si>
  <si>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</si>
  <si>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</si>
  <si>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</si>
  <si>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</si>
  <si>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</si>
  <si>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</si>
  <si>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</si>
  <si>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</si>
  <si>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</si>
  <si>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</si>
  <si>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</si>
  <si>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</si>
  <si>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</si>
  <si>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</si>
  <si>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</si>
  <si>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</si>
  <si>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</si>
  <si>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</si>
  <si>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</si>
  <si>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</si>
  <si>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</si>
  <si>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</si>
  <si>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</si>
  <si>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</si>
  <si>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</si>
  <si>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</si>
  <si>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</si>
  <si>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</si>
  <si>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</si>
  <si>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</si>
  <si>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</si>
  <si>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</si>
  <si>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</si>
  <si>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</si>
  <si>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</si>
  <si>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</si>
  <si>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</si>
  <si>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</si>
  <si>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</si>
  <si>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</si>
  <si>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</si>
  <si>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</si>
  <si>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</si>
  <si>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</si>
  <si>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</si>
  <si>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</si>
  <si>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</si>
  <si>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</si>
  <si>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</si>
  <si>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</si>
  <si>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</si>
  <si>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</si>
  <si>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</si>
  <si>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</si>
  <si>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</si>
  <si>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</si>
  <si>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</si>
  <si>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</si>
  <si>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</si>
  <si>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</si>
  <si>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</si>
  <si>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</si>
  <si>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</si>
  <si>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</si>
  <si>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</si>
  <si>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</si>
  <si>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</si>
  <si>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</si>
  <si>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</si>
  <si>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</si>
  <si>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</si>
  <si>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</si>
  <si>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</si>
  <si>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</si>
  <si>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</si>
  <si>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</si>
  <si>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</si>
  <si>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Posibilidad de afectación económico y reputacional por requerimiento de los usuarios internos e investigaciones administrativas y legales por entes de control debido a la implementación del SGSST fuera de los requerimientos normativos.</t>
  </si>
  <si>
    <t>Director de Talento Humano</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</si>
  <si>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</si>
  <si>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</si>
  <si>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</si>
  <si>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</si>
  <si>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</si>
  <si>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</si>
  <si>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</si>
  <si>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</si>
  <si>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Acción preventiva</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</si>
  <si>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</si>
  <si>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</si>
  <si>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</si>
  <si>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</si>
  <si>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</si>
  <si>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</si>
  <si>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</si>
  <si>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</si>
  <si>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Directora de Contratación</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</si>
  <si>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</si>
  <si>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</si>
  <si>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</si>
  <si>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</si>
  <si>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</si>
  <si>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</si>
  <si>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</si>
  <si>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</si>
  <si>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</si>
  <si>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</si>
  <si>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</si>
  <si>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</si>
  <si>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</si>
  <si>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</si>
  <si>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101-2021</t>
  </si>
  <si>
    <t>103-2021</t>
  </si>
  <si>
    <t>111-2021</t>
  </si>
  <si>
    <t>114-2021</t>
  </si>
  <si>
    <t>116-2021</t>
  </si>
  <si>
    <t>117-2021</t>
  </si>
  <si>
    <t>118-2021</t>
  </si>
  <si>
    <t>AUDITORIA INTERNA SG SST 2021</t>
  </si>
  <si>
    <t>119-2021</t>
  </si>
  <si>
    <t>120-2021</t>
  </si>
  <si>
    <t>OAPI</t>
  </si>
  <si>
    <t>AUDITORIA DE EVALUACIÓN DE REQUISITOS LEGALES DE SEGURIDAD Y SALUD EN EL TRABAJO Y AMBIENTE</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</si>
  <si>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</si>
  <si>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</si>
  <si>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</si>
  <si>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</si>
  <si>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</si>
  <si>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Solicitar la inclusión en la  matriz de requisitos legales las normas SST que correspondan.</t>
  </si>
  <si>
    <t>Correo enviado desde la DTH, a Normatividad y conceptos.</t>
  </si>
  <si>
    <t>Incluir en la  matriz de requisitos legales las normas SST que correspondan.</t>
  </si>
  <si>
    <t>(Número de normas incluidas / Número de normas identificadas que aplican) * 100</t>
  </si>
  <si>
    <t>Director (a) de Normatividad Conceptos</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</si>
  <si>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</si>
  <si>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</si>
  <si>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</si>
  <si>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</si>
  <si>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Director(a) de Talento Humano - Subdirector(a) Administrativa.</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</si>
  <si>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</si>
  <si>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</si>
  <si>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</si>
  <si>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Incluir el ajuste de la forma de cumplimiento, en la  matriz de requisitos legales, las normas SST que correspondan.</t>
  </si>
  <si>
    <t>(Número de normas a ajustar/ Número de normas identificadas para ajustar) * 100</t>
  </si>
  <si>
    <t>121-2021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</si>
  <si>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</si>
  <si>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</si>
  <si>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</si>
  <si>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</si>
  <si>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</si>
  <si>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</si>
  <si>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</si>
  <si>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</si>
  <si>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</si>
  <si>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</si>
  <si>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</si>
  <si>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</si>
  <si>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</si>
  <si>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</si>
  <si>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</si>
  <si>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</si>
  <si>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 xml:space="preserve"> Posibilidad de afectación reputacional por perdida de imagen institucional ante la comunidad, debido a la consecución de contratos sin el lleno de los requisitos contemplados en la norma</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</si>
  <si>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</si>
  <si>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</si>
  <si>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</si>
  <si>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</si>
  <si>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</si>
  <si>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</si>
  <si>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</si>
  <si>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</si>
  <si>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</si>
  <si>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</si>
  <si>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</si>
  <si>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</si>
  <si>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</si>
  <si>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</si>
  <si>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</si>
  <si>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</si>
  <si>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</si>
  <si>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</si>
  <si>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</si>
  <si>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</si>
  <si>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Acción Preventiva</t>
  </si>
  <si>
    <t>Socializaciones realizadas/ socializaciones programadas</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</si>
  <si>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</si>
  <si>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</si>
  <si>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</si>
  <si>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</si>
  <si>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</si>
  <si>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</si>
  <si>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</si>
  <si>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</si>
  <si>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</si>
  <si>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Acta de seguimiento</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</si>
  <si>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</si>
  <si>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</si>
  <si>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</si>
  <si>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</si>
  <si>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</si>
  <si>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</si>
  <si>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</si>
  <si>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</si>
  <si>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Direccion de representación Judicial</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</si>
  <si>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</si>
  <si>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</si>
  <si>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</si>
  <si>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</si>
  <si>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</si>
  <si>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</si>
  <si>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</si>
  <si>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</si>
  <si>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Realizar socialización a los supervisores de la DIM, respecto a la publicación de documentos en el SECOP II.</t>
  </si>
  <si>
    <t>Revisión Secop II</t>
  </si>
  <si>
    <t>Incumplimiento de los términos para la publicación de la información de la ejecución de los contratos</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</si>
  <si>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</si>
  <si>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</si>
  <si>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</si>
  <si>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</si>
  <si>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</si>
  <si>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122-2021</t>
  </si>
  <si>
    <t>AUDITORÍA PROCESO CONTRACTUAL 2021</t>
  </si>
  <si>
    <t>123-2021</t>
  </si>
  <si>
    <t>124-2021</t>
  </si>
  <si>
    <t>125-2021</t>
  </si>
  <si>
    <t>126-2021</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</si>
  <si>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</si>
  <si>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</si>
  <si>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</si>
  <si>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</si>
  <si>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</si>
  <si>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</si>
  <si>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Paula Tatiana Arenas</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</si>
  <si>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</si>
  <si>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</si>
  <si>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</si>
  <si>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Socializar la guía de riesgos y la matriz de riesgos con todo el personal de la Entidad en especial con el personal que se encuentra fuera de las sedes principales.</t>
  </si>
  <si>
    <t>Numero de socializaciones de la guia de riesgos</t>
  </si>
  <si>
    <t xml:space="preserve">2 socializaciones (Una reunion
con el equipo tecnico MIPG y una
pieza grafica de socializacion
enviada a toda la entidad)
</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</si>
  <si>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</si>
  <si>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</si>
  <si>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</si>
  <si>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</si>
  <si>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</si>
  <si>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127-2021</t>
  </si>
  <si>
    <t>128-2021</t>
  </si>
  <si>
    <t>GESTIÓN DEL TALENTO HUMANO - SGAS</t>
  </si>
  <si>
    <t>AUDITORIA CERTIFICACIÓN SGAS POR EL ENTE CERTIFICADOR CMD CERTIFICATION</t>
  </si>
  <si>
    <t>Se evidenció incumplimiento de los Anexos No.2 Estandares de Publicación y  Anexo No 3 Condiciones Tecnicas, subcategoría  3.2 Condiciones de Seguridad Digital  establecidos en la Resolución 1519 de 2020</t>
  </si>
  <si>
    <t>Incumplimiento normativo- legal</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</si>
  <si>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</si>
  <si>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</si>
  <si>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</si>
  <si>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Jady Pérez</t>
  </si>
  <si>
    <t>Verificar mensualmente la información reportada por Normatividad y Conceptos frente a la normativa aplicable en relación con las actuaciones de la dependencia</t>
  </si>
  <si>
    <t>Información de normatividad y conceptos verificada</t>
  </si>
  <si>
    <t>129-2021</t>
  </si>
  <si>
    <t xml:space="preserve">AUTOCONTROL EN LA IMPLEMENTACIÓN DE LA NORMATIVA APLICABLE A LA LEY DE TRANSPARENCIA Y ACCESO DE LA INFORMACIÓN.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</si>
  <si>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</si>
  <si>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economicas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</si>
  <si>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</si>
  <si>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</si>
  <si>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PREVENTIVA</t>
  </si>
  <si>
    <t>Socialización efectuada /Socialización programada</t>
  </si>
  <si>
    <t>DIRECCION DE REPRESENTACION JUDICIAL</t>
  </si>
  <si>
    <t>Posibilidad de afectacion ecomica y reputacional por sancion del ente correspondiente, debido a la gestion del proceso administrativo y de defensa fuera de los terminos legales establecidos.</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</si>
  <si>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</si>
  <si>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 xml:space="preserve">Elaborar memorando dirigido a los miembros del Comité de Conciliación y Defensa Judicial, recordandoles la importancia de las asistencias a las sesiones y las consecuencias que conllevan. 
</t>
  </si>
  <si>
    <t>Memorando elaborado y enviado</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</si>
  <si>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</si>
  <si>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</si>
  <si>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</si>
  <si>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</si>
  <si>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</si>
  <si>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</si>
  <si>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</si>
  <si>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</si>
  <si>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</si>
  <si>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</si>
  <si>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</si>
  <si>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 xml:space="preserve">INFORME DE EVALUACIÓN SEGUIMIENTO CONTIGENETE JUDICIAL, SIPROJ-WEB Y COMITÉ DE CONCILIACIÓN </t>
  </si>
  <si>
    <t>131-2021</t>
  </si>
  <si>
    <t>132-2021</t>
  </si>
  <si>
    <t>133-2021</t>
  </si>
  <si>
    <t>INFORME AUDITORÍA INTERNA AL SGA 2021</t>
  </si>
  <si>
    <t>No Conformidad N°1: En la página Web de la entidad se encuentra publicada la política ambiental del año 2018, que no está vigente.</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</si>
  <si>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</si>
  <si>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</si>
  <si>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</si>
  <si>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</si>
  <si>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Subdirectora Administrativa</t>
  </si>
  <si>
    <t xml:space="preserve">Aplicar trimestralmente la lista de chequeo producto del inventario documental del SGA
</t>
  </si>
  <si>
    <t xml:space="preserve">N° lista de chequeo
</t>
  </si>
  <si>
    <t>Solicitar la eliminación de la página web la politica ambiental del año 2018</t>
  </si>
  <si>
    <t xml:space="preserve">N° de Solicitud
</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</si>
  <si>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</si>
  <si>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</si>
  <si>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Generar una base de datos con  los resgitros identificados  que se generan en SGA que aun no se encuentran en las TRD</t>
  </si>
  <si>
    <t>N° Base de datos registros del SGA</t>
  </si>
  <si>
    <t>Solicitar la actualización de la TRD de acuerdo con la base de datos generada</t>
  </si>
  <si>
    <t xml:space="preserve">N° de solicitud de incluición en las TRD
</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</si>
  <si>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</si>
  <si>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</si>
  <si>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</si>
  <si>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</si>
  <si>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</si>
  <si>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</si>
  <si>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</si>
  <si>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</si>
  <si>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</si>
  <si>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</si>
  <si>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</si>
  <si>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 xml:space="preserve">Actualizar el procedimiento PE01-PR04 control de documentos del sistema de gestión, incluyendo una política de operación que indique el control para la actualización del listado maestro de documentos </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</si>
  <si>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</si>
  <si>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</si>
  <si>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</si>
  <si>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</si>
  <si>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</si>
  <si>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</si>
  <si>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</si>
  <si>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</si>
  <si>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</si>
  <si>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</si>
  <si>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</si>
  <si>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Actualizar  la matriz los aspectos ambientales e impactos ambientales identificados en los procesos que esten en el alcance del SGA</t>
  </si>
  <si>
    <t>N° Matriz actualizada de aspectos e impactos ambientales</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</si>
  <si>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</si>
  <si>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</si>
  <si>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</si>
  <si>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</si>
  <si>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</si>
  <si>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 xml:space="preserve">Diseñar un formato (lista de chequeo) para el control operacional para el transporte de sustacias peligrosas, en el manual del SGA </t>
  </si>
  <si>
    <t>N° de lista de chequeo</t>
  </si>
  <si>
    <t>Socializar los lineamientos definidos en el manual del SGA referente al contro operacional de transporte de sustacias peligrosas</t>
  </si>
  <si>
    <t>N° socializaciones realizadas / N° socializaciones programadas * 100</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</si>
  <si>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</si>
  <si>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</si>
  <si>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</si>
  <si>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</si>
  <si>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</si>
  <si>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</si>
  <si>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</si>
  <si>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</si>
  <si>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</si>
  <si>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</si>
  <si>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</si>
  <si>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</si>
  <si>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Elaborar el cronograma de capacitaciones del SGA conforme al resultado del análisis</t>
  </si>
  <si>
    <t>N° de cronograma</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</si>
  <si>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</si>
  <si>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</si>
  <si>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</si>
  <si>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</si>
  <si>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</si>
  <si>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 xml:space="preserve">Actualizar el manual ampliando los controles frente al tema de emergencias ambientales </t>
  </si>
  <si>
    <t>N° Manual actualizado</t>
  </si>
  <si>
    <t xml:space="preserve">Realizar un plan de trabajo que incluya divulgación, simulacros y revisión de KIT enmarcados al componente de emergencias ambientales 
</t>
  </si>
  <si>
    <t>(N° de acciones realizadas / N° acciones programadas plan de trabajo)*100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</si>
  <si>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</si>
  <si>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</si>
  <si>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</si>
  <si>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</si>
  <si>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</si>
  <si>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Realizar una mesa de trabajo para socializar los lineamientos para el suministro de la información al calculo de los indicadores, estableciendo la información requerida y frecuencia del envío de la información.</t>
  </si>
  <si>
    <t xml:space="preserve">N° de mesas realizadas
</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</si>
  <si>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</si>
  <si>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</si>
  <si>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</si>
  <si>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</si>
  <si>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No Conformidad N°8: No se evidencia la evaluación del cumplimiento de los requisitos legales identificados en la PA05-IN02-F03 matriz de cumplimiento legal</t>
  </si>
  <si>
    <t>Oportunidad de Mejora 3: Es conveniente que el seguimiento que se realiza a través del Informe de semestral de necesidades de funcionamiento por sedes sea realizado de forma más periódica</t>
  </si>
  <si>
    <t>Falta de planificación de las inspecciones periodicas</t>
  </si>
  <si>
    <t xml:space="preserve">Realizar un cronograma para realizar las inspecciones
</t>
  </si>
  <si>
    <t xml:space="preserve">N° cronograma
</t>
  </si>
  <si>
    <t>1 Cronograma</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</si>
  <si>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</si>
  <si>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</si>
  <si>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</si>
  <si>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</si>
  <si>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</si>
  <si>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</si>
  <si>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</si>
  <si>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</si>
  <si>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</si>
  <si>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</si>
  <si>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</si>
  <si>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1 actualización</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</si>
  <si>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</si>
  <si>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</si>
  <si>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</si>
  <si>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</si>
  <si>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</si>
  <si>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</si>
  <si>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</si>
  <si>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</si>
  <si>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</si>
  <si>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</si>
  <si>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</si>
  <si>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Acción Correctiva </t>
  </si>
  <si>
    <t xml:space="preserve">N° de actualizacion del procedimiento </t>
  </si>
  <si>
    <t>1 divulgación</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</si>
  <si>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</si>
  <si>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</si>
  <si>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</si>
  <si>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</si>
  <si>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</si>
  <si>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</si>
  <si>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</si>
  <si>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</si>
  <si>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</si>
  <si>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</si>
  <si>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</si>
  <si>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</si>
  <si>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1 mesa de trabajo</t>
  </si>
  <si>
    <t xml:space="preserve">Actualizar los lineamientos de la comunicion  en el manual del SGA, frente a comunicaciones externas con proveedores y autoridades ambientales </t>
  </si>
  <si>
    <t xml:space="preserve">(N° de actualización del manual del SGA 
</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</si>
  <si>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</si>
  <si>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 xml:space="preserve">Subdirectora Administrativa </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</si>
  <si>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</si>
  <si>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</si>
  <si>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</si>
  <si>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</si>
  <si>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Subdirectora Administrativa / Directora de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</si>
  <si>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</si>
  <si>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</si>
  <si>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</si>
  <si>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</si>
  <si>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</si>
  <si>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</si>
  <si>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</si>
  <si>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</si>
  <si>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</si>
  <si>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</si>
  <si>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</si>
  <si>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</si>
  <si>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</si>
  <si>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</si>
  <si>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GESTIÓN ADMINISTRATIVA - GESTIÓN DEL TALENTO HUMANO</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</si>
  <si>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</si>
  <si>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</si>
  <si>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</si>
  <si>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</si>
  <si>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</si>
  <si>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</si>
  <si>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</si>
  <si>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</si>
  <si>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</si>
  <si>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</si>
  <si>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</si>
  <si>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</si>
  <si>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</si>
  <si>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</si>
  <si>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</si>
  <si>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</si>
  <si>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</si>
  <si>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</si>
  <si>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</si>
  <si>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</si>
  <si>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</si>
  <si>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</si>
  <si>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SUBSECRETARÍA DE POLÍTICA DE MOVILIDAD</t>
  </si>
  <si>
    <t xml:space="preserve">SUBDIRECCIÓN ADMINISTRATIVA - DIRECCIÓN DE TALENTO HUMANO 
</t>
  </si>
  <si>
    <t>DIRECCIÓN DE TALENTO HUMANO 
SUBDIRECCIÓN ADMINISTRATIVA</t>
  </si>
  <si>
    <t>Guillermo Delgadillo Molano</t>
  </si>
  <si>
    <t>DIRECCIÓN DE NORMATIVIDAD Y CONCEPTOS</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</si>
  <si>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</si>
  <si>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</si>
  <si>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</si>
  <si>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</si>
  <si>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</si>
  <si>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</si>
  <si>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Nataly Tenjo Vargas</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</si>
  <si>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</si>
  <si>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</si>
  <si>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</si>
  <si>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Julie Martinez y Daniel García</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</si>
  <si>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</si>
  <si>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</si>
  <si>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</si>
  <si>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</si>
  <si>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</si>
  <si>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</si>
  <si>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</si>
  <si>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</si>
  <si>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ENERO</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</si>
  <si>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</si>
  <si>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</si>
  <si>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</si>
  <si>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</si>
  <si>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</si>
  <si>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</si>
  <si>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</si>
  <si>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001-2022</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</si>
  <si>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</si>
  <si>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</si>
  <si>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</si>
  <si>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</si>
  <si>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Realizar seguimiento mensual para fortalecer la mejora continua y el aseguramiento de la disponibilidad de grúas conforme las candidaciones contractuales. </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</si>
  <si>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</si>
  <si>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</si>
  <si>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</si>
  <si>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</si>
  <si>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</si>
  <si>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</si>
  <si>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</si>
  <si>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Se evidenció que se deben fortalecer controles del Anexo No 3 Condiciones Tecnicas de Seguridad Digital  establecidos en la Resolución 1519 de 2020</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</si>
  <si>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</si>
  <si>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</si>
  <si>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</si>
  <si>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002-2022</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</si>
  <si>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</si>
  <si>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8/03/2022: 7/03/2022: Manual en proceso de actualización.
7/02/2022:  Las evidencias aportadas no corresponden a las activividades de modificacioón al Manual de Supervisión.</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</si>
  <si>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</si>
  <si>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</si>
  <si>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</si>
  <si>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</si>
  <si>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</si>
  <si>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</si>
  <si>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FEBRERO</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</si>
  <si>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</si>
  <si>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EVALUACIÓN DEL SISTEMA DE CONTROL INTERNO CONTABLE 2021</t>
  </si>
  <si>
    <t xml:space="preserve">Se ha identificado en la evaluación de años anteriores, observando que persiste, por cuanto no se incluyó dentro del Plan Institucional de Capacitación de la vigencia 2021, temas que son propios del que hacer contable.
</t>
  </si>
  <si>
    <t>Posibilidad de afectación reputacional por requerimientos internos externo e investigaciones administrativas, disciplinarias, fiscales y penales debido a la entrega de estados contables fuera  de las fechas establecidas y de los términos procedimentales</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</si>
  <si>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</si>
  <si>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</si>
  <si>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(Número de memorandos elaborados y enviados / Número de memorandos  programados) *100</t>
  </si>
  <si>
    <t>Se observó debilidad en la conciliación referente a las conciliaciones laborales, en especial el tema de las incapacidades laborales y los reintegros por parte de las EPS.</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</si>
  <si>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</si>
  <si>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</si>
  <si>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</si>
  <si>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</si>
  <si>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</si>
  <si>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</si>
  <si>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</si>
  <si>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</si>
  <si>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</si>
  <si>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</si>
  <si>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</si>
  <si>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</si>
  <si>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</si>
  <si>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</si>
  <si>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</si>
  <si>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003-2022</t>
  </si>
  <si>
    <t>005-2022</t>
  </si>
  <si>
    <t>004-2022</t>
  </si>
  <si>
    <t>006-2022</t>
  </si>
  <si>
    <t>Vladimiro Estrada</t>
  </si>
  <si>
    <t>AUTOCONTROL</t>
  </si>
  <si>
    <t>MARZO</t>
  </si>
  <si>
    <t>Vieinery Piza</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</si>
  <si>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</si>
  <si>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</si>
  <si>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Posibilidad de afectacion economica y reputacional por sancion del ente correspondiente, debido a la gestion del proceso administrativo y de defensa fuera de los terminos legales establecidos.</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</si>
  <si>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</si>
  <si>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</si>
  <si>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</si>
  <si>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</si>
  <si>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</si>
  <si>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Dámaris Sánchez Salamanca</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</si>
  <si>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</si>
  <si>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</si>
  <si>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</si>
  <si>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</si>
  <si>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</si>
  <si>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</si>
  <si>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</si>
  <si>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</si>
  <si>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</si>
  <si>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</si>
  <si>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</si>
  <si>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</si>
  <si>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</si>
  <si>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</si>
  <si>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</si>
  <si>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</si>
  <si>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</si>
  <si>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</si>
  <si>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</si>
  <si>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</si>
  <si>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</si>
  <si>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</si>
  <si>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</si>
  <si>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</si>
  <si>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</si>
  <si>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</si>
  <si>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</si>
  <si>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Falta de innovación y creatividad para divulgar los Sistemas</t>
  </si>
  <si>
    <t>Gestionar un mecanismo diferente para divulgar la información de los sistemas de gestión en mayo y en octubre.</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</si>
  <si>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</si>
  <si>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</si>
  <si>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</si>
  <si>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</si>
  <si>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</si>
  <si>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Acta de comité sectorial</t>
  </si>
  <si>
    <t>1 acta</t>
  </si>
  <si>
    <t>JULIETH ROJAS BETANCOUR</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</si>
  <si>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</si>
  <si>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</si>
  <si>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</si>
  <si>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</si>
  <si>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Socializar las recomendaciones y oportunidades de mejora expuestas en esta comunicación con los demás integrantes del Comité Sectorial.</t>
  </si>
  <si>
    <t>Socializar el plan de trabajo en el Comité Sectorial de Gestión y Desempeño</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</si>
  <si>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</si>
  <si>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</si>
  <si>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</si>
  <si>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</si>
  <si>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</si>
  <si>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</si>
  <si>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</si>
  <si>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Memorando elaborado y socializado</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</si>
  <si>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</si>
  <si>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</si>
  <si>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 xml:space="preserve">Director de Contratación </t>
  </si>
  <si>
    <t>009-2022</t>
  </si>
  <si>
    <t>010-2022</t>
  </si>
  <si>
    <t>011-2022</t>
  </si>
  <si>
    <t>012-2022</t>
  </si>
  <si>
    <t>013-2022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</si>
  <si>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</si>
  <si>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</si>
  <si>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</si>
  <si>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</si>
  <si>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</si>
  <si>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</si>
  <si>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</si>
  <si>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</si>
  <si>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014-2022</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</si>
  <si>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</si>
  <si>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</si>
  <si>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</si>
  <si>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</si>
  <si>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</si>
  <si>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</si>
  <si>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</si>
  <si>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</si>
  <si>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</si>
  <si>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</si>
  <si>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</si>
  <si>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</si>
  <si>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</si>
  <si>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015-2022</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</si>
  <si>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</si>
  <si>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</si>
  <si>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</si>
  <si>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</si>
  <si>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</si>
  <si>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</si>
  <si>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N° de plan de trabajo</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</si>
  <si>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</si>
  <si>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</si>
  <si>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</si>
  <si>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</si>
  <si>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</si>
  <si>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ABRIL</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</si>
  <si>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</si>
  <si>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</si>
  <si>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</si>
  <si>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</si>
  <si>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</si>
  <si>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Revisión de los documentos del proceso Control y Evaluación de la Gestión </t>
  </si>
  <si>
    <t xml:space="preserve">Actualizacion y socialización de los documentos del proceso Control y Evaluación de la Gestión </t>
  </si>
  <si>
    <t xml:space="preserve">Número de documentos revisados / Número de documentos del proceso </t>
  </si>
  <si>
    <t xml:space="preserve">Número de documentos Actualizados y socializados / Número de documentos del proceso </t>
  </si>
  <si>
    <t>OFICINA DE CONTROL INTERNO</t>
  </si>
  <si>
    <t>Equipo OCI</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</si>
  <si>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</si>
  <si>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</si>
  <si>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</si>
  <si>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</si>
  <si>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</si>
  <si>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</si>
  <si>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</si>
  <si>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</si>
  <si>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</si>
  <si>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</si>
  <si>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</si>
  <si>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Socializaciones realizadas</t>
  </si>
  <si>
    <t>(# procesos publicados con la inclusión de la obligación/# procesos publicados)*100</t>
  </si>
  <si>
    <t>Memorando redactado, aprobado y remitido</t>
  </si>
  <si>
    <t>Oficio solicitando socialización a la Secretaria de la Mujer</t>
  </si>
  <si>
    <t>Dirección de Contratación</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</si>
  <si>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</si>
  <si>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</si>
  <si>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</si>
  <si>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</si>
  <si>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</si>
  <si>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</si>
  <si>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Porque no se hace un seguimiento periódico para la revisión de horas extras y el control de compensatorios</t>
  </si>
  <si>
    <t>Realizar una reunión mensual de seguimiento para la revisión de horas extras y el control de compensatorios</t>
  </si>
  <si>
    <t>Porque el formato de registro de horas extras no tiene los espacios suficientes que permitan registrar la información necesaria para el control de horas extras y compensatorios</t>
  </si>
  <si>
    <t>Actualizar y socializar el formato de horas extras</t>
  </si>
  <si>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</si>
  <si>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</si>
  <si>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Herramienta de control en formato excel</t>
  </si>
  <si>
    <t>No. Reuniones de seguimiento realizadas</t>
  </si>
  <si>
    <t>Formato actualizado y socializado</t>
  </si>
  <si>
    <t>Modelo de Resolución de reconocimiento ajustado</t>
  </si>
  <si>
    <t>DIRECCIÓN DE TALENTO HUMANO Y SUBDIRECCIÓN ADMINISTRATIVA</t>
  </si>
  <si>
    <t>DIRECTORA DE TALENTO HUMANO / SUBDIRECTORA ADMINISTRATIVA</t>
  </si>
  <si>
    <t>DIRECTORA DE TALENTO HUMANO</t>
  </si>
  <si>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</si>
  <si>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</si>
  <si>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</si>
  <si>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</si>
  <si>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</si>
  <si>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</si>
  <si>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Porque no se ha realizado una socialización a los servidores publicos de la importancia del disfrute de vacaciones para su bienestar personal, familiar y laboral</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</si>
  <si>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</si>
  <si>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</si>
  <si>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</si>
  <si>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</si>
  <si>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No. sistemas implentados/No. sistemas a implementar*100</t>
  </si>
  <si>
    <t>Comunicar a los Directivos la información de periodos acumulados de vacaciones de los servidores a su cargo, y solicitar su respectiva programación de disfrute.</t>
  </si>
  <si>
    <t>No. comunicaciones enviadas/No. de dependencias de la entidad *100%</t>
  </si>
  <si>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</si>
  <si>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</si>
  <si>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</si>
  <si>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</si>
  <si>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</si>
  <si>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</si>
  <si>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</si>
  <si>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</si>
  <si>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</si>
  <si>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</si>
  <si>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</si>
  <si>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</si>
  <si>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SUBDIRECTORA ADMINISTRATIVA</t>
  </si>
  <si>
    <t>SUBDIRECTOR FINANCIERO</t>
  </si>
  <si>
    <t xml:space="preserve">Realizar seguimiento bimestral l a la publicación de la completitud de la documentación que deben cargar los supervisores en la plataforma del SECOP II </t>
  </si>
  <si>
    <t xml:space="preserve">Realizar seguimiento bimestral a la publicación de la completitud de la documentación que deben cargar los supervisores en la plataforma del SECOP II </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</si>
  <si>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</si>
  <si>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MAYO</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</si>
  <si>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</si>
  <si>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</si>
  <si>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Al verificar la implementación del procedimiento de control de salidas no conformes, el único proceso que lo ha implementado es Gestión de Trámites y Servicio para la Ciudadanía.</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</si>
  <si>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</si>
  <si>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</si>
  <si>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</si>
  <si>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</si>
  <si>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021-2022</t>
  </si>
  <si>
    <t>022-2022</t>
  </si>
  <si>
    <t>023-2022</t>
  </si>
  <si>
    <t>024-2022</t>
  </si>
  <si>
    <t>025-2022</t>
  </si>
  <si>
    <t>Revisión por la Dirección SG-SST</t>
  </si>
  <si>
    <t>Oportunidad de Mejora 1: Fortalecer la Brigada de Emergencias con el apoyo de los líderes de área o proceso.</t>
  </si>
  <si>
    <t>Falta de sensibilización  frente a la importancia de contar con brigadistas en cada una de las sedes.</t>
  </si>
  <si>
    <t>Remitir memorando a los responsables de las diferentes sedes de la SDM para que se asigne un representante para participar en la brigada de emergencias.</t>
  </si>
  <si>
    <t>No. de memorando enviado</t>
  </si>
  <si>
    <t>Oportunidad de Mejora 2: Reforzar el seguimiento al cumplimiento de los criterios SST por parte de la supervisión de los contratos.</t>
  </si>
  <si>
    <t>Falta articular la guía criterios en seguridad y salud en el trabajo para la adquisición de productos y servicios PA02-G03 con la documentación de la Dirección de contratación.</t>
  </si>
  <si>
    <t>Realizar mesa de trabajo con los profesionales de la Dirección de Contratación para la articulación de la documentación de SST.</t>
  </si>
  <si>
    <t>No. de Mesas de trabajo realizadas</t>
  </si>
  <si>
    <t>Oportunidad de Mejora 3: Fortalecer  la divulgación del formato para el reporte de incidentes.</t>
  </si>
  <si>
    <t>Falta de sensibilización frente a la importancia del reporte de incidentes.</t>
  </si>
  <si>
    <t>Realizar actividades de sensibilización para incentivar el reporte de incidentes.</t>
  </si>
  <si>
    <t>No. de Sensibilizaciones realizadas</t>
  </si>
  <si>
    <t>Oportunidad de Mejora 4: Promoción de las actividades SST al interior de las dependencias por parte de los líderes de área o proceso.</t>
  </si>
  <si>
    <t>Falta de socialización de las responsabilidades de los líderes de área frente al  Sistema de Gestión de la Seguridad y Salud en el Trabajo.</t>
  </si>
  <si>
    <t>Remitir memorando a los líderes de proceso frente a las responsabilidades del SG-SST y la importancia de incentivar la participación en las actividades de SST.</t>
  </si>
  <si>
    <t>Oportunidad de Mejora 5: Afianzar el conocimiento sobre la gestión de cambio en SST, la cual debe ser previa a los cambios para prevenir que se presenten accidentes de trabajo y enfermedades de origen laboral.</t>
  </si>
  <si>
    <t>Falta de socialización de la importancia de reportar los cambios que puedan afectar el Sistema de Gestión de la Seguridad y Salud en el Trabajo.</t>
  </si>
  <si>
    <t>Realizar actividades de socialización frente a la importancia de reportar los cambios que puedan afectar el Sistema de Gestión de la Seguridad y Salud en el Trabajo.</t>
  </si>
  <si>
    <t>Gestión Administrativa</t>
  </si>
  <si>
    <t>Gestión de TICS</t>
  </si>
  <si>
    <t>Direccionamiento Estratégico.</t>
  </si>
  <si>
    <t>Control Disciplinario</t>
  </si>
  <si>
    <t>Comunicación y Cultura para la Movilidad</t>
  </si>
  <si>
    <t xml:space="preserve"> Control y Evaluación de la Gestión</t>
  </si>
  <si>
    <t>PA03-GESTIÓN FINANCIERA</t>
  </si>
  <si>
    <t>Auditoría Interna cumplimiento de la norma NTC ISO 9001:2015</t>
  </si>
  <si>
    <t>Auditoría Interna cumplimiento de la norma NTC ISO 9001:2016</t>
  </si>
  <si>
    <t xml:space="preserve">Auditoría Interna cumplimiento de la norma NTC ISO 9001:2015.                                                                                          </t>
  </si>
  <si>
    <t>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t>
  </si>
  <si>
    <t>Posibilidad de afectación reputacional  por perdida de imagen de usuarios internos, externos y directivos de la SDM, por la prestación de los servicios generales y administrativos fuera de las necesidades requeridas.</t>
  </si>
  <si>
    <t>El procedimiento PA01-PR13 se encuentra desactualizado y con canales de comunicación no especificados, ante lo cual  los profesionales del área decidieron seguir llevando el registro en el modelo obsoleto.</t>
  </si>
  <si>
    <t>Actualizar, publicar y socializar el procedimiento PA01-PR13, incluyendo como canal de registro de los requerimientos el desarrollo de SERVICIOS ADMINISTRATIVOS de Aranda</t>
  </si>
  <si>
    <t>Procedimiento actualizado,  publicado y socializado</t>
  </si>
  <si>
    <t>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t>
  </si>
  <si>
    <t>El procedimiento PA01-PR13 se encuentra desactualizado y con canales de comunicación no especificados.</t>
  </si>
  <si>
    <t>Actualizar, publicar y socializar el procedimiento PA01-PR13, incluyendo como canal de registro de los requermientos el desarrollo de SERVICIOS ADMINISTRATIVOS de Aranda</t>
  </si>
  <si>
    <t>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t>
  </si>
  <si>
    <t xml:space="preserve">La verificación (identificación del requerimiento) y la validación de su atención.se hace sobre el mismo formato PA01-PR13-F03 </t>
  </si>
  <si>
    <t>Actualizar, publicar y socializar el procedimiento PA01-PR13, incluyendo como política de operación, que previo a la verificación de las instalaciones del periodo actual, se revisarán los requerimientos encontrados en el periodo inmediatamente anterior.</t>
  </si>
  <si>
    <t>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t>
  </si>
  <si>
    <t>En la última actualización del proceso, se elimina el correo mantenimentosdm@movilidadbogota.gov.co como medio de comunicación oficial.</t>
  </si>
  <si>
    <t xml:space="preserve">Oportunidad de Mejora: Actualización de los Documentos del Proceso de Gestión TICS con los respectivos conectores que debe contener el flujograma para mayor claridad en la secuencia de las actividades. </t>
  </si>
  <si>
    <t xml:space="preserve">
Posibilidad de afectación reputacional por posibles requerimientos de entes de control y de los procesos internos de la entidad debido a la gestión del control documental del sistema de gestión de calidad  fuera de los requisitos procedimientales
</t>
  </si>
  <si>
    <t>Debilidad en el seguimiento y actualización de la documentación publicada en el Sistema de Gestión de Calidad.</t>
  </si>
  <si>
    <t>Actualizar, publicar y socializar los Documentos (Administración de Cuentas de Usuarios PA04-PR01, Gestión de la Información PA04-PR05, Gestión de Requerimientos y Solicitudes en Materia Tecnológica PA04-PR06, y publicar en el Sistema de Gestión de la Calidad.</t>
  </si>
  <si>
    <t xml:space="preserve">   Mejora Continua</t>
  </si>
  <si>
    <t xml:space="preserve">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t>
  </si>
  <si>
    <t xml:space="preserve">Actualizar, publicar y socializar los Documentos en la intranet y la página web de la entidad del Proceso de TICs </t>
  </si>
  <si>
    <t xml:space="preserve">Oportunidad de Mejora: En el proceso de gestión de TICS es pertinente la capacitación al equipo técnico de calidad para contar con un mejor conocimiento en temas del sistema de gestión de calidad bajo el modelo integrado de planeación y gestión. </t>
  </si>
  <si>
    <t xml:space="preserve">
Posibilidad de afectación reputacional por posible disminución en el índice de desempeño institucional por la implementación de las políticas del Modelo Integrado de Planeación y Gestión MIPG fuera de los términos y lineamientos establecidos</t>
  </si>
  <si>
    <t>Desconocimiento de algunos integrantes de la OTIC frente a la documentación del MIPG, proceso OTIC y Plataforma Estratégica de la entidad publicados en la Intranet de la entidad.</t>
  </si>
  <si>
    <t xml:space="preserve">
Socializar al interior de la OTIC la documentación del Sistema de Gestión de Calidad, para incrementar el  conocimiento y apropiacion de los funcionarios del area.</t>
  </si>
  <si>
    <t xml:space="preserve">Socialización realizada </t>
  </si>
  <si>
    <t>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</si>
  <si>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</si>
  <si>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Falta diseñar estrategias de apropiación que permitan motivar a los servidores públicos en en temas propios del Sistema de Gestión de Calidad </t>
  </si>
  <si>
    <t xml:space="preserve">Diseñar, implementar y evaluar una estrategia  de apropiación que permitan motivar a los servidores públicos en en temas propios del Sistema de Gestión de Calidad </t>
  </si>
  <si>
    <r>
      <rPr>
        <strike/>
        <sz val="10"/>
        <rFont val="Arial"/>
        <family val="2"/>
      </rPr>
      <t xml:space="preserve"> </t>
    </r>
    <r>
      <rPr>
        <sz val="10"/>
        <rFont val="Arial"/>
        <family val="2"/>
      </rPr>
      <t>Documento  con estrategia de apropiación  Diseñada, implementada y evaluada.</t>
    </r>
  </si>
  <si>
    <t>NC3 En el proceso de Direccionamiento Estratégico PE01 se evidenció: El documento " Procesos y documentos Secretaría Distrital de Movilidad" publicado en la web (https://www.movilidadbogota.gov.co/web/procesos-y-procedimientos) y formato "PE01-PR04-F07 Control de documentos"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t>
  </si>
  <si>
    <t>Empleo de dos formatos desactualizados y diferentes para realizar el control de la información documentada.</t>
  </si>
  <si>
    <t>Publicar el formato actualizado y diligenciado PE01-PR04-F07 como único documento de consulta de la información documentada disponible en la web</t>
  </si>
  <si>
    <t>Número de formatos publicados y actualizados</t>
  </si>
  <si>
    <t>Varios responsables de realizar la publicación de documentos a mesa de servicios</t>
  </si>
  <si>
    <t>Actualizar y publicar el procedimiento PE01-PR04 estableciendo lineamientos y/o responsabilidades específicas para la publicación de los documentos</t>
  </si>
  <si>
    <t>Número de procedimientos actualizados y publicado</t>
  </si>
  <si>
    <t>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</si>
  <si>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 xml:space="preserve">Baja frecuencia en la socialización de los documentos PE01-PR04 PE01-PR08 </t>
  </si>
  <si>
    <t xml:space="preserve">Realizar socialización en los meses de junio y septiembre de los documentos PE01-PR04 y PE01-PR08 </t>
  </si>
  <si>
    <t>Numero de socializaciones realizadas a traves de listados de asistencia</t>
  </si>
  <si>
    <t>Actualizar y publicar los procedimientos PE01-PR04 y PE01-PR08, incluyendo el lineamiento de socialización periódica.</t>
  </si>
  <si>
    <t>Número de procedimientos actualizados y publicados</t>
  </si>
  <si>
    <t>Oportunidad de mejora:  El Proceso de Gestión Jurídica debe verificar el PA05-PR21 Procedimiento de contratos de prestación de servicios con el fin de identificar los respectivos puntos de control.</t>
  </si>
  <si>
    <t>Posibilidad de afectación reputacional por posibles requerimientos de entes de control y de los procesos internos de la entidad debido a la gestión del control documental del sistema de gestión de calidad fuera de los requisitos procedimentales.</t>
  </si>
  <si>
    <t>Falta de revisión y actualización del procedimiento para el trámite de contratos de prestación de servicios PA05-PR21 en la vigencia 2021.</t>
  </si>
  <si>
    <t>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t>
  </si>
  <si>
    <t>Procedimiento para el trámite de contratos de prestación de servicios PA 05 - PR21 revisado, ajustado, publicado y socializado</t>
  </si>
  <si>
    <t>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t>
  </si>
  <si>
    <t>Falta de seguimiento respecto a las publicaciones de los documentos de "Funciones y Deberes" que por transparencia deben permanecer publicados en la página web institucional y en la intranet</t>
  </si>
  <si>
    <t>Realizar seguimiento bimensual de los documentos de "Funciones y Deberes" publicados en la página web institucional y en la intranet</t>
  </si>
  <si>
    <t>Número de Seguimientos al  documento de "Funciones y Deberes" realizados y soportados mediante acta</t>
  </si>
  <si>
    <t>Oportunidad de mejora: Documentar la planificación de cambios que puede generar consecuencias potenciales en el Sistema de Gestión de Calidad</t>
  </si>
  <si>
    <t>Desconocimiento del procedimiento de planificación de cambios</t>
  </si>
  <si>
    <t>Asistir a las jornadas de socialización del procedimiento PE01-PR08  programadas por la OAPI</t>
  </si>
  <si>
    <t>Número de socializaciones a las que asista representación de la DTH y registradas en el listado de asistencia</t>
  </si>
  <si>
    <t>Baja frecuencia en la socialización del procedimiento PE01-PR08 Planificación Estratégica y Operativa</t>
  </si>
  <si>
    <t>Diligenciar y enviar a la OAPI el formato PE01-PR08-F02 de la DTH con el registro de los cambios no reportados durante la vigencia</t>
  </si>
  <si>
    <t>Número de Formatos PE01-PR08-F02 diligenciados y enviados a la OAPI</t>
  </si>
  <si>
    <t>Oportunidad de mejora: Reforzar el diligenciamiento de los planes operativos anuales, en relación con la documentación de soluciones en cuanto se presenten restrasos en el incumplimiento de las metas.</t>
  </si>
  <si>
    <t>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t>
  </si>
  <si>
    <t>No tener en cuenta las instrucciones y los enunciados de las columnas del formato de reporte de POA de Inversión, por parte del encargado de Talento Humano</t>
  </si>
  <si>
    <t>Verificar el correcto diligenciamiento de los formatos del POA de manera previa al reporte a la OAPI e informar mediante correo electrónico la verificación previa realizada</t>
  </si>
  <si>
    <t>Número de Formatos trimestrales POA verificados en su diligenciamiento</t>
  </si>
  <si>
    <t xml:space="preserve">Falta de instrucción a los nuevos integrantes del equipo de Talento Humano sobre el diligenciamiento de los formatos del POA </t>
  </si>
  <si>
    <t>Realizar una jornada interna de socialización sobre el proceso de reporte en el POA, al grupo de Talento Humano encargado del diligenciamiento del avance en las actividades a cargo de la dependencia.</t>
  </si>
  <si>
    <t>Jornada interna de Socialización realizada y soportada con listado de asistencia</t>
  </si>
  <si>
    <t xml:space="preserve">
Posibilidad de afectación reputacional por posibles requerimientos de entes de control y de los procesos internos de la entidad debido a la gestión del control documental del sistema de gestión de calidad  fuera de los requisitos procedimentales.</t>
  </si>
  <si>
    <t>Ajustar, publicar y socializar el procedimiento acompañado del flujograma dispuesto por la Secretaría Jurídica Distrital, acción que se realiza de manera conjunta con la SGJ, toda vez que tambien tienen responsabilidad dentrro del mismo, asi el proceso disciplinario sea uno solo.</t>
  </si>
  <si>
    <t xml:space="preserve">Numero de procedimientos ajustados publicado y socializados 
</t>
  </si>
  <si>
    <t xml:space="preserve">Oportunidad de mejora: " Registrar las fechas de producción en noticieros y demás publicaciones internas y externas para otorgar certeza en la vigencia o absolescencia de la informacón".  </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</si>
  <si>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</si>
  <si>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periodica frente a las fechas de las publicaciones tanto internas como externas, correspondientes a la Oficina Asesora de Comunicaciones y Cultura para la Movilidad.
</t>
  </si>
  <si>
    <t xml:space="preserve">Revisar trimestralmente  las fechas, en  las publicaciones  internas (intranet en la pestaña  de  la OACCM) y externas (pagina web)  corresporndientes al proceso de Comunicación y Cultura para la Movilidad. 
</t>
  </si>
  <si>
    <t xml:space="preserve">Revisión de publicaciones
</t>
  </si>
  <si>
    <t>Revisar e incluir las fechas, cuando sea necsario, en  las publicaciones internas (intranet)  y externas (pagina web) correspondientes al  proceso de Comunicaciones y Cultura para la Movilidad</t>
  </si>
  <si>
    <t>Oportunidad de mejora: "Se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t>
  </si>
  <si>
    <t>Falta de conocimiento de los encargados de las solicitudes de publicación frente a los lineamientos establecidos en el "Protocolo para la implementación de la política de transparencia y acceso a la información pública","PE02-PR02, Publicación de información en los Sitios Web de la SDM" y el formato "PE02-PR02-F01 V3 "Remisión de Información para Requerimientos en la Página Web e Intranet de la SDM".</t>
  </si>
  <si>
    <t xml:space="preserve">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t>
  </si>
  <si>
    <t xml:space="preserve">Revisión y ajuste de documentos 
</t>
  </si>
  <si>
    <t xml:space="preserve">Socializar  los lineamientos para el diligenciamento del formato "PE02-PR02-F01, Remisión de información para requerimientos en los sitios Web de la SDM"  a través de los canales de comunicación interna y mesa de trabajo.
 </t>
  </si>
  <si>
    <t xml:space="preserve">Socializaciones de los lineamientos para el diligenciamento de formulario PE02-PR02-F01, "Remisión de Información para Requerimientos 
en la Página Web e Intranet de la SDM
</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</si>
  <si>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</si>
  <si>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 xml:space="preserve">Posibilidad de afectación reputacional por posibles investigaciones de tipo administrativo y disciplinario por los entes de control a los responsables de ejecutar las acciones formuladas en los PM, debido a la inefectividad o incumplimiento de estas. </t>
  </si>
  <si>
    <t>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t>
  </si>
  <si>
    <t>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t>
  </si>
  <si>
    <t>Acta de mesa de trabajo</t>
  </si>
  <si>
    <t>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t>
  </si>
  <si>
    <t>Acta de reunión CICCI</t>
  </si>
  <si>
    <t>Presentar anualmente informe de efectividad de las acciones cerradas de PMP-PMI en el CICCI, para la toma de decisiones y mejoramiento del Sistema de Control Interno</t>
  </si>
  <si>
    <t>Informe de efectividad</t>
  </si>
  <si>
    <t>Enviar a las dependencias alertas tempranas desde el rol de enfoque hacia la prevención relacionadas con la  reiteracion de hallazgos.</t>
  </si>
  <si>
    <t>comunicaciones enviadas a las dependencias</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</si>
  <si>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</si>
  <si>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Cambios en el procedimiento que no quedaron registrados en el documento PA03-PR09 y PA03-PR08</t>
  </si>
  <si>
    <t xml:space="preserve">Actualizar, publicar y socializar los procedimientos PA03-PR09 y PA03-PR08 con todos sus formatos. </t>
  </si>
  <si>
    <t>Procedimientos y formatos actualizados, publicados y socializados</t>
  </si>
  <si>
    <t>2 procedimiento y 7 formatos actualizados</t>
  </si>
  <si>
    <t>Documentos actualizados,  publicados  y socializados</t>
  </si>
  <si>
    <t>solicitudes tramitadas/
solicitudes recibidas</t>
  </si>
  <si>
    <t>026-2022</t>
  </si>
  <si>
    <t>027-2022</t>
  </si>
  <si>
    <t>028-2022</t>
  </si>
  <si>
    <t>029-2022</t>
  </si>
  <si>
    <t>030-2022</t>
  </si>
  <si>
    <t>031-2022</t>
  </si>
  <si>
    <t>032-2022</t>
  </si>
  <si>
    <t>033-2022</t>
  </si>
  <si>
    <t>034-2022</t>
  </si>
  <si>
    <t>035-2022</t>
  </si>
  <si>
    <t>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</si>
  <si>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036-2022</t>
  </si>
  <si>
    <t>037-2022</t>
  </si>
  <si>
    <t>038-2022</t>
  </si>
  <si>
    <t>039-2022</t>
  </si>
  <si>
    <t>040-2022</t>
  </si>
  <si>
    <t>041-2022</t>
  </si>
  <si>
    <t>042-2022</t>
  </si>
  <si>
    <t>043-2022</t>
  </si>
  <si>
    <t>044-2022</t>
  </si>
  <si>
    <t>045-2022</t>
  </si>
  <si>
    <t>Oficina Tecnologías de la Información y las Comunicaciones</t>
  </si>
  <si>
    <t>Oficina Asesora de Planeación Institucional</t>
  </si>
  <si>
    <t xml:space="preserve">DIRECCIÓN DE TALENTO HUMANO </t>
  </si>
  <si>
    <t>Oficina  Asesora de Comunicaciones y Cultura para la Movilidad</t>
  </si>
  <si>
    <t>Oficina de Tecologías de la información y comunicaciones/
Oficina Asesora  de Comunicaciones y Cultura para la Movilidad</t>
  </si>
  <si>
    <t>NEYFI RUBIELA MARTÍNEZ</t>
  </si>
  <si>
    <t>Jady Marina Perez</t>
  </si>
  <si>
    <t>Julieth Rojas Betancour</t>
  </si>
  <si>
    <t>Guetty Caycedo Caycedo</t>
  </si>
  <si>
    <t xml:space="preserve">Andrés Fabian Contento </t>
  </si>
  <si>
    <t>Jady Pérez
Andrés Contento</t>
  </si>
  <si>
    <t>Carolina Malagón Robayo</t>
  </si>
  <si>
    <t>Eliminación</t>
  </si>
  <si>
    <t>21/06/2022 La Oficina de Control Interno mediante memorando en ORFEO No 202217000143863 aprueba eliminación de la acción debido a que la acción propuesta no se dio como resultado de una auditoría o seguimiento realizado por la Oficina de Control Interno, sino resultado de la encuesta de medición del impacto de la comunicación del Sistema Integrado de Gestión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</si>
  <si>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</si>
  <si>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11/07/2022   Seguimiento Julie Martinez y Daniel García  el prcso viene implementando el seguimiento. Actividad en periodo de ejecución se recomienda al proceso  para solicitar el cierre cumplir con la acción y la meta establecida
11/07/2022   Seguimiento Julie Martinez y Daniel García  el prcso viene implementando el seguimiento. Actividad en periodo de ejecución se recomienda al proceso  para solicitar el cierre cumplir con la acción y la meta establecida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</si>
  <si>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</si>
  <si>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05/07/2022  Seguimiento Julie Martinez y Daniel García  se evidencia  la actualización de 26 documentos y 42 documentos nuevos los cuales se encuentra en la intranet cumpliendo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</si>
  <si>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08/07/2022 Seguimiento Julie Martinez y Daniel García  se evidencia la actualización Programa De Gestión Documental – PGD Código: SIGA-Anexo 01 Versión: 5.0 el cual fue remitido el 5 de julio  para su revisión y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</si>
  <si>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</si>
  <si>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</si>
  <si>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</si>
  <si>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</si>
  <si>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actividad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</si>
  <si>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08/07/2022 se evidencia el documento "DIAGNÓSTICO DE ARCHIVO “Volumen Documental” donde se evidencia en el capitulo "4.1 Medición en Metros Lineales" de acuerdo a la acción planificada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</si>
  <si>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</si>
  <si>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</si>
  <si>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</si>
  <si>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deJulie Martinez y Daniel Garcia se observa que se elabora el procedimiento  "Procedimiento de valoración documental" sin embargo  la actividad quedo como elaborar se recomienda por parte de la OCI realizar su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</si>
  <si>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</si>
  <si>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deJulie Martinez y Daniel Garcia se evidencia inspecciones 19 de mayo, 6 de junio  y 14 de junio y 15 de junio dando cumplimiento a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</si>
  <si>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
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</si>
  <si>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</si>
  <si>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actividad en tiempos de ejecución, se recomienda realizar seguimiento al avance de la actividad y su efectividad .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</si>
  <si>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</si>
  <si>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</si>
  <si>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
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</si>
  <si>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</si>
  <si>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</si>
  <si>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</si>
  <si>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observa el listado de asistencia y la socializacion del procedimientoPA02-Pr08 anexo 6 procedimiento operativos normalizados Versión 2 el 8/06/2022, asi coo la programación de la cpacitación.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</si>
  <si>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 evidencia la matriz de riesgo realizando la actualizazción en la pagina web cumpiendo la actividad programada en el siguiente liink: https://www.movilidadbogota.gov.co/intranet/sites/default/files/2022-04-27/mapa_de_riesgos_de_gestion_administrativa_v_1.0_del_25.04.2022.xlsx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</si>
  <si>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evidencia acta de mesas de trabajo el 29 abril, 2 y 7 de mayo con los diferentes procesos para la actuaización de la matriz de impactos y aspectos ambientales.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</si>
  <si>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05/07/2022 Seguimiento Julie Martinez y Daniel García se evdencia la actualización de la matriz en la intranet en el link  https://www.movilidadbogota.gov.co/intranet/PA01, adicionalmente de evidencia la solcialización el acta del 8 de julio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</si>
  <si>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Manual del Sistema de Gestión Ambiental Código: PA01-M02 Versión: 2.0 la inclusión de transporte de residuos peligrosos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</si>
  <si>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que se generó el formato: PA01-M02-F08 Lista de chequeo verificación de cumplimientos de requisitos ambientales V1.0 publicado el  18-06-2022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</si>
  <si>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</si>
  <si>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observa que se realiza el analisis de las necesidades de capacitación a traves de Identificación de necesidades de formación SGA Código: PA01-M02-F06Versión: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</si>
  <si>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identifica el cronograma a traves del formato Identificación de necesidades de formación SGA Código: PA01-M02-F06 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</si>
  <si>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reuniones donde se realizó la planificación determinación del guion del simulacro los dias 13 de abril, 6 y 9 de mayo. en este mismo sentido la verificación de la efectividad del PON el 19 de mayo.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</si>
  <si>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evidencia la inclusión en el Manual del Sistema de Gestión Ambiental Código: PA01-M02 Versión: 2.0. se cumple la acción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</si>
  <si>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</si>
  <si>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el acta de la mesa del 16 de junio 2022 donde se socializa los lineamientos para el suministro de la información al calculo de los indicadore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</si>
  <si>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evidencia la inclusión en el Manual del Sistema de Gestión Ambiental Código: PA01-M02 Versión: 2.0 en el numeral 8.1.1 Evaluación del cumplimiento
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</si>
  <si>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</si>
  <si>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definición  del alcance del sistema en  https://www.movilidadbogota.gov.co/web/sistema_de_gestion_ambiental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</si>
  <si>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actualización de la caracterización definiendo las actividades de manera especifica y la solicitud de publicación  mediante ORFEO202261200147153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</si>
  <si>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socialización mediante el Listado de asistencia mesa de trabajo - identificación de aspectos y valoración de impactos del 08/06 y el Acta de reunión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</si>
  <si>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el Plan de gestión integral de residuos sólidos Código PA01-PL02 Versión 2.0  del 16/06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</si>
  <si>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</si>
  <si>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11/07/2022   Seguimiento Julie Martinez y Daniel García  el proceso viene implementando la acción. Actividad en periodo de ejecución, se recomienda tener en cuenta  para el cierre  del cumplimiento de ka acción verificar la actividad , indicador y la meta establecida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</si>
  <si>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</si>
  <si>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8/07/2022 Seguimiento Julie Martinez y Daniel García se evidencia la mesa de trabajo el 10 DE mayo del 2022 donde se trató la formación específica en ISO 14001:2015 para el profesional ambiental a cargo del SGA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</si>
  <si>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Garcias observa acta de comite Institucional de gestión y desempeño CiGD donde se realiza la revisión por la dirección de 8 de junio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</si>
  <si>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08/07/2022 Seguimiento Julie Martinez y Daniel García se evidencia que se realizo el eco-reciclaton el 07/06/2022,  sensibilización de sepración de residuos 06/06/2022, comunicación interna de separación de residuos 19 /01/2022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</si>
  <si>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11/07/2022    Actividad en periodo de ejecución, se recomienda desde el ejercicio del autocontrol  verificar  para el cierre  del cumplimiento de la acción  la actividad , indicador y la meta establecida en el pmp.</t>
  </si>
  <si>
    <t>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</si>
  <si>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</si>
  <si>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
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
Accion en cerrada
CONCLUSION: ACCION CERRADA
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</si>
  <si>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11/07/2022: Como avance los responsables han venido trabajando en la construcción de la Resolución que reglamenta las condiciones y procedimientos para el otorgamiento de permisos de aprovechamiento económico para la actividad de alquiler de vehículos de micromovilidad. 
08/06/2022: La STPR mediante memorando 202222200133643 del 08/06/22, solicita la reprogramación de la acción: H 017-21 A 1 para el 30/09/22, de acuerdco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Accion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prsente seguimeinto no se aporta evidencia del avance en la ejecución de la acción y si bien ésta se encuentra dentro de los terminos de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Accion en ejecución.   
CONCLUSION: ACCION ABIERTA</t>
  </si>
  <si>
    <t>8/07/2022: El manual de contratación se encuentra en ajustes por parte de los profesionales de la Dirección de Contratación. (Accion en ejecución)
8/06/2022: Manual de contratación en actualización.
9/5/22: Aun continua en actualización el Manual de Contratación.
7/04/2022: El manual se encuentra aun en proceso de actualización.
7/03/2022:Manual en proceso de actualización con la incorporación de los criterios SGSST.
7/02/2022:  En desarrollo de la acción establecida el proceso adjunta soporte de  reunion del 7/01/2022, con elobjetivo:Guía de criterios de contratacion SST, se recomienda adjuntar el acta producto de las reuniones.</t>
  </si>
  <si>
    <t>8/07/2022: El manual de contratación se encuentra en ajustes por parte de los profesionales de la Dirección de Contratación. (Accion en ejecución)
8/06/2022: Manual de contratación en actualización.
9/5/22: Aun continua en actualización el Manual de Contratación.
8/04/2022: Manual continua en proceso de actualizacion, acción en ejecución.
8/03/2022: 7/03/2022: Manual en proceso de actualización.
7/02/2022:  Las evidencias aportadas no corresponden a las activividades de modificación al Manual de Supervisión.</t>
  </si>
  <si>
    <t>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
Accion en cerrada
CONCLUSION: ACCION CERRAD
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</si>
  <si>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11/07/2022: Se presenta informe de segumiento en el Secop por  parte de la Dirección de Representación judicial con corte mayo, toda vez que el seguimineto es mes vencido.
8/06/2022: Se presenta informe de segumiento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publicacion, sin embargo se recomienda presentar informe donde se especifique que contratos fueron obejto de revisión aleatoria, que se evidencio y que recomendaciones se generaron, 
7/02/2022:  No se aportan los memorando enviados aleatoriamente a los ordenadores del gasto tal y como quedo establecida la acción.</t>
  </si>
  <si>
    <t xml:space="preserve">11/07/2022: Se aportan las  convocatorias a los comites del 8/06/2022 y 22/06/2022 asi,como las actas No 14 y 15, evidenciando que en ambas, las alertas emitidas para el cumplimiento por parte de los miembros del comité para que presenten las excusas en caso de no poder asistir a las sesiones.
8/06/2022: Se aportan las  convocatorias a los comites asi,como las actas en ambas se evidencia las alertas emitidas para elcumplimiento por parte de los miembros del comité para que presenten las excusas en caso de no poder asistir a las sesiones.
9/5/22: Se adjunta como evidencias actas del comite de conciliación No. 08 del 6/04/22 ; acta 09 del 21/04/22 ; acta 10 del 27/04/22 , en estas actas se pudo evidencias que los miebros ausentes han presentado las respectivas excusas dando cumplimiento a su reglamentación.
8/04/2022: Se adjuntan las actas 6, 7 del comite de conciliación donde se evidencia que los miembros envian las respectivas excusas en cumplimiento con la resolucion 056 de 2019.
8/03/2022: Se adjuntan las actas 3 y 4 de las sesiones del comite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</si>
  <si>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11/07/2022: Se presenta el segundo seguimiento a la acción. Se aportan las publicaciones de la verificación de la autenticidad de las pólizas, las cuales se pueden consultar en el l link relacionado en el informe de revisión  de la verificación y el cargue en SECOP II.
08/06/2022: Se presenta el primer seguimiento a la acción. Se aportan las publicaciones de la verificación de la autenticidad de las pólizas a través del Secop.</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</si>
  <si>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</si>
  <si>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
Asi las cosas, y una vez verificada la evidencia que da cuenta del cumplimiento de la accion, se observó que esta se ejecutó en terminos de eficacia, por lo cual se procede a realizar su cierre.
Accion en cerrada
CONCLUSION: ACCION CERRADA
08/06/2022: No se reporta avances para este corte</t>
  </si>
  <si>
    <t>11/07/2022: El manual de contratación se encuentra en ajustes por parte de los profesionales de la Dirección de Contratación. (Accion en ejecución)
08/06/2022: Se presenta el primer seguimiento a la acción. Manual de contratación en proceso de actualización.</t>
  </si>
  <si>
    <t xml:space="preserve">11/07/2022: Se remitio convicatoria y listados de asistencia de las reuniones de seguimiento a los contratos susceptibles de liquidación asi: SSC-15/06/2022, SGJ-30/06/2022, SGM y SPM-29/06/2022, SGC-08/06/2022
08/06/2022: Se presenta el primer seguimiento a la acción: Esta acción esta determinada  de manera bimestral es decir cada dos meses si inicio en mayo el primer bimestre comprende los meses mayo-junio presentando avances en el mes de julio. </t>
  </si>
  <si>
    <t xml:space="preserve">
11/07/2022: No se reporta avances para este corte, toda vez que durante el mes de junio no se realizaron socializaciones.</t>
  </si>
  <si>
    <t>11/07/2022. para el mes de junio del reporte d eprocesos publicado,  se incluyó en los estudios previos y/o anexos complementarios (según correspondia) la obligación en la que se establece el cumplimiento del artículo 3 del Decreto 332 de 2020 expedido por la Alcaldía Mayor de Bogotá para 16 procesos de selección que les aplicaba el artículo, de 18 procesos que fueron publicados en el mes. (accion en ejecución)</t>
  </si>
  <si>
    <t>11/07/2022: Los responsables remitieron memorando  No. 202253000116863 con asunto "Cumplimiento Decreto 332 de 2020, en el cual se recordó la necesidad de aplicar el decreto y se dieron lineamientos para su cumplimiento, establecido para el primer semestre de 2022,  (accion en ejecución)</t>
  </si>
  <si>
    <t xml:space="preserve">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
Asi las cosas, y una vez verificada las evidencia que da cuenta del cumplimiento de la accion, se observó que esta se ejecutó en terminos de eficacia, por lo cual se procede a realizar su cierre.
Accion en cerrada
CONCLUSION: ACCION CERRADA
</t>
  </si>
  <si>
    <t xml:space="preserve">
11/07/2022: No se reporta avances para este corte.</t>
  </si>
  <si>
    <t>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
Por lo anterior se aportan las siguientes evidencias:
1. Acta de seguimiento. Documentación SECOP Julio 2021 
2. Acta de seguimiento. Documentación SECOP Septiembre 2021 
3.Acta de seguimiento. Documentación SECOP Diciembre 2021 
4. Acta de seguimiento. Documentación SECOP Marzo 2022
5. Acta de seguimiento. Documentación SECOP Junio 2022
Por lo anteriormente expuesto, se evidencia el cumplimiento de la acción, por tal motivo la DAC solicitó su respectivo cierre. De acuerdo con la gestión evidenciada, se cierra la acción.
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</si>
  <si>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
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
Por lo anteriormente expuesto, se evidenció el cumplimiento de la acción, por tal motivo, la DAC solicitó su respectivo cierre, mediante el formato de Justificación de Cierre del Hallazgo; y aportó las siguientes evidencias:
1. Componente Administrativo. Actas de seguimiento Matriz de riesgos - Comunicaciones
2. Componente Ambiental. Actas de seguimiento Matriz de riesgos
3. Componente Financiero. Actas de seguimiento Matriz de riesgos
4. Componente Jurídico. Actas de seguimiento Matriz de riesgos
5. Componente Operativo. Actas de seguimiento Matriz de riesgos
6. Componente Tecnológico. Actas de seguimiento Matriz de riesgos
7. Matriz de riesgos consolidada. Análisis de los controles aplicados a los riesgos
De acuerdo con la gestión evidenciada, se cierra la acción.
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</si>
  <si>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Por lo anterior, el equipo técnico de Parqueaderos y Grúas, se comprometieron a continuar con el seguimiento mensual de la flota mínima y tripulación, asegurando la disponibilidad de grúas y garantizando la adecuada ejecución del contrato de concesión.
Por lo anteriormente expuesto, se evidencia el cumplimiento de la acción, por tal motivo la DAC solicitó su respectivo cierre, mediante el Formato de Justificación Cierre de Hallazgo, adjuntando las siguientes evidencias:
1. Junio 2021. Acta No. 1 - OP027 Seguimiento Disponibilidad de grúas 
2. Julio 2021. Acta No. 2 - OP045 Seguimiento Disponibilidad de grúas 
3. Agosto 2021. Acta No. 3 - OP054 Seguimiento Disponibilidad de grúas 
4. Septiembre 2021. Acta No. 4 - OP070 Seguimiento Disponibilidad de grúas 
5. Octubre 2021. Acta No. 5 - OP080 Seguimiento Disponibilidad de grúas 
6. Noviembre 2021. Acta No. 6 - OP097 Seguimiento Disponibilidad de grúas 
7. Diciembre 2021. Acta No. 7 - OP098 Seguimiento Disponibilidad de grúas 
8. Enero 2022. Acta No. 8 - OP113 Seguimiento Disponibilidad de grúas 
9. Febrero 2022. Acta No. 9 - OP123 Seguimiento Disponibilidad de grúas 
10. Marzo 2022. Acta No. 10 - OP133 Seguimiento Disponibilidad de grúas 
11. Abril 2022. Acta No. 11 - OP144 Seguimiento Disponibilidad de grúas 
12. Mayo 2022. Acta No. 12 - OP004 Seguimiento Disponibilidad de grúas 
De acuerdo con la gestión evidenciada, se cierra la acción.
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</si>
  <si>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
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
Por lo anteriormente expuesto, se evidencia el cumplimiento de la acción, por tal motivo la DAC solicitó su respectivo cierre, mediante el formato de Justiicación de cierre del Hallazgo y adjunto las siguientes evidencias: 
1. ACTA JUNIO 2021 AD023 Revisión cumplimiento directiva 001
2. ACTA JULIO 2021 AD032 revisión cumplimiento directiva 001
3. ACTA AGOSTO 2021 AD045 revisión cumplimiento directiva 001 
4. ACTA SEPTIEMBRE 2021 AD065A revisión cumplimiento directiva 001 
5. ACTA OCTUBRE 2021 AD070 revisión cumplimiento directiva 001 
6. ACTA NOVIEMBRE 2021 AD080 revisión cumplimiento directiva 001
7. ACTA DICIEMBRE 2021 AD087 revisión cumplimiento directiva 001 
8. ACTA ENERO 2022 AD104 revisión cumplimiento directiva 001 
9. ACTA FEBRERO 2022 AD111 revisión cumplimiento directiva 001
10. ACTA MARZO 2022 AD120 revisión cumplimiento directiva 001
11. ACTA ABRIL 2022 AD129 revisión cumplimiento directiva 001
12. ACTA MAYO 2022 AD138 revisión cumplimiento directiva 001
De acuerdo con la gestión evidenciada, se cierra la acción.
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</si>
  <si>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
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 así como, culminarla en debida forma, en los mismos términos establecidos.
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</si>
  <si>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</si>
  <si>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</si>
  <si>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 xml:space="preserve">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</si>
  <si>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</si>
  <si>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
Producto de lo anterior, se recibieron como respuesta cuatro (4) memorandos; radicados DGC 202254000126673 del 31-05-2022, DGC 202254000126733 del 01-06-2022, SA 202261200130613 del 06-06-2022 y DRJ 202251000137013 del 10-06-2022.
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
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
Adicionalmente, en procura de un mejoramiento continuo, la Subdirección Financiera informó que continuará ejecutando las actividades derivadas de la acción planteada.
Como soportes anexaron las siguientes evidencias:
-Memorandos anteriormente mencionados; ocho (8). 
-Presentación DGC propuesta preliminar de depuración del 14-06-2022. 
-Presentación Comité de Inventarios del 30-06-2022.
-Formato de acta de reunión DRJ. 
-Mesa de socialización reporte SIPROJ, segundo trimestre de 2022.
Por lo anteriormente expuesto,  la Subidirección Financiera reporta el cumplimiento de la acción y solicitron el respectivo cierre, mediante  el formato de Justificación cumplimiento  de hallazgo. 
De acuerdo con la gestión evidenciada, se cierra la acción.
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</si>
  <si>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8/7/2022: No se aportaron evidencias de gestión en el mes de junio de 2022.
7/06/2022: No se aportaron evidencias de gestión en el mes de mayo de 2022.
6/05/2022: No se aportaron evidencias de gestión en el mes de abril de 2022.
</t>
  </si>
  <si>
    <t>8/07/2022: No se aportaron evidencias de gestión en el mes de junio de 2022.</t>
  </si>
  <si>
    <t xml:space="preserve">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
Adicionalmente, en procura de un mejoramiento continuo, la Subdirección Financiera informó que continuará ejecutando las actividades derivadas de la acción planteada.
Como soporte se anexa la siguiente evidencia:
- Imagen ventanilla virtual con las modificaciones en los referidos campos.
Por lo anteriormente expuesto, se reporta el cumplimiento de la acción y solicitaron cierre del hallazo. De acuerdo con la gestión evidenciada, se cierra la acción
</t>
  </si>
  <si>
    <t>130-2021</t>
  </si>
  <si>
    <t>COMUNICACIONES Y CULTURA PARA LA MOVILIDAD</t>
  </si>
  <si>
    <t xml:space="preserve">AUTOCONTROL EN LA IMPLEMENTACIÓN DE LA NORMATIVA APLICABLE A LA LEY DE TRANSPARENCIA Y ACCESO DE LA INFORMACIÓN, RESOLUCIÓN 1519 DE 2020
</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</si>
  <si>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</si>
  <si>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</si>
  <si>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Implementar  la evaluación técnica definitiva y ajustes correspondientes a los componentes  2.2.3.3 " estructura para todos" y 2.2.3.2 " lo visual entregado adecuadamente".</t>
  </si>
  <si>
    <t>Una evaluación técnica definitiva  implementada</t>
  </si>
  <si>
    <t>OFICINA ASESORA DE COMUNICACIONES Y CULTURA PARA LA MOVILIDAD</t>
  </si>
  <si>
    <t>Andrés Contento Muñoz</t>
  </si>
  <si>
    <t xml:space="preserve">30/06/2022. El proceso entrega como evidencia para dar cumplimiento al hallazgo No. 130 de 2021, adjunta como evidencia:
1. Mesa de trabajo 08/02/2022. Revisión contenidos y accesibilidad. Resolución 1519 de 2020.
2. Mesa de trabajo. 18/02/2022. Revisión ajustes.
3. Mesa de trabajo. 24/03/2022. Revisión Informe. Ajuste página complemento normativo.
4. Mesa de trabajo 08/04/2022-11/04/2022. Revisión y ajuste “menú participal”
5. Verificación del cumplimiento Resolución 1519 Anexo 1 y 2 - Semestre 1 de 2022 a través de una lista de chequeo.
6. Lista de Chequeo Sitio Web SDM Primer Semestre 2022 es una herramienta de evaluación y diagnóstico, con ello se identifica los ajustes que se deben realizar por nodo/página. Los ajustes se implementan de manera inmediata. 
7. Informe de accesibilidad de web
Por lo anterior y teniendo  en cuenta los soportes presentados por el proceso, se procede a realizar el cierre de la misma. RECOMENDACION: Cerrar la acción y excluirla del PMP.  RECOMENDACION: Cerrar la acción y excluirla del PMP. 
7/04/2022: La dependencia, no reportan evidencias en este corte.
</t>
  </si>
  <si>
    <t xml:space="preserve">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t>
  </si>
  <si>
    <t xml:space="preserve">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
Por lo anterior y teniendo  en cuenta los soportes presentados por el proceso, se procede a realizar el cierre de la misma. RECOMENDACION: Cerrar la acción y excluirla del PMP.  RECOMENDACION: Cerrar la acción y excluirla del PMP. </t>
  </si>
  <si>
    <t xml:space="preserve">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t>
  </si>
  <si>
    <t>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t>
  </si>
  <si>
    <t>OFICINA DE CONTROL DISCIPLINARIO</t>
  </si>
  <si>
    <t>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t>
  </si>
  <si>
    <t>INCUMPLIDA</t>
  </si>
  <si>
    <t>05/07/2022: La dependencia, no reportan evidencias en este corte.
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</si>
  <si>
    <t>05/07/2022: La dependencia, no reportan evidencias en este corte.
08/06/2022: La dependencia, no reportan evidencias en este corte.
7/04/2022: La dependencia, no reportan evidencias en este corte.</t>
  </si>
  <si>
    <t>05/07/2022: La dependencia, no reportan evidencias en este corte.
08/06/2022: La dependencia, no reportan evidencias en este corte.
09/05/2022: La dependencia, no reportan evidencias en este corte.
7/04/2022: La dependencia, no reportan evidencias en este corte.</t>
  </si>
  <si>
    <t>05/07/2022: La dependencia, no reportan evidencias en este corte.
08/06/2022: La dependencia, no reportan evidencias en este corte.
09/05/2022: La dependencia, no reportan evidencias en este corte.</t>
  </si>
  <si>
    <t xml:space="preserve">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</si>
  <si>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</si>
  <si>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
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</si>
  <si>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
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</si>
  <si>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 xml:space="preserve">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
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</si>
  <si>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
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</si>
  <si>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</si>
  <si>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
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presentan el documento en Excel del seguimiento trimestral y el correo en mención donde se solicita a los supervisores de contratos el cumplimiento urgente de la obligación del cargue de documentos a SECOP II. 
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</si>
  <si>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12/07/2022 El proceso aporta la siguiente justificación: En el mes de mayo de 2022 se realizó la revisión y seguimiento de los contratos de la SGM, en donde no se evidencian documentos faltantes para el presente mes y se emitió memorando al Jefe
de Oficina de Control Interno. Se adjunta memorando con el cual se le dio cumplimiento a cabalidad a la acción, por lo cual solicitamos el cierre de la misma. 
En lo referente a la solicitud de cierre, el tema se revisó y este no es viable debido a que la fecha de terminación de la acción esta prevista para el 29 de julio de 2022, por lo cual implica que se continuo con los seguimientos de los meses de junio y julio.
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</si>
  <si>
    <t>05/07/2022: La dependencia, no reportan evidencias en este corte.</t>
  </si>
  <si>
    <t>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
Asi las cosas, y una vez verificadas las evidencia sque dan cuenta del cumplimiento de la accion, se observó que estas se ejecutaron en terminos de eficacia, por lo cual se procede a realizar su cierre.
Accion en cerrada
CONCLUSION: ACCION CERRADA
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</si>
  <si>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r>
      <t xml:space="preserve">8/07/2022: Se adjuntó memorando 202253000151523 del 30/06/22 remitido a la SSC, en el c 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Juridica,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establecio ""Memorandos redactados, aprobados y enviados""
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
 del 30 de junio de 2022 remitido el memorando remitidos a la Subsecretaria de Política de Movilidad y la Subsecretaria Juridica, se recomienda mencionar en los memorandos los contratos objeto de revisión o adjuntar el instrumentos de seguimiento.
8/06/2022: Para el presente seguimiento se adjunta memorandos remitidos a la Subsecretaria de Política de Movilidad y la Subsecretaria Juridica,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establecio "Memorandos redactados, aprobados y enviados"
8/04/2022: La acción quedo establecida </t>
    </r>
    <r>
      <rPr>
        <i/>
        <sz val="9"/>
        <rFont val="Arial"/>
        <family val="2"/>
      </rPr>
      <t xml:space="preserve">Revisión aleatoria mensual, donde se remitan memorandos a los ordenadores del gasto que presenten mora en el cargue de la  información en la etapa de ejecución contractual. </t>
    </r>
    <r>
      <rPr>
        <sz val="9"/>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</si>
  <si>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t xml:space="preserve">11/07/2022: Se adjuntó memorando 202253000151523 del 30/06/22 remitido a la SSC relacionado con </t>
    </r>
    <r>
      <rPr>
        <i/>
        <sz val="9"/>
        <rFont val="Arial"/>
        <family val="2"/>
      </rPr>
      <t>Seguimiento a la publicación de la actividad contractual en la plataforma SECOP</t>
    </r>
    <r>
      <rPr>
        <sz val="9"/>
        <rFont val="Arial"/>
        <family val="2"/>
      </rPr>
      <t>, en el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Juridica,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establecio "Memorandos redactados, aprobados y enviados"
8/04/2022: De acuerdo a los soporte se evidencia la revisión del proceso Procesos de selección.10% de los procesos de selección con contratos suscritos durante la vigencia
2022, equivalente a 1 proceso,evidenciandose cumplimiento de la publicacion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</si>
  <si>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08/07/2022 Seguimiento Julie Martinez y Daniel García se evidencia el listado de asistencia de los días  17/06/2022, 21/06/2022, 23/06/2022 y 24/06/2022	donde se socializó el  manual SGA y PGIRS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</si>
  <si>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r>
      <t xml:space="preserve">12/07/2022  Seguimiento Julie Martinez y Daniel García   Mediante Memorando 202215000166003 la Jefe de la Oficina Asesora de Planeación Institucional (e), solicitó la corrección de la fecha de la acción </t>
    </r>
    <r>
      <rPr>
        <i/>
        <sz val="9"/>
        <rFont val="Arial"/>
        <family val="2"/>
      </rPr>
      <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t>
    </r>
    <r>
      <rPr>
        <sz val="9"/>
        <rFont val="Arial"/>
        <family val="2"/>
      </rPr>
      <t xml:space="preserve">
09/05/2022  Seguimiento Julie Martinez y Daniel García  ctividad en ejecución dentro del periodo planificado se recomienda realizar seguimiento desde el ejercicio de autocontro</t>
    </r>
  </si>
  <si>
    <t>No. de Socializaciones realizadas</t>
  </si>
  <si>
    <r>
      <t xml:space="preserve">
</t>
    </r>
    <r>
      <rPr>
        <sz val="10"/>
        <rFont val="Arial"/>
        <family val="2"/>
      </rPr>
      <t>3</t>
    </r>
  </si>
  <si>
    <t>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t>
  </si>
  <si>
    <t xml:space="preserve">Revisión y ajustes de publicaciones
</t>
  </si>
  <si>
    <t xml:space="preserve">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t>
  </si>
  <si>
    <t>JUNIO</t>
  </si>
  <si>
    <t>Claudia Elena Parada Aponte</t>
  </si>
  <si>
    <t>Con base en las evidencias aprtadas las cuales corresponden a:  	
- Listado de asistencia de la participación en la reunión de 18 de mayo 2022 de los colaboraqdores de la dependencia 
- Correo electrónico de  16 de mayo con la remisión de la totalidad de los documentos para revisión y determinación de cambios propuestos y correo del 5 de junio con la propuesta de los procedimientos 
- Avance de la modificación de los documentos: se remite los documentos del sistema revisados y trabajados en la reunión.
Se recomienda el cierre de la acción</t>
  </si>
  <si>
    <t>ESTADO GENERAL DE LAS ACCIONES DEL PLAN DE MEJORAMIENTO POR PROCESOS DE LA SDM AL CORTE JUNIO 2022</t>
  </si>
  <si>
    <t>RESUMEN ESTADO DE LAS ACCIONES DEL PMP: CONSOLIDADO GENERAL AL CORTE JUNIO 2022</t>
  </si>
  <si>
    <t>ESTADO DE LAS ACCIONES DEL PMP:  ACCIONES CERRADAS POR DEPENDENCIA A JUNIO 2022</t>
  </si>
  <si>
    <t>ESTADO DE LAS ACCIONES DEL PMP:  ACCIONES ABIERTAS POR DEPENDENCIA A JUNIO 2022</t>
  </si>
  <si>
    <t>ESTADO DE LAS ACCIONES DEL PMP:  PLAZOS DE EJECUCIÓN ACCIONES ABIERTAS E INCUMPLIDAS AL CORTE  JUNIO 2022</t>
  </si>
  <si>
    <t>NÚMERO DE ACCIONES ABIERTAS E INCUMPLIDAS DE ACUERDO A LA FUENTE U ORIGEN DEL HALLAZGO AL CORTE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</si>
</sst>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dd\-mm\-yy;@"/>
    <numFmt numFmtId="166" formatCode="dd/mm/yyyy;@"/>
    <numFmt numFmtId="167" formatCode="d/mm/yyyy;@"/>
    <numFmt numFmtId="168" formatCode="d/m/yyyy"/>
    <numFmt numFmtId="169" formatCode="yyyy\-mm\-dd"/>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b/>
      <sz val="20"/>
      <color indexed="8"/>
      <name val="Calibri"/>
      <family val="2"/>
      <scheme val="minor"/>
    </font>
    <font>
      <sz val="9"/>
      <color rgb="FFFF0000"/>
      <name val="Arial"/>
      <family val="2"/>
    </font>
    <font>
      <sz val="8"/>
      <name val="Arial"/>
      <family val="2"/>
    </font>
    <font>
      <sz val="10"/>
      <name val="Arial"/>
      <family val="2"/>
    </font>
    <font>
      <sz val="9"/>
      <color theme="1"/>
      <name val="Arial"/>
      <family val="2"/>
    </font>
    <font>
      <i/>
      <sz val="9"/>
      <color theme="1"/>
      <name val="Arial"/>
      <family val="2"/>
    </font>
    <font>
      <b/>
      <sz val="9"/>
      <color theme="1"/>
      <name val="Arial"/>
      <family val="2"/>
    </font>
    <font>
      <sz val="10"/>
      <color rgb="FF000000"/>
      <name val="Calibri"/>
      <family val="2"/>
      <scheme val="minor"/>
    </font>
    <font>
      <strike/>
      <sz val="10"/>
      <name val="Arial"/>
      <family val="2"/>
    </font>
    <font>
      <i/>
      <sz val="9"/>
      <name val="Arial"/>
      <family val="2"/>
    </font>
  </fonts>
  <fills count="1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theme="0"/>
      </patternFill>
    </fill>
    <fill>
      <patternFill patternType="solid">
        <fgColor theme="0"/>
        <bgColor rgb="FFFFFF00"/>
      </patternFill>
    </fill>
    <fill>
      <patternFill patternType="solid">
        <fgColor theme="0"/>
        <bgColor rgb="FFE2EFD9"/>
      </patternFill>
    </fill>
    <fill>
      <patternFill patternType="solid">
        <fgColor theme="0"/>
        <bgColor rgb="FFA4C2F4"/>
      </patternFill>
    </fill>
    <fill>
      <patternFill patternType="solid">
        <fgColor theme="0"/>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7">
    <xf numFmtId="0" fontId="0" fillId="0" borderId="0"/>
    <xf numFmtId="0" fontId="18" fillId="0" borderId="0"/>
    <xf numFmtId="0" fontId="18" fillId="0" borderId="0"/>
    <xf numFmtId="0" fontId="22" fillId="0" borderId="0"/>
    <xf numFmtId="0" fontId="15" fillId="0" borderId="0"/>
    <xf numFmtId="9" fontId="36" fillId="0" borderId="0" applyFont="0" applyFill="0" applyBorder="0" applyAlignment="0" applyProtection="0"/>
    <xf numFmtId="0" fontId="40" fillId="0" borderId="0"/>
  </cellStyleXfs>
  <cellXfs count="215">
    <xf numFmtId="0" fontId="0" fillId="0" borderId="0" xfId="0"/>
    <xf numFmtId="0" fontId="21" fillId="2" borderId="0" xfId="3" applyFont="1" applyFill="1" applyAlignment="1" applyProtection="1">
      <alignment horizontal="center" vertical="center" wrapText="1"/>
    </xf>
    <xf numFmtId="0" fontId="27" fillId="3" borderId="1" xfId="3" applyFont="1" applyFill="1" applyBorder="1" applyAlignment="1" applyProtection="1">
      <alignment horizontal="center" vertical="center" wrapText="1"/>
    </xf>
    <xf numFmtId="0" fontId="15"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6" fillId="0" borderId="0" xfId="0" applyFont="1"/>
    <xf numFmtId="0" fontId="16" fillId="0" borderId="0" xfId="0" applyFont="1" applyAlignment="1">
      <alignment horizontal="center"/>
    </xf>
    <xf numFmtId="0" fontId="31"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31"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6" fillId="0" borderId="0" xfId="0" applyFont="1" applyAlignment="1">
      <alignment wrapText="1"/>
    </xf>
    <xf numFmtId="0" fontId="16" fillId="0" borderId="0" xfId="0" applyFont="1" applyAlignment="1">
      <alignment horizontal="center" wrapText="1"/>
    </xf>
    <xf numFmtId="0" fontId="0" fillId="0" borderId="0" xfId="0" pivotButton="1" applyAlignment="1">
      <alignment wrapText="1"/>
    </xf>
    <xf numFmtId="14" fontId="19" fillId="3" borderId="1" xfId="3" applyNumberFormat="1" applyFont="1" applyFill="1" applyBorder="1" applyAlignment="1" applyProtection="1">
      <alignment horizontal="center" vertical="center" wrapText="1"/>
    </xf>
    <xf numFmtId="14" fontId="19" fillId="4" borderId="1" xfId="3" applyNumberFormat="1"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30" fillId="0" borderId="0" xfId="0" applyFont="1"/>
    <xf numFmtId="0" fontId="31" fillId="0" borderId="0" xfId="0" applyFont="1" applyAlignment="1">
      <alignment horizontal="center"/>
    </xf>
    <xf numFmtId="0" fontId="32" fillId="0" borderId="0" xfId="0" applyFont="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9" fillId="4" borderId="1" xfId="3" applyNumberFormat="1" applyFont="1" applyFill="1" applyBorder="1" applyAlignment="1" applyProtection="1">
      <alignment horizontal="right" vertical="center" wrapText="1"/>
    </xf>
    <xf numFmtId="14" fontId="19" fillId="3" borderId="1" xfId="3" applyNumberFormat="1" applyFont="1" applyFill="1" applyBorder="1" applyAlignment="1" applyProtection="1">
      <alignment horizontal="right" vertical="center" wrapText="1"/>
    </xf>
    <xf numFmtId="0" fontId="14" fillId="0" borderId="0" xfId="4" applyFont="1"/>
    <xf numFmtId="0" fontId="0" fillId="9" borderId="0" xfId="0" applyNumberFormat="1" applyFill="1"/>
    <xf numFmtId="0" fontId="13" fillId="0" borderId="0" xfId="4" applyFont="1"/>
    <xf numFmtId="0" fontId="12" fillId="0" borderId="0" xfId="4" applyFont="1"/>
    <xf numFmtId="0" fontId="28" fillId="0" borderId="0" xfId="4" applyFont="1" applyAlignment="1">
      <alignment wrapText="1"/>
    </xf>
    <xf numFmtId="0" fontId="29" fillId="0" borderId="0" xfId="4" applyFont="1" applyAlignment="1">
      <alignment wrapText="1"/>
    </xf>
    <xf numFmtId="0" fontId="15" fillId="0" borderId="0" xfId="4" applyAlignment="1">
      <alignment wrapText="1"/>
    </xf>
    <xf numFmtId="0" fontId="32" fillId="5" borderId="0" xfId="0" applyFont="1" applyFill="1" applyAlignment="1">
      <alignment horizontal="left" wrapText="1"/>
    </xf>
    <xf numFmtId="0" fontId="32" fillId="8" borderId="0" xfId="0" applyFont="1" applyFill="1" applyAlignment="1">
      <alignment horizontal="left" wrapText="1"/>
    </xf>
    <xf numFmtId="0" fontId="32" fillId="9" borderId="0" xfId="0" applyFont="1" applyFill="1" applyAlignment="1">
      <alignment horizontal="left" wrapText="1"/>
    </xf>
    <xf numFmtId="0" fontId="0" fillId="0" borderId="0" xfId="0" applyAlignment="1">
      <alignment horizontal="left" vertical="top" wrapText="1"/>
    </xf>
    <xf numFmtId="0" fontId="11" fillId="0" borderId="0" xfId="4" applyFont="1"/>
    <xf numFmtId="0" fontId="0" fillId="0" borderId="0" xfId="0" applyAlignment="1">
      <alignment horizontal="left" wrapText="1" indent="1"/>
    </xf>
    <xf numFmtId="0" fontId="19" fillId="4" borderId="1" xfId="3" applyFont="1" applyFill="1" applyBorder="1" applyAlignment="1" applyProtection="1">
      <alignment horizontal="center" vertical="center" wrapText="1"/>
    </xf>
    <xf numFmtId="0" fontId="10" fillId="0" borderId="0" xfId="4" applyFont="1"/>
    <xf numFmtId="0" fontId="0" fillId="0" borderId="0" xfId="0" applyAlignment="1">
      <alignment horizontal="left" vertical="top"/>
    </xf>
    <xf numFmtId="0" fontId="9" fillId="0" borderId="0" xfId="4" applyFont="1"/>
    <xf numFmtId="0" fontId="8" fillId="0" borderId="0" xfId="4" applyFont="1"/>
    <xf numFmtId="0" fontId="0" fillId="0" borderId="0" xfId="0" applyAlignment="1">
      <alignment horizontal="left" vertical="center" wrapText="1"/>
    </xf>
    <xf numFmtId="0" fontId="7" fillId="0" borderId="0" xfId="4" applyFont="1"/>
    <xf numFmtId="0" fontId="30" fillId="0" borderId="0" xfId="0" applyNumberFormat="1" applyFont="1" applyAlignment="1">
      <alignment horizontal="center"/>
    </xf>
    <xf numFmtId="0" fontId="30" fillId="7" borderId="0" xfId="0" applyNumberFormat="1" applyFont="1" applyFill="1" applyAlignment="1">
      <alignment horizontal="center"/>
    </xf>
    <xf numFmtId="0" fontId="30" fillId="0" borderId="0" xfId="0" applyFont="1" applyAlignment="1">
      <alignment horizontal="center"/>
    </xf>
    <xf numFmtId="0" fontId="21" fillId="0" borderId="0" xfId="0" applyFont="1" applyAlignment="1">
      <alignment horizontal="left" wrapText="1"/>
    </xf>
    <xf numFmtId="0" fontId="34" fillId="0" borderId="0" xfId="0" applyFont="1" applyFill="1" applyAlignment="1">
      <alignment horizontal="left" wrapText="1"/>
    </xf>
    <xf numFmtId="0" fontId="30" fillId="0" borderId="0" xfId="0" applyNumberFormat="1" applyFont="1" applyFill="1"/>
    <xf numFmtId="0" fontId="30" fillId="0" borderId="0" xfId="0" applyNumberFormat="1" applyFont="1"/>
    <xf numFmtId="0" fontId="6" fillId="0" borderId="0" xfId="4" applyFont="1"/>
    <xf numFmtId="0" fontId="5" fillId="0" borderId="0" xfId="4" applyFont="1"/>
    <xf numFmtId="0" fontId="4" fillId="0" borderId="0" xfId="4" applyFont="1"/>
    <xf numFmtId="0" fontId="3" fillId="0" borderId="0" xfId="4" applyFont="1"/>
    <xf numFmtId="0" fontId="2" fillId="0" borderId="0" xfId="4" applyFont="1"/>
    <xf numFmtId="0" fontId="1" fillId="0" borderId="0" xfId="4" applyFont="1"/>
    <xf numFmtId="0" fontId="0" fillId="10" borderId="0" xfId="0" applyFill="1"/>
    <xf numFmtId="14" fontId="0" fillId="10" borderId="0" xfId="0" applyNumberFormat="1" applyFill="1"/>
    <xf numFmtId="14" fontId="0" fillId="10" borderId="0" xfId="0" applyNumberFormat="1" applyFill="1" applyAlignment="1">
      <alignment horizontal="right"/>
    </xf>
    <xf numFmtId="0" fontId="19" fillId="4" borderId="9" xfId="3" applyFont="1" applyFill="1" applyBorder="1" applyAlignment="1" applyProtection="1">
      <alignment horizontal="center" vertical="center" wrapText="1"/>
    </xf>
    <xf numFmtId="9" fontId="0" fillId="0" borderId="0" xfId="5" applyFont="1" applyBorder="1"/>
    <xf numFmtId="0" fontId="0" fillId="7" borderId="0" xfId="0" applyFill="1"/>
    <xf numFmtId="14" fontId="0" fillId="7" borderId="0" xfId="0" applyNumberFormat="1" applyFill="1"/>
    <xf numFmtId="0" fontId="19" fillId="3" borderId="1" xfId="3" applyFont="1" applyFill="1" applyBorder="1" applyAlignment="1" applyProtection="1">
      <alignment horizontal="center" vertical="center" wrapText="1"/>
    </xf>
    <xf numFmtId="0" fontId="25" fillId="2" borderId="0" xfId="0" applyFont="1" applyFill="1" applyAlignment="1">
      <alignment vertical="center"/>
    </xf>
    <xf numFmtId="0" fontId="16" fillId="0" borderId="0" xfId="0" applyFont="1" applyFill="1" applyAlignment="1">
      <alignment horizontal="left" vertical="center"/>
    </xf>
    <xf numFmtId="0" fontId="18" fillId="0" borderId="0" xfId="0" applyFont="1" applyFill="1" applyAlignment="1">
      <alignment horizontal="left" vertical="center"/>
    </xf>
    <xf numFmtId="14" fontId="18" fillId="0" borderId="0" xfId="0" applyNumberFormat="1" applyFont="1" applyFill="1" applyAlignment="1">
      <alignment horizontal="right" vertical="center"/>
    </xf>
    <xf numFmtId="0" fontId="18" fillId="0" borderId="0" xfId="0" applyFont="1" applyFill="1" applyAlignment="1">
      <alignment horizontal="center" vertical="center"/>
    </xf>
    <xf numFmtId="0" fontId="0" fillId="2" borderId="0" xfId="0" applyFill="1"/>
    <xf numFmtId="14" fontId="0" fillId="2" borderId="0" xfId="0" applyNumberFormat="1" applyFill="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37" fillId="2" borderId="1" xfId="0" applyFont="1" applyFill="1" applyBorder="1" applyAlignment="1">
      <alignment horizontal="center" vertical="center" wrapText="1"/>
    </xf>
    <xf numFmtId="0" fontId="25" fillId="2" borderId="0" xfId="0"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center" vertical="center"/>
    </xf>
    <xf numFmtId="0" fontId="19" fillId="4" borderId="1" xfId="3" applyFont="1" applyFill="1" applyBorder="1" applyAlignment="1" applyProtection="1">
      <alignment horizontal="center" vertical="center" wrapText="1"/>
    </xf>
    <xf numFmtId="0" fontId="21" fillId="0" borderId="0" xfId="0" applyFont="1" applyFill="1" applyAlignment="1">
      <alignment horizontal="center" vertical="center"/>
    </xf>
    <xf numFmtId="0" fontId="37" fillId="2" borderId="1" xfId="0" applyFont="1" applyFill="1" applyBorder="1" applyAlignment="1">
      <alignment horizontal="center" vertical="center"/>
    </xf>
    <xf numFmtId="166" fontId="37" fillId="2" borderId="1" xfId="0" applyNumberFormat="1" applyFont="1" applyFill="1" applyBorder="1" applyAlignment="1">
      <alignment horizontal="center" vertical="center" wrapText="1"/>
    </xf>
    <xf numFmtId="166" fontId="37" fillId="2" borderId="1" xfId="0" applyNumberFormat="1" applyFont="1" applyFill="1" applyBorder="1" applyAlignment="1">
      <alignment horizontal="center" vertical="center"/>
    </xf>
    <xf numFmtId="0" fontId="37" fillId="2" borderId="1" xfId="0" applyFont="1" applyFill="1" applyBorder="1" applyAlignment="1">
      <alignment horizontal="left" vertical="center"/>
    </xf>
    <xf numFmtId="0" fontId="37" fillId="2" borderId="1" xfId="0" applyFont="1" applyFill="1" applyBorder="1" applyAlignment="1">
      <alignment vertical="center"/>
    </xf>
    <xf numFmtId="0" fontId="37" fillId="2" borderId="1" xfId="0" applyFont="1" applyFill="1" applyBorder="1" applyAlignment="1">
      <alignment vertical="center" wrapText="1"/>
    </xf>
    <xf numFmtId="166" fontId="37" fillId="2" borderId="1" xfId="0" applyNumberFormat="1" applyFont="1" applyFill="1" applyBorder="1" applyAlignment="1">
      <alignment vertical="center" wrapText="1"/>
    </xf>
    <xf numFmtId="14" fontId="37" fillId="2" borderId="1" xfId="0" applyNumberFormat="1" applyFont="1" applyFill="1" applyBorder="1" applyAlignment="1">
      <alignment horizontal="right" vertical="center"/>
    </xf>
    <xf numFmtId="164" fontId="37" fillId="2" borderId="1" xfId="0" applyNumberFormat="1" applyFont="1" applyFill="1" applyBorder="1" applyAlignment="1">
      <alignment horizontal="center" vertical="center"/>
    </xf>
    <xf numFmtId="0" fontId="37" fillId="2" borderId="0" xfId="0" applyFont="1" applyFill="1" applyAlignment="1">
      <alignment horizontal="left" vertical="center"/>
    </xf>
    <xf numFmtId="0" fontId="30" fillId="2" borderId="0" xfId="0" applyFont="1" applyFill="1" applyAlignment="1">
      <alignment horizontal="left" vertical="center"/>
    </xf>
    <xf numFmtId="14" fontId="21" fillId="0" borderId="0" xfId="0" applyNumberFormat="1" applyFont="1" applyFill="1" applyAlignment="1">
      <alignment horizontal="center" vertical="center"/>
    </xf>
    <xf numFmtId="0" fontId="19" fillId="4" borderId="1" xfId="3" applyFont="1" applyFill="1" applyBorder="1" applyAlignment="1" applyProtection="1">
      <alignment horizontal="center" vertical="top" wrapText="1"/>
    </xf>
    <xf numFmtId="0" fontId="21" fillId="0" borderId="0" xfId="0" applyFont="1" applyFill="1" applyAlignment="1">
      <alignment horizontal="left" vertical="top"/>
    </xf>
    <xf numFmtId="14" fontId="37" fillId="2" borderId="1" xfId="0" applyNumberFormat="1" applyFont="1" applyFill="1" applyBorder="1" applyAlignment="1">
      <alignment horizontal="center" vertical="center"/>
    </xf>
    <xf numFmtId="164" fontId="37" fillId="2" borderId="1" xfId="0" applyNumberFormat="1" applyFont="1" applyFill="1" applyBorder="1" applyAlignment="1">
      <alignment horizontal="left" vertical="top" wrapText="1"/>
    </xf>
    <xf numFmtId="0" fontId="0" fillId="0" borderId="0" xfId="0" applyNumberFormat="1" applyFill="1"/>
    <xf numFmtId="0" fontId="19" fillId="3" borderId="1" xfId="3" applyFont="1" applyFill="1" applyBorder="1" applyAlignment="1" applyProtection="1">
      <alignment horizontal="center" vertical="center" wrapText="1"/>
    </xf>
    <xf numFmtId="14" fontId="18" fillId="0" borderId="0" xfId="0" applyNumberFormat="1" applyFont="1" applyFill="1" applyAlignment="1">
      <alignment horizontal="center" vertical="center"/>
    </xf>
    <xf numFmtId="165" fontId="18" fillId="0" borderId="0" xfId="0" applyNumberFormat="1" applyFont="1" applyFill="1" applyAlignment="1">
      <alignment horizontal="center" vertical="center"/>
    </xf>
    <xf numFmtId="0" fontId="19" fillId="3" borderId="1" xfId="3" applyFont="1" applyFill="1" applyBorder="1" applyAlignment="1" applyProtection="1">
      <alignment horizontal="center" vertical="center" wrapText="1"/>
    </xf>
    <xf numFmtId="0" fontId="18" fillId="11" borderId="11" xfId="0" applyFont="1" applyFill="1" applyBorder="1" applyAlignment="1">
      <alignment horizontal="center" vertical="center" wrapText="1"/>
    </xf>
    <xf numFmtId="168" fontId="18" fillId="11" borderId="11" xfId="0" applyNumberFormat="1" applyFont="1" applyFill="1" applyBorder="1" applyAlignment="1">
      <alignment horizontal="center" vertical="center" wrapText="1"/>
    </xf>
    <xf numFmtId="0" fontId="18" fillId="11" borderId="11" xfId="0"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18" fillId="2" borderId="1" xfId="0"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0" fontId="18" fillId="11" borderId="1" xfId="0" applyFont="1" applyFill="1" applyBorder="1" applyAlignment="1">
      <alignment horizontal="center" vertical="center" wrapText="1"/>
    </xf>
    <xf numFmtId="14" fontId="18" fillId="11" borderId="11" xfId="0" applyNumberFormat="1" applyFont="1" applyFill="1" applyBorder="1" applyAlignment="1">
      <alignment horizontal="center" vertical="center" wrapText="1"/>
    </xf>
    <xf numFmtId="169" fontId="18" fillId="11" borderId="11" xfId="0" applyNumberFormat="1" applyFont="1" applyFill="1" applyBorder="1" applyAlignment="1">
      <alignment horizontal="center" vertical="center" wrapText="1"/>
    </xf>
    <xf numFmtId="167" fontId="18" fillId="2" borderId="1" xfId="0" applyNumberFormat="1" applyFont="1" applyFill="1" applyBorder="1" applyAlignment="1">
      <alignment horizontal="center" vertical="center" wrapText="1"/>
    </xf>
    <xf numFmtId="169" fontId="18" fillId="11" borderId="1" xfId="0" applyNumberFormat="1" applyFont="1" applyFill="1" applyBorder="1" applyAlignment="1">
      <alignment horizontal="center" vertical="center" wrapText="1"/>
    </xf>
    <xf numFmtId="0" fontId="18" fillId="13" borderId="11" xfId="0" applyFont="1" applyFill="1" applyBorder="1" applyAlignment="1">
      <alignment horizontal="justify" vertical="center" wrapText="1"/>
    </xf>
    <xf numFmtId="0" fontId="18" fillId="14" borderId="15" xfId="0" applyFont="1" applyFill="1" applyBorder="1" applyAlignment="1">
      <alignment horizontal="justify" vertical="center" wrapText="1"/>
    </xf>
    <xf numFmtId="0" fontId="18" fillId="13" borderId="10" xfId="0" applyFont="1" applyFill="1" applyBorder="1" applyAlignment="1">
      <alignment horizontal="justify" vertical="center" wrapText="1"/>
    </xf>
    <xf numFmtId="0" fontId="18" fillId="13" borderId="1" xfId="0" applyFont="1" applyFill="1" applyBorder="1" applyAlignment="1">
      <alignment horizontal="justify" vertical="center" wrapText="1"/>
    </xf>
    <xf numFmtId="0" fontId="18" fillId="13" borderId="14" xfId="0" applyFont="1" applyFill="1" applyBorder="1" applyAlignment="1">
      <alignment horizontal="justify" vertical="center" wrapText="1"/>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21" fillId="2" borderId="1" xfId="0" applyFont="1" applyFill="1" applyBorder="1" applyAlignment="1">
      <alignment horizontal="center" vertical="center"/>
    </xf>
    <xf numFmtId="166"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166" fontId="21" fillId="2" borderId="1" xfId="0" applyNumberFormat="1" applyFont="1" applyFill="1" applyBorder="1" applyAlignment="1">
      <alignment horizontal="center" vertical="center"/>
    </xf>
    <xf numFmtId="0" fontId="21" fillId="2" borderId="1" xfId="0" applyFont="1" applyFill="1" applyBorder="1" applyAlignment="1">
      <alignment horizontal="left" vertical="center"/>
    </xf>
    <xf numFmtId="0" fontId="21" fillId="2" borderId="1" xfId="0" applyFont="1" applyFill="1" applyBorder="1" applyAlignment="1">
      <alignment vertical="center"/>
    </xf>
    <xf numFmtId="0" fontId="21" fillId="2" borderId="1" xfId="0" applyFont="1" applyFill="1" applyBorder="1" applyAlignment="1">
      <alignment vertical="center" wrapText="1"/>
    </xf>
    <xf numFmtId="166" fontId="21" fillId="2" borderId="1" xfId="0" applyNumberFormat="1" applyFont="1" applyFill="1" applyBorder="1" applyAlignment="1">
      <alignment vertical="center" wrapText="1"/>
    </xf>
    <xf numFmtId="14" fontId="21" fillId="2" borderId="1" xfId="0" applyNumberFormat="1" applyFont="1" applyFill="1" applyBorder="1" applyAlignment="1">
      <alignment horizontal="right" vertical="center"/>
    </xf>
    <xf numFmtId="14" fontId="21" fillId="2" borderId="1" xfId="0" applyNumberFormat="1" applyFont="1" applyFill="1" applyBorder="1" applyAlignment="1">
      <alignment horizontal="center" vertical="center"/>
    </xf>
    <xf numFmtId="164" fontId="21" fillId="2" borderId="1" xfId="0" applyNumberFormat="1" applyFont="1" applyFill="1" applyBorder="1" applyAlignment="1">
      <alignment horizontal="center" vertical="center"/>
    </xf>
    <xf numFmtId="164" fontId="21" fillId="2" borderId="1" xfId="0" applyNumberFormat="1" applyFont="1" applyFill="1" applyBorder="1" applyAlignment="1">
      <alignment horizontal="left" vertical="top" wrapText="1"/>
    </xf>
    <xf numFmtId="0" fontId="21" fillId="2" borderId="0" xfId="0" applyFont="1" applyFill="1" applyAlignment="1">
      <alignment horizontal="left" vertical="center"/>
    </xf>
    <xf numFmtId="0" fontId="18" fillId="2" borderId="0" xfId="0" applyFont="1" applyFill="1" applyAlignment="1">
      <alignment horizontal="left" vertical="center"/>
    </xf>
    <xf numFmtId="0" fontId="21" fillId="2" borderId="1" xfId="0" applyFont="1" applyFill="1" applyBorder="1" applyAlignment="1">
      <alignment horizontal="left" vertical="center" wrapText="1"/>
    </xf>
    <xf numFmtId="14" fontId="21" fillId="2" borderId="1" xfId="0" applyNumberFormat="1" applyFont="1" applyFill="1" applyBorder="1" applyAlignment="1">
      <alignment horizontal="right" vertical="center" wrapText="1"/>
    </xf>
    <xf numFmtId="14" fontId="21"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21" fillId="2" borderId="0" xfId="0" applyFont="1" applyFill="1" applyAlignment="1">
      <alignment horizontal="left" vertical="center" wrapText="1"/>
    </xf>
    <xf numFmtId="0" fontId="18" fillId="2" borderId="0" xfId="0" applyFont="1" applyFill="1" applyAlignment="1">
      <alignment horizontal="left" vertical="center" wrapText="1"/>
    </xf>
    <xf numFmtId="0" fontId="21" fillId="2" borderId="1" xfId="0" applyFont="1" applyFill="1" applyBorder="1" applyAlignment="1">
      <alignment horizontal="justify" vertical="center" wrapText="1"/>
    </xf>
    <xf numFmtId="167" fontId="21" fillId="2" borderId="1" xfId="0"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168" fontId="18" fillId="2" borderId="11" xfId="0" applyNumberFormat="1" applyFont="1" applyFill="1" applyBorder="1" applyAlignment="1">
      <alignment horizontal="center" vertical="center" wrapText="1"/>
    </xf>
    <xf numFmtId="0" fontId="18" fillId="2" borderId="11" xfId="0" applyFont="1" applyFill="1" applyBorder="1" applyAlignment="1">
      <alignment horizontal="justify" vertical="center" wrapText="1"/>
    </xf>
    <xf numFmtId="14" fontId="18" fillId="2" borderId="11" xfId="0" applyNumberFormat="1" applyFont="1" applyFill="1" applyBorder="1" applyAlignment="1">
      <alignment horizontal="center" vertical="center" wrapText="1"/>
    </xf>
    <xf numFmtId="169" fontId="18" fillId="2" borderId="1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0" fontId="18" fillId="2" borderId="0" xfId="0" applyFont="1" applyFill="1" applyAlignment="1">
      <alignment horizontal="left"/>
    </xf>
    <xf numFmtId="0" fontId="18" fillId="2" borderId="13" xfId="0" applyFont="1" applyFill="1" applyBorder="1" applyAlignment="1">
      <alignment horizontal="justify" vertical="center" wrapText="1"/>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wrapText="1"/>
    </xf>
    <xf numFmtId="169" fontId="18" fillId="2" borderId="14"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xf>
    <xf numFmtId="0" fontId="18" fillId="2" borderId="0" xfId="0" applyFont="1" applyFill="1" applyAlignment="1">
      <alignment wrapText="1"/>
    </xf>
    <xf numFmtId="164" fontId="21" fillId="2" borderId="1" xfId="0" applyNumberFormat="1" applyFont="1" applyFill="1" applyBorder="1" applyAlignment="1">
      <alignment horizontal="left" wrapText="1"/>
    </xf>
    <xf numFmtId="9" fontId="18" fillId="2" borderId="1" xfId="0" applyNumberFormat="1" applyFont="1" applyFill="1" applyBorder="1" applyAlignment="1">
      <alignment horizontal="center" vertical="center" wrapText="1"/>
    </xf>
    <xf numFmtId="167" fontId="21" fillId="2" borderId="1" xfId="0" applyNumberFormat="1" applyFont="1" applyFill="1" applyBorder="1" applyAlignment="1">
      <alignment horizontal="center" vertical="center"/>
    </xf>
    <xf numFmtId="9" fontId="18" fillId="2" borderId="1" xfId="0" applyNumberFormat="1" applyFont="1" applyFill="1" applyBorder="1" applyAlignment="1">
      <alignment horizontal="center" vertical="center"/>
    </xf>
    <xf numFmtId="9" fontId="21" fillId="2" borderId="1" xfId="0" applyNumberFormat="1" applyFont="1" applyFill="1" applyBorder="1" applyAlignment="1">
      <alignment horizontal="center" vertical="center" wrapText="1"/>
    </xf>
    <xf numFmtId="9" fontId="21" fillId="2" borderId="1" xfId="5" applyFont="1" applyFill="1" applyBorder="1" applyAlignment="1">
      <alignment horizontal="center" vertical="center" wrapText="1"/>
    </xf>
    <xf numFmtId="9" fontId="21" fillId="2" borderId="1" xfId="0" applyNumberFormat="1" applyFont="1" applyFill="1" applyBorder="1" applyAlignment="1">
      <alignment horizontal="center" vertical="center"/>
    </xf>
    <xf numFmtId="0" fontId="18" fillId="12" borderId="11" xfId="0" applyFont="1" applyFill="1" applyBorder="1" applyAlignment="1">
      <alignment horizontal="justify" vertical="center" wrapText="1"/>
    </xf>
    <xf numFmtId="0" fontId="41" fillId="11" borderId="11" xfId="0" applyFont="1" applyFill="1" applyBorder="1" applyAlignment="1">
      <alignment horizontal="center" vertical="center" wrapText="1"/>
    </xf>
    <xf numFmtId="9" fontId="18" fillId="11" borderId="11" xfId="0" applyNumberFormat="1" applyFont="1" applyFill="1" applyBorder="1" applyAlignment="1">
      <alignment horizontal="center" vertical="center"/>
    </xf>
    <xf numFmtId="0" fontId="18" fillId="11" borderId="11" xfId="0" applyFont="1" applyFill="1" applyBorder="1" applyAlignment="1">
      <alignment horizontal="center" vertical="center"/>
    </xf>
    <xf numFmtId="164" fontId="21" fillId="2" borderId="1" xfId="0" applyNumberFormat="1" applyFont="1" applyFill="1" applyBorder="1" applyAlignment="1">
      <alignment horizontal="left" vertical="center" wrapText="1"/>
    </xf>
    <xf numFmtId="0" fontId="18" fillId="2" borderId="12" xfId="0" applyFont="1" applyFill="1" applyBorder="1" applyAlignment="1">
      <alignment horizontal="center" vertical="center" wrapText="1"/>
    </xf>
    <xf numFmtId="0" fontId="18" fillId="2" borderId="12" xfId="0" applyFont="1" applyFill="1" applyBorder="1" applyAlignment="1">
      <alignment horizontal="justify" vertical="center" wrapText="1"/>
    </xf>
    <xf numFmtId="0" fontId="18" fillId="2" borderId="15" xfId="0" applyFont="1" applyFill="1" applyBorder="1" applyAlignment="1">
      <alignment horizontal="justify" vertical="center" wrapText="1"/>
    </xf>
    <xf numFmtId="0" fontId="18" fillId="2" borderId="16" xfId="0" applyFont="1" applyFill="1" applyBorder="1" applyAlignment="1">
      <alignment horizontal="center" vertical="center" wrapText="1"/>
    </xf>
    <xf numFmtId="0" fontId="18" fillId="15" borderId="12" xfId="0" applyFont="1" applyFill="1" applyBorder="1" applyAlignment="1">
      <alignment horizontal="center" vertical="center" wrapText="1"/>
    </xf>
    <xf numFmtId="169" fontId="18" fillId="2" borderId="12" xfId="0" applyNumberFormat="1" applyFont="1" applyFill="1" applyBorder="1" applyAlignment="1">
      <alignment horizontal="center" vertical="center" wrapText="1"/>
    </xf>
    <xf numFmtId="0" fontId="18" fillId="2" borderId="13" xfId="0" applyFont="1" applyFill="1" applyBorder="1" applyAlignment="1">
      <alignment horizontal="center" vertical="center" wrapText="1"/>
    </xf>
    <xf numFmtId="1" fontId="18" fillId="2" borderId="11" xfId="0" applyNumberFormat="1" applyFont="1" applyFill="1" applyBorder="1" applyAlignment="1">
      <alignment horizontal="center" vertical="center" wrapText="1"/>
    </xf>
    <xf numFmtId="169" fontId="18" fillId="2" borderId="13" xfId="0" applyNumberFormat="1"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11" borderId="10" xfId="0" applyFont="1" applyFill="1" applyBorder="1" applyAlignment="1">
      <alignment horizontal="justify" vertical="center" wrapText="1"/>
    </xf>
    <xf numFmtId="14" fontId="18" fillId="11" borderId="10" xfId="0" applyNumberFormat="1" applyFont="1" applyFill="1" applyBorder="1" applyAlignment="1">
      <alignment horizontal="center" vertical="center" wrapText="1"/>
    </xf>
    <xf numFmtId="169" fontId="18" fillId="11" borderId="10" xfId="0" applyNumberFormat="1" applyFont="1" applyFill="1" applyBorder="1" applyAlignment="1">
      <alignment horizontal="center" vertical="center" wrapText="1"/>
    </xf>
    <xf numFmtId="0" fontId="18" fillId="11" borderId="1" xfId="0" applyFont="1" applyFill="1" applyBorder="1" applyAlignment="1">
      <alignment horizontal="justify" vertical="center" wrapText="1"/>
    </xf>
    <xf numFmtId="14" fontId="18" fillId="11" borderId="1" xfId="0" applyNumberFormat="1" applyFont="1" applyFill="1" applyBorder="1" applyAlignment="1">
      <alignment horizontal="center" vertical="center" wrapText="1"/>
    </xf>
    <xf numFmtId="0" fontId="18" fillId="11" borderId="1" xfId="0" applyFont="1" applyFill="1" applyBorder="1" applyAlignment="1">
      <alignment horizontal="center" vertical="center"/>
    </xf>
    <xf numFmtId="0" fontId="18" fillId="2" borderId="14" xfId="0" applyFont="1" applyFill="1" applyBorder="1" applyAlignment="1">
      <alignment horizontal="justify" vertical="center" wrapText="1"/>
    </xf>
    <xf numFmtId="14" fontId="18" fillId="11" borderId="14" xfId="0" applyNumberFormat="1" applyFont="1" applyFill="1" applyBorder="1" applyAlignment="1">
      <alignment horizontal="center" vertical="center" wrapText="1"/>
    </xf>
    <xf numFmtId="169" fontId="18" fillId="11" borderId="14"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33" fillId="0" borderId="0" xfId="4" applyFont="1" applyAlignment="1">
      <alignment horizontal="center"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19" fillId="3" borderId="1" xfId="3" applyFont="1" applyFill="1" applyBorder="1" applyAlignment="1" applyProtection="1">
      <alignment horizontal="center" vertical="center" wrapText="1"/>
    </xf>
    <xf numFmtId="0" fontId="18" fillId="2" borderId="1"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 xfId="1" applyFont="1" applyFill="1" applyBorder="1" applyAlignment="1" applyProtection="1">
      <alignment horizontal="center" vertical="center" wrapText="1"/>
      <protection locked="0"/>
    </xf>
    <xf numFmtId="0" fontId="20" fillId="2" borderId="3" xfId="1" applyFont="1" applyFill="1" applyBorder="1" applyAlignment="1" applyProtection="1">
      <alignment horizontal="center" vertical="center"/>
      <protection locked="0"/>
    </xf>
    <xf numFmtId="0" fontId="20" fillId="2" borderId="4" xfId="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protection locked="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19" fillId="4" borderId="1" xfId="3" applyFont="1" applyFill="1" applyBorder="1" applyAlignment="1" applyProtection="1">
      <alignment horizontal="center" vertical="center" wrapText="1"/>
    </xf>
    <xf numFmtId="9" fontId="0" fillId="0" borderId="0" xfId="5" applyFont="1" applyBorder="1" applyAlignment="1">
      <alignment horizontal="right" vertical="center"/>
    </xf>
    <xf numFmtId="9" fontId="0" fillId="0" borderId="0" xfId="0" applyNumberFormat="1" applyBorder="1" applyAlignment="1">
      <alignment horizontal="right" vertical="center"/>
    </xf>
    <xf numFmtId="0" fontId="0" fillId="0" borderId="0" xfId="0" applyBorder="1" applyAlignment="1">
      <alignment horizontal="right" vertical="center"/>
    </xf>
  </cellXfs>
  <cellStyles count="7">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7" xfId="6" xr:uid="{00000000-0005-0000-0000-000005000000}"/>
    <cellStyle name="Porcentaje" xfId="5" builtinId="5"/>
  </cellStyles>
  <dxfs count="338">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fgColor indexed="64"/>
          <bgColor rgb="FF92D050"/>
        </patternFill>
      </fill>
    </dxf>
    <dxf>
      <fill>
        <patternFill patternType="solid">
          <fgColor indexed="64"/>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vertical="center"/>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vertical="center"/>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fgColor indexed="64"/>
          <bgColor rgb="FF92D050"/>
        </patternFill>
      </fill>
    </dxf>
    <dxf>
      <fill>
        <patternFill patternType="solid">
          <fgColor indexed="64"/>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7.2473917464218121E-2"/>
                  <c:y val="-7.062761981607762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9.8641056939991756E-2"/>
                  <c:y val="9.5515223097112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layout>
                <c:manualLayout>
                  <c:x val="-0.13131751246645634"/>
                  <c:y val="-5.6666666666666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45</c:v>
                </c:pt>
                <c:pt idx="1">
                  <c:v>0</c:v>
                </c:pt>
                <c:pt idx="2">
                  <c:v>0</c:v>
                </c:pt>
                <c:pt idx="3">
                  <c:v>119</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xPr>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9028485877090078E-3"/>
                  <c:y val="3.21888891612439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0.10236685450789948"/>
                  <c:y val="-1.45341502064051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Estadisticas!$E$32:$E$37</c:f>
              <c:strCache>
                <c:ptCount val="6"/>
                <c:pt idx="0">
                  <c:v>SGC    </c:v>
                </c:pt>
                <c:pt idx="1">
                  <c:v>SGM</c:v>
                </c:pt>
                <c:pt idx="2">
                  <c:v>SGJ</c:v>
                </c:pt>
                <c:pt idx="3">
                  <c:v>SSC</c:v>
                </c:pt>
                <c:pt idx="4">
                  <c:v>OTIC</c:v>
                </c:pt>
                <c:pt idx="5">
                  <c:v>OAPI</c:v>
                </c:pt>
              </c:strCache>
            </c:strRef>
          </c:cat>
          <c:val>
            <c:numRef>
              <c:f>Estadisticas!$F$32:$F$37</c:f>
              <c:numCache>
                <c:formatCode>General</c:formatCode>
                <c:ptCount val="6"/>
                <c:pt idx="0">
                  <c:v>3</c:v>
                </c:pt>
                <c:pt idx="1">
                  <c:v>3</c:v>
                </c:pt>
                <c:pt idx="2">
                  <c:v>8</c:v>
                </c:pt>
                <c:pt idx="3">
                  <c:v>3</c:v>
                </c:pt>
                <c:pt idx="4">
                  <c:v>2</c:v>
                </c:pt>
                <c:pt idx="5">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9.5807996483116276E-3"/>
          <c:y val="1.446273629771405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Estadisticas!$E$65:$E$71</c:f>
              <c:strCache>
                <c:ptCount val="7"/>
                <c:pt idx="0">
                  <c:v>SGC</c:v>
                </c:pt>
                <c:pt idx="1">
                  <c:v>SGM</c:v>
                </c:pt>
                <c:pt idx="2">
                  <c:v>SGJ</c:v>
                </c:pt>
                <c:pt idx="3">
                  <c:v>SSC</c:v>
                </c:pt>
                <c:pt idx="4">
                  <c:v>OTIC</c:v>
                </c:pt>
                <c:pt idx="5">
                  <c:v>OACCM</c:v>
                </c:pt>
                <c:pt idx="6">
                  <c:v>SPM</c:v>
                </c:pt>
              </c:strCache>
            </c:strRef>
          </c:cat>
          <c:val>
            <c:numRef>
              <c:f>Estadisticas!$F$65:$F$71</c:f>
              <c:numCache>
                <c:formatCode>General</c:formatCode>
                <c:ptCount val="7"/>
                <c:pt idx="0">
                  <c:v>76</c:v>
                </c:pt>
                <c:pt idx="1">
                  <c:v>10</c:v>
                </c:pt>
                <c:pt idx="2">
                  <c:v>11</c:v>
                </c:pt>
                <c:pt idx="3">
                  <c:v>11</c:v>
                </c:pt>
                <c:pt idx="4">
                  <c:v>6</c:v>
                </c:pt>
                <c:pt idx="5">
                  <c:v>1</c:v>
                </c:pt>
                <c:pt idx="6">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664369</xdr:colOff>
      <xdr:row>1</xdr:row>
      <xdr:rowOff>23811</xdr:rowOff>
    </xdr:from>
    <xdr:to>
      <xdr:col>16</xdr:col>
      <xdr:colOff>631031</xdr:colOff>
      <xdr:row>19</xdr:row>
      <xdr:rowOff>23812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511970</xdr:colOff>
      <xdr:row>22</xdr:row>
      <xdr:rowOff>0</xdr:rowOff>
    </xdr:from>
    <xdr:to>
      <xdr:col>15</xdr:col>
      <xdr:colOff>714375</xdr:colOff>
      <xdr:row>46</xdr:row>
      <xdr:rowOff>107156</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488156</xdr:colOff>
      <xdr:row>54</xdr:row>
      <xdr:rowOff>547686</xdr:rowOff>
    </xdr:from>
    <xdr:to>
      <xdr:col>16</xdr:col>
      <xdr:colOff>130969</xdr:colOff>
      <xdr:row>82</xdr:row>
      <xdr:rowOff>166687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3</xdr:col>
      <xdr:colOff>1643972</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00000000}">
  <cacheSource type="worksheet">
    <worksheetSource ref="A6:X6" sheet="Consolidado Junio 2022"/>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691.492219328706" createdVersion="6" refreshedVersion="6" minRefreshableVersion="3" recordCount="136" xr:uid="{00000000-000A-0000-FFFF-FFFF01000000}">
  <cacheSource type="worksheet">
    <worksheetSource ref="A2:X2" sheet="Consolidado Juni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166">
      <sharedItems/>
    </cacheField>
    <cacheField name="ORIGEN" numFmtId="0">
      <sharedItems/>
    </cacheField>
    <cacheField name="FECHA DEL HALLAZGO" numFmtId="166">
      <sharedItems containsDate="1" containsMixedTypes="1" minDate="2020-09-24T00:00:00" maxDate="2022-03-25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minValue="0.95" maxValue="24"/>
    </cacheField>
    <cacheField name="SUBSECRETARÍA RESPONSABLE" numFmtId="0">
      <sharedItems count="8">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sharedItems>
    </cacheField>
    <cacheField name="ÁREA RESPONSABLE" numFmtId="0">
      <sharedItems count="17">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SUBDIRECCIÓN ADMINISTRATIVA - DIRECCIÓN DE TALENTO HUMANO _x000a_"/>
        <s v="SUBDIRECCIÓN FINANCIERA"/>
        <s v="DIRECCIÓN DE INTELIGENCIA PARA LA MOVILIDAD"/>
        <s v="OTIC y SA"/>
        <s v="DIRECCIÓN DE TALENTO HUMANO/_x000a_SUBDIRECCIÓN ADMINISTRATIVA/_x000a_SUBSECRETARÍA DE GESTIÓN_x000a_ CORPORATIVA/_x000a_OFICINA ASESORA DE PLANEACIÓN INSTITUCIONAL"/>
        <s v="OFICINA ASESORA DE PLANEACIÓN INSTITUCIONAL"/>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2-04-15T00:00:00" maxDate="2023-03-01T00:00:00" count="26">
        <d v="2022-10-31T00:00:00"/>
        <d v="2022-06-30T00:00:00"/>
        <d v="2022-07-31T00:00:00"/>
        <d v="2022-06-01T00:00:00"/>
        <d v="2023-02-28T00:00:00"/>
        <d v="2022-06-14T00:00:00"/>
        <d v="2022-06-13T00:00:00"/>
        <d v="2022-09-30T00:00:00"/>
        <d v="2022-05-30T00:00:00"/>
        <d v="2022-04-30T00:00:00"/>
        <d v="2022-11-26T00:00:00"/>
        <d v="2022-11-30T00:00:00"/>
        <d v="2022-08-31T00:00:00"/>
        <d v="2022-12-31T00:00:00"/>
        <d v="2022-12-08T00:00:00"/>
        <d v="2022-12-30T00:00:00"/>
        <d v="2022-08-30T00:00:00"/>
        <d v="2022-12-15T00:00:00"/>
        <d v="2022-07-29T00:00:00"/>
        <d v="2022-04-29T00:00:00"/>
        <d v="2022-07-15T00:00:00"/>
        <d v="2023-01-30T00:00:00"/>
        <d v="2023-01-31T00:00:00"/>
        <d v="2022-04-15T00:00:00"/>
        <d v="2022-07-01T00:00:00"/>
        <d v="2022-10-30T00:00:00"/>
      </sharedItems>
    </cacheField>
    <cacheField name="FECHA DE REVISIÓN" numFmtId="14">
      <sharedItems containsNonDate="0" containsDate="1" containsString="0" containsBlank="1" minDate="2022-04-07T00:00:00" maxDate="2022-05-10T00:00:00"/>
    </cacheField>
    <cacheField name="NOMBRE DEL AUDITOR" numFmtId="164">
      <sharedItems/>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754.677864583333" createdVersion="6" refreshedVersion="6" minRefreshableVersion="3" recordCount="165" xr:uid="{31B8B19D-2EB4-4AD2-BF41-DE7AC97FBBEB}">
  <cacheSource type="worksheet">
    <worksheetSource ref="A6:X171" sheet="Consolidado Juni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ount="32">
        <s v="AUDITORIA CONTRATACIÓN 2020"/>
        <s v="AUDITORIA CONTRATACIÓN 2020_x000a_AUDITORIA CONTRATACIÓN 2019_x000a_LEY TRANSPARENCIA MARZO 2019"/>
        <s v="AUDITORIA PROCESO DE PLANEACIÓN DEL TRANSPORTE E INFRAESTRUCTURA"/>
        <s v="VISITA DE SEGUIMIENTO SECRETARIA DISTRITAL DE AMBIENTE"/>
        <s v="SEGUIMIENTO – SIDEAP 2021"/>
        <s v="AUDITORÍA INTERNA CURSOS PEDAGÓGICOS POR INFRACCIONES A LAS NORMAS DE TRÁNSITO (CPINT) 2021"/>
        <s v="SEGUIMIENTO CONCESIÓN PyG"/>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AUDITORIA CERTIFICACIÓN SGAS POR EL ENTE CERTIFICADOR CMD CERTIFICATION"/>
        <s v="AUTOCONTROL EN LA IMPLEMENTACIÓN DE LA NORMATIVA APLICABLE A LA LEY DE TRANSPARENCIA Y ACCESO DE LA INFORMACIÓN, RESOLUCIÓN 1519 DE 2020_x000a_"/>
        <s v="INFORME DE EVALUACIÓN SEGUIMIENTO CONTIGENETE JUDICIAL, SIPROJ-WEB Y COMITÉ DE CONCILIACIÓN "/>
        <s v="INFORME AUDITORÍA INTERNA AL SGA 2021"/>
        <s v="AUTOCONTROL"/>
        <s v="AUTOCONTROL EN LA IMPLEMENTACIÓN DE LA NORMATIVA APLICABLE A LA LEY DE TRANSPARENCIA Y ACCESO DE LA INFORMACIÓN. _x000a_"/>
        <s v="EVALUACIÓN DEL SISTEMA DE CONTROL INTERNO CONTABLE 2021"/>
        <s v="INFORME ANUAL DE VERIFICACIÓN, RECOMENDACIONES, SEGUIMIENTO Y RESULTADOS SOBRE EL  CUMPLIMIENTO DE LAS NORMAS EN MATERIA DE DERECHO DE AUTOR SOBRE SOFTWARE - AÑO 2021_x000a_"/>
        <s v="Encuesta medición del  impacto de la comunicación del Sistema Integrado de Gestión "/>
        <s v="Oportunidad de mejora, dado el Informe de Seguimiento a los Comités Sectoriales de Gestión y Desempeño – Sector_x000a_Movilidad de la Veeduría Distrital."/>
        <s v="Informe Final de verificación y evaluación a la aprobación de las garantías de los _x000a_contratos estatales para el cumplimiento de la Directiva 025 de la Procuraduría _x000a_General de la Nación del 16 de diciembre de 2021"/>
        <s v="Informe consolidado Calidad de Respuesta emitida a través de Bogotá te escucha febrero 2022 de la Secretaria General"/>
        <s v="Actividades de autocontrol"/>
        <s v="Informe final de seguimiento al cumplimiento del Decreto Distrital 332 de 2020 para promover medidas afirmativas para la contratación  de mujeres en el Distrito Capital."/>
        <s v="INFORME DE AUSTERIDAD DEL GASTO"/>
        <s v="Revisión por la Dirección SG-SST"/>
        <s v="Auditoría Interna cumplimiento de la norma NTC ISO 9001:2015"/>
        <s v="Auditoría Interna cumplimiento de la norma NTC ISO 9001:2016"/>
        <s v="Auditoría Interna cumplimiento de la norma NTC ISO 9001:2015.                                                                                          "/>
      </sharedItems>
    </cacheField>
    <cacheField name="FECHA DEL HALLAZGO" numFmtId="0">
      <sharedItems containsDate="1" containsMixedTypes="1" minDate="2020-09-24T00:00:00" maxDate="2022-05-27T00:00:00"/>
    </cacheField>
    <cacheField name="DESCRIPCIÓN DEL HALLAZGO" numFmtId="0">
      <sharedItems longText="1"/>
    </cacheField>
    <cacheField name="RIESGO" numFmtId="0">
      <sharedItems longText="1"/>
    </cacheField>
    <cacheField name="CAUSA" numFmtId="0">
      <sharedItems containsBlank="1"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5" maxValue="100"/>
    </cacheField>
    <cacheField name="SUBSECRETARÍA RESPONSABLE" numFmtId="0">
      <sharedItems count="13">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ASESORA DE COMUNICACIONES Y CULTURA PARA LA MOVILIDAD"/>
        <s v="OFICINA DE TECNOLOGÍAS DE LA INFORMACIÓN Y LAS COMUNICACIONES -  SUBDIRECCIÓN ADMINISTRATIVA"/>
        <s v="OFICINA ASESORA DE PLANEACIÓN INSTITUCIONAL"/>
        <s v="OFICINA DE CONTROL INTERNO"/>
        <s v="OFICINA DE CONTROL DISCIPLINARIO"/>
        <s v="Oficina  Asesora de Comunicaciones y Cultura para la Movilidad"/>
        <s v="Oficina de Tecologías de la información y comunicaciones/_x000a_Oficina Asesora  de Comunicaciones y Cultura para la Movilidad"/>
      </sharedItems>
    </cacheField>
    <cacheField name="ÁREA RESPONSABLE" numFmtId="0">
      <sharedItems count="24">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OFICINA ASESORA DE COMUNICACIONES Y CULTURA PARA LA MOVILIDAD"/>
        <s v="SUBDIRECCIÓN ADMINISTRATIVA - DIRECCIÓN DE TALENTO HUMANO _x000a_"/>
        <s v="SUBDIRECCIÓN FINANCIERA"/>
        <s v="OTIC y SA"/>
        <s v="DIRECCIÓN DE TALENTO HUMANO/_x000a_SUBDIRECCIÓN ADMINISTRATIVA/_x000a_SUBSECRETARÍA DE GESTIÓN_x000a_ CORPORATIVA/_x000a_OFICINA ASESORA DE PLANEACIÓN INSTITUCIONAL"/>
        <s v="OFICINA ASESORA DE PLANEACIÓN INSTITUCIONAL"/>
        <s v="OFICINA DE CONTROL INTERNO"/>
        <s v="DIRECCIÓN DE TALENTO HUMANO Y SUBDIRECCIÓN ADMINISTRATIVA"/>
        <s v="Oficina Tecnologías de la Información y las Comunicaciones"/>
        <s v="DIRECCIÓN DE TALENTO HUMANO "/>
        <s v="Control Disciplinario"/>
        <s v="Oficina  Asesora de Comunicaciones y Cultura para la Movilidad"/>
        <s v="Oficina de Tecologías de la información y comunicaciones/_x000a_Oficina Asesora  de Comunicaciones y Cultura para la Movilidad"/>
      </sharedItems>
    </cacheField>
    <cacheField name="RESPONSABLE DE LA EJECUCIÓN" numFmtId="0">
      <sharedItems/>
    </cacheField>
    <cacheField name="FECHA DE INICIO" numFmtId="0">
      <sharedItems containsSemiMixedTypes="0" containsNonDate="0" containsDate="1" containsString="0" minDate="2020-10-01T00:00:00" maxDate="2022-12-08T00:00:00"/>
    </cacheField>
    <cacheField name="FECHA DE TERMINACIÓN" numFmtId="0">
      <sharedItems containsSemiMixedTypes="0" containsNonDate="0" containsDate="1" containsString="0" minDate="2022-06-01T00:00:00" maxDate="2023-03-01T00:00:00" count="27">
        <d v="2022-10-31T00:00:00"/>
        <d v="2022-08-31T00:00:00"/>
        <d v="2022-06-30T00:00:00"/>
        <d v="2022-09-30T00:00:00"/>
        <d v="2022-07-31T00:00:00"/>
        <d v="2022-06-01T00:00:00"/>
        <d v="2022-11-15T00:00:00"/>
        <d v="2022-06-14T00:00:00"/>
        <d v="2022-06-13T00:00:00"/>
        <d v="2022-11-26T00:00:00"/>
        <d v="2022-11-30T00:00:00"/>
        <d v="2022-12-31T00:00:00"/>
        <d v="2022-12-15T00:00:00"/>
        <d v="2022-12-08T00:00:00"/>
        <d v="2022-12-30T00:00:00"/>
        <d v="2022-08-30T00:00:00"/>
        <d v="2022-07-29T00:00:00"/>
        <d v="2022-07-15T00:00:00"/>
        <d v="2023-01-30T00:00:00"/>
        <d v="2023-01-31T00:00:00"/>
        <d v="2023-02-28T00:00:00"/>
        <d v="2022-10-30T00:00:00"/>
        <d v="2022-10-15T00:00:00"/>
        <d v="2022-07-10T00:00:00"/>
        <d v="2022-06-15T00:00:00"/>
        <d v="2022-08-01T00:00:00"/>
        <d v="2022-07-09T00:00:00"/>
      </sharedItems>
    </cacheField>
    <cacheField name="FECHA DE REVISIÓN" numFmtId="14">
      <sharedItems containsNonDate="0" containsDate="1" containsString="0" containsBlank="1" minDate="2022-06-30T00:00:00" maxDate="2022-07-13T00:00:00"/>
    </cacheField>
    <cacheField name="NOMBRE DEL AUDITOR" numFmtId="164">
      <sharedItems containsBlank="1"/>
    </cacheField>
    <cacheField name="DESCRIPCION DEL ANALISIS DE LA EFICACIA Y EFECTIVIDAD DE LA ACCIÓN" numFmtId="0">
      <sharedItems containsBlank="1" longText="1"/>
    </cacheField>
    <cacheField name="ESTADO DE LA ACCION" numFmtId="164">
      <sharedItems count="3">
        <s v="ABIERTA"/>
        <s v="CERRADA"/>
        <s v="INCUMPLIDA"/>
      </sharedItems>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count="136">
  <r>
    <s v="082-2020"/>
    <n v="4"/>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5-06T00:00:00"/>
    <s v="Dámaris Sánchez Salamanca"/>
    <s v="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s v="AUDITORIA CONTRATACIÓN 202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5-09T00:00:00"/>
    <s v="Liliana Montes Sanchez "/>
    <s v="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s v="AUDITORIA CONTRATACIÓN 202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5-09T00:00:00"/>
    <s v="Liliana Montes Sanchez "/>
    <s v="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5-09T00:00:00"/>
    <s v="Liliana Montes Sanchez "/>
    <s v="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_x000a_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s v="AUDITORIA PROCESO DE PLANEACIÓN DEL TRANSPORTE E INFRAESTRUCTURA"/>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1"/>
    <d v="2022-04-27T00:00:00"/>
    <s v="Guillermo Delgadillo Molano"/>
    <s v="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20-2021"/>
    <n v="3"/>
    <n v="2021"/>
    <s v="GESTIÓN ADMINISTRATIVA"/>
    <s v="VISITA DE SEGUIMIENTO SECRETARIA DISTRITAL DE AMBIENTE"/>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s v="VISITA DE SEGUIMIENTO SECRETARIA DISTRITAL DE AMBIENTE"/>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s v="VISITA DE SEGUIMIENTO SECRETARIA DISTRITAL DE AMBIENTE"/>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s v="SEGUIMIENTO – SIDEAP 2021"/>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3"/>
    <d v="2022-05-09T00:00:00"/>
    <s v="Liliana Montes Sanchez "/>
    <s v="9/5/2022: Se hace precisión en cuanto a los informes presentados en  esta vigencia : Enero  corte 2022/01/31 fecha recepción  2022/02/25;  febrero corte 2022/02/28 recepcion SIDEAP 16/03/2022;  Marzo corte 2022/03/31 recepción 22/0422. _x000a_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5-09T00:00:00"/>
    <s v="Vieinery Piza"/>
    <s v="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45-2021"/>
    <n v="9"/>
    <n v="2021"/>
    <s v="GESTIÓN DEL TALENTO HUMANO"/>
    <s v="AUDITORÍA INTERNA CURSOS PEDAGÓGICOS POR INFRACCIONES A LAS NORMAS DE TRÁNSITO (CPINT) 2021"/>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5"/>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2"/>
    <n v="0"/>
  </r>
  <r>
    <s v="052-2021"/>
    <n v="1"/>
    <n v="2021"/>
    <s v="GESTIÓN DE TRÁMITES Y SERVICIOS PARA LA CIUDADANÍA"/>
    <s v="SEGUIMIENTO CONCESIÓN PyG"/>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s v="SEGUIMIENTO CONCESIÓN PyG"/>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s v="SEGUIMIENTO CONCESIÓN PyG"/>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s v="SEGUIMIENTO CONCESIÓN PyG"/>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79-2021"/>
    <n v="1"/>
    <n v="2021"/>
    <s v="GESTIÓN DE TRÁNSITO Y CONTROL DE TRÁNSITO Y TRANSPORTE"/>
    <s v="AUDITORIA PROCESO GESTIÓN DE TRÁNSITO Y CONTROL DE TRANSITO Y TRANSPORTE"/>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7"/>
    <d v="2022-05-06T00:00:00"/>
    <s v="Dámaris Sánchez Salamanca"/>
    <s v="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7"/>
    <d v="2022-05-06T00:00:00"/>
    <s v="Dámaris Sánchez Salamanca"/>
    <s v="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7"/>
    <d v="2022-05-06T00:00:00"/>
    <s v="Dámaris Sánchez Salamanca"/>
    <s v="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7"/>
    <d v="2022-05-06T00:00:00"/>
    <s v="Dámaris Sánchez Salamanca"/>
    <s v="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7"/>
    <d v="2022-05-06T00:00:00"/>
    <s v="Dámaris Sánchez Salamanca"/>
    <s v="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7"/>
    <d v="2022-05-06T00:00:00"/>
    <s v="Dámaris Sánchez Salamanca"/>
    <s v="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7"/>
    <d v="2022-05-06T00:00:00"/>
    <s v="Dámaris Sánchez Salamanca"/>
    <s v="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5-2021"/>
    <n v="2"/>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6-2021"/>
    <n v="1"/>
    <n v="2021"/>
    <s v="GESTIÓN DE TRÁMITES Y SERVICIOS PARA LA CIUDADANÍA"/>
    <s v="AUDITORÍA PQRSD I SEMESTRE 2021"/>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9"/>
    <d v="2022-05-06T00:00:00"/>
    <s v="Nataly Tenjo Vargas"/>
    <s v="6/05/2022: Desde la DAC, llevaron a cabo dos (2) retroalimentaciones a los referentes de PQRSD de cada proceso de la entidad, dichas retroalimentaciones fueron desarrolladas de acuerdo con los informes de calidad de las respuestas emitidas a la ciudadanía. _x000a_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_x000a_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1"/>
    <n v="0"/>
    <n v="0"/>
  </r>
  <r>
    <s v="087-2021"/>
    <n v="1"/>
    <n v="2021"/>
    <s v="PROCESO GESTIÓN DE TRÁNSITO Y CONTROL DE TRÁNSITO Y TRANSPORTE "/>
    <s v="AUDITORÍA PQRSD I SEMESTRE 2021"/>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8"/>
    <d v="2022-05-06T00:00:00"/>
    <s v="Dámaris Sánchez Salamanca"/>
    <s v="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_x000a__x000a_07/04/2022 Mediante correo electronico, el profesional universitario de la Direcciòn de Ingeniería de Tránsito el día 06 de abril remitio el  formato con Código: PV01-PR01-F06 Versión 1.0 &quot;Justificación cumplimiento hallazgo&quot;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5-2021"/>
    <n v="1"/>
    <n v="2021"/>
    <s v="GESTIÓN ADMINISTRATIVA"/>
    <s v="INFORME VISITA DE SEGUIMIENTO AL CUMPLIMIENTO DE LA NORMA ARCHIVISTICA SDM 2021"/>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s v="AUDITORIA INTERNA SG SST 2021"/>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s v="AUDITORIA INTERNA SG SST 2021"/>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5-09T00:00:00"/>
    <s v="Liliana Montes Sanchez "/>
    <s v="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s v="AUDITORIA INTERNA SG SST 2021"/>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4-07T00:00:00"/>
    <s v="Liliana Montes Sanchez "/>
    <s v="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_x000a_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1"/>
    <n v="0"/>
    <n v="0"/>
  </r>
  <r>
    <s v="117-2021"/>
    <n v="1"/>
    <n v="2021"/>
    <s v="GESTIÓN ADMINISTRATIVA"/>
    <s v="AUDITORIA INTERNA SG SST 2021"/>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s v="AUDITORIA INTERNA SG SST 2021"/>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0-2021"/>
    <n v="2"/>
    <n v="2021"/>
    <s v="GESTIÓN DEL TALENTO HUMANO"/>
    <s v="AUDITORIA DE EVALUACIÓN DE REQUISITOS LEGALES DE SEGURIDAD Y SALUD EN EL TRABAJO Y AMBIENTE"/>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4"/>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5"/>
    <d v="2022-05-09T00:00:00"/>
    <s v="Liliana Montes Sanchez "/>
    <s v="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oón al Manual de Supervisión."/>
    <x v="0"/>
    <n v="0"/>
    <n v="0"/>
  </r>
  <r>
    <s v="122-2021"/>
    <n v="5"/>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9"/>
    <d v="2022-05-06T00:00:00"/>
    <s v="Nataly Tenjo Vargas"/>
    <s v="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_x000a_Adicionalmente, se realizó un ejercicio práctico al respecto donde se pone en práctica el procedimiento interno para adelantar la contratación de la dependencia, con el compromiso de mantener y ejecutar este proceso._x000a_Por lo anterior, la DAC reportó el cumplimiento de la acción y solicitó el cierre del hallazgo, mediante el formato Justificación de Cumplimiento de Hallazgo y adjuntaron las siguientes evidencias: _x000a_1. Acta No. 1 seguimiento 122-2021.  Agenda: Reunión de seguimiento No. 1 Acción de mejora 122-2021_x000a_2. Acta No. 2 seguimiento 122-2021.  Agenda: Reunión de seguimiento No. 2 Acción de mejora 122-2021_x000a_3. Acta No. 3 seguimiento 122-2021. Agenda: Reunión de seguimiento No. 3 Acción de mejora 122-2021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
    <x v="1"/>
    <n v="0"/>
    <n v="0"/>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5"/>
    <d v="2022-04-07T00:00:00"/>
    <s v="Vieinery Piza"/>
    <s v="7/04/2022: La dependencia, no reportan evidencias en este corte."/>
    <x v="0"/>
    <n v="0"/>
    <n v="0"/>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5"/>
    <d v="2022-04-07T00:00:00"/>
    <s v="Vieinery Piza"/>
    <s v="7/04/2022: La dependencia, no reportan evidencias en este corte."/>
    <x v="0"/>
    <n v="0"/>
    <n v="0"/>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5"/>
    <d v="2022-04-07T00:00:00"/>
    <s v="Vieinery Piza"/>
    <s v="7/04/2022: La dependencia, no reportan evidencias en este corte."/>
    <x v="0"/>
    <n v="0"/>
    <n v="0"/>
  </r>
  <r>
    <s v="125-2021"/>
    <n v="1"/>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1"/>
    <d v="2022-05-09T00:00:00"/>
    <s v="Liliana Montes Sanchez "/>
    <s v="9/5/22: Se encuentr con el mismo avance de la primera socialización a través de memorando 17/02/22._x000a_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3"/>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26-2021"/>
    <n v="2"/>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7"/>
    <d v="2022-05-09T00:00:00"/>
    <s v="Liliana Montes Sanchez "/>
    <s v="9/5/22: Se adjunta informe de secopn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8"/>
    <d v="2022-05-06T00:00:00"/>
    <s v="Dámaris Sánchez Salamanca"/>
    <s v="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5"/>
    <d v="2022-04-07T00:00:00"/>
    <s v="Vieinery Piza"/>
    <s v="7/04/2022: La dependencia, no reportan evidencias en este corte."/>
    <x v="0"/>
    <n v="0"/>
    <n v="0"/>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1"/>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7-2021"/>
    <n v="1"/>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9"/>
    <s v="Paula Tatiana Arenas"/>
    <d v="2022-12-07T00:00:00"/>
    <x v="19"/>
    <d v="2022-05-09T00:00:00"/>
    <s v="Julie Martinez y Daniel García"/>
    <s v="09/05/2022  Seguimiento Julie Martinez y Daniel García  se evidencia que el 3 de marzo se realizo la mesa de trabajo con los diferentes procesos con el fin de revisar la matriz  de riesgos de soborno dando cumplimiento a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7-2021"/>
    <n v="3"/>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9"/>
    <s v="Paula Tatiana Arenas"/>
    <d v="2022-12-07T00:00:00"/>
    <x v="1"/>
    <d v="2022-05-09T00:00:00"/>
    <s v="Julie Martinez y Daniel García"/>
    <s v="09/05/2022  Seguimiento Julie Martinez y Daniel García  se evidencia la socialización de la matriz mediante comunicación interna del día 27 de abril del 2022, de acuerdo con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8-2021"/>
    <n v="1"/>
    <n v="2021"/>
    <s v="GESTIÓN DEL TALENTO HUMANO - SGAS"/>
    <s v="AUDITORIA CERTIFICACIÓN SGAS POR EL ENTE CERTIFICADOR CMD CERTIFICATION"/>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1"/>
    <d v="2022-05-09T00:00:00"/>
    <s v="Julie Martinez y Daniel García"/>
    <s v="09/05/2022  Seguimiento Julie Martinez y Daniel García  se evidencia la actualización de la matriz sin embargo se evidencia que no cuenta con un control de versión que permita la fecha de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5-09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1"/>
    <n v="0"/>
    <n v="0"/>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5"/>
    <d v="2022-05-09T00:00:00"/>
    <s v="Liliana Montes Sanchez "/>
    <s v="9/5/22: Se adjunta como evidencialas 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4-08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4-2021"/>
    <n v="2"/>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3"/>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4"/>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5"/>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s v="INFORME AUDITORÍA INTERNA AL SGA 2021"/>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0"/>
  </r>
  <r>
    <s v="135-2021"/>
    <n v="1"/>
    <n v="2021"/>
    <s v="GESTIÓN ADMINISTRATIVA"/>
    <s v="INFORME AUDITORÍA INTERNA AL SGA 2021"/>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1"/>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2"/>
    <d v="2022-04-08T00:00:00"/>
    <s v="Julie Martinez y Daniel García"/>
    <s v="08/04/2022  Seguimiento Julie Martinez y Daniel García se evidencia la actualización del procedimiento a versión 2 con fecha del 24/03/2022  dando cumplimiento a la accion establecida.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6-2021"/>
    <n v="2"/>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3"/>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1"/>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2"/>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3"/>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4"/>
    <n v="2021"/>
    <s v="GESTIÓN ADMINISTRATIVA"/>
    <s v="INFORME AUDITORÍA INTERNA AL SGA 202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5"/>
    <n v="2021"/>
    <s v="GESTIÓN ADMINISTRATIVA"/>
    <s v="INFORME AUDITORÍA INTERNA AL SGA 2021"/>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2"/>
    <d v="2022-04-08T00:00:00"/>
    <s v="Julie Martinez y Daniel García"/>
    <s v="08/04/2022   Seguimiento Julie Martinez y Daniel García Se evidencia que se realizo la solicitud a taves de Acta de reunión mantenimiento dique, Informe de inspecciones sedes SDM, Acta reunión febrero 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1"/>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8-2021"/>
    <n v="2"/>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1"/>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2"/>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3"/>
    <n v="2021"/>
    <s v="GESTIÓN ADMINISTRATIVA"/>
    <s v="INFORME AUDITORÍA INTERNA AL SGA 2021"/>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2"/>
    <d v="2022-04-08T00:00:00"/>
    <s v="Julie Martinez y Daniel García"/>
    <s v="08/04/2022  Seguimiento Julie Martinez y Daniel García Actividad se evidencia mesa de trabajo realizada para el manejo de sustancias quimicas del  30 de diciembre y del 5 de enero dando cumplimiento a la actividad estableecida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s v="INFORME AUDITORÍA INTERNA AL SGA 2021"/>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aba con una evaluacion propia por tal motivo en el 2020 realizando una evaluacion de los requisitos legales la cual nos ayudo a cumplir la norma "/>
    <s v="Establecer mecanismo de evaluacion de cumplimiento de requisitos legales y otros requisitos en el manual del SGA"/>
    <s v="Acción Correctiva"/>
    <s v="N° de mecanismo de evaluación "/>
    <n v="1"/>
    <x v="3"/>
    <x v="3"/>
    <s v="Subdirectora Administrativa"/>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1"/>
  </r>
  <r>
    <s v="143-2021"/>
    <n v="1"/>
    <n v="2021"/>
    <s v="GESTIÓN ADMINISTRATIVA"/>
    <s v="INFORME AUDITORÍA INTERNA AL SGA 202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1"/>
    <n v="0"/>
  </r>
  <r>
    <s v="145-2021"/>
    <n v="1"/>
    <n v="2021"/>
    <s v="GESTIÓN ADMINISTRATIVA"/>
    <s v="INFORME AUDITORÍA INTERNA AL SGA 2021"/>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6-2021"/>
    <n v="1"/>
    <n v="2021"/>
    <s v="GESTIÓN ADMINISTRATIVA"/>
    <s v="INFORME AUDITORÍA INTERNA AL SGA 2021"/>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1"/>
    <n v="2021"/>
    <s v="GESTIÓN ADMINISTRATIVA"/>
    <s v="INFORME AUDITORÍA INTERNA AL SGA 2021"/>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2"/>
    <n v="2021"/>
    <s v="GESTIÓN ADMINISTRATIVA"/>
    <s v="INFORME AUDITORÍA INTERNA AL SGA 2021"/>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2"/>
    <d v="2022-04-08T00:00:00"/>
    <s v="Julie Martinez y Daniel García"/>
    <s v="08/04/2022 Seguimiento Julie Martinez y Daniel García se evidencia el  Procedimiento Identificación de Aspectos y Valoración de Impactos Ambientales (PA01-PR09) actualizado el 24/03/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8-2021"/>
    <n v="1"/>
    <n v="2021"/>
    <s v="GESTIÓN ADMINISTRATIVA"/>
    <s v="INFORME AUDITORÍA INTERNA AL SGA 2021"/>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2"/>
    <d v="2022-05-09T00:00:00"/>
    <s v="Julie Martinez y Daniel García"/>
    <s v="09/05/2022 Seguimiento Julie Martinez y Daniel García se observa que se actualizo la ,atriz de manera permanente  sin embargo se evidencia 2/05/2022, se recomienda continuar con esta actividad de manera permanente con el fin de garantizar la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49-2021"/>
    <n v="1"/>
    <n v="2021"/>
    <s v="GESTIÓN ADMINISTRATIVA"/>
    <s v="INFORME AUDITORÍA INTERNA AL SGA 2021"/>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0-2021"/>
    <n v="1"/>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2"/>
    <d v="2022-05-09T00:00:00"/>
    <s v="Julie Martinez y Daniel García"/>
    <s v="09/05/2022 Seguimiento Julie Martinez y Daniel García se evidencia el acta de la mesa de trabajo del 23/marzo/2022 dando cumplimiento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0-2021"/>
    <n v="2"/>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1-2021"/>
    <n v="1"/>
    <n v="2021"/>
    <s v="GESTIÓN ADMINISTRATIVA"/>
    <s v="INFORME AUDITORÍA INTERNA AL SGA 202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1"/>
  </r>
  <r>
    <s v="152-2021"/>
    <n v="1"/>
    <n v="2021"/>
    <s v="GESTIÓN ADMINISTRATIVA - GESTIÓN DEL TALENTO HUMANO"/>
    <s v="INFORME AUDITORÍA INTERNA AL SGA 202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s v="INFORME AUDITORÍA INTERNA AL SGA 2021"/>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1"/>
    <s v="Subdirectora Administrativa / Directora de talento humano"/>
    <d v="2022-01-03T00:00:00"/>
    <x v="2"/>
    <d v="2022-05-09T00:00:00"/>
    <s v="Julie Martinez y Daniel García"/>
    <s v="09/05/2022  Seguimiento Julie Martinez y Daniel García se evidencia acta de las necesidades de capacitaciones con la Dirección de talento humano cumpleindo la actividad programa se recomienda realizar seguimiento para cumplir con la efectividad de esta acción.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3-2021"/>
    <n v="2"/>
    <n v="2021"/>
    <s v="GESTIÓN ADMINISTRATIVA"/>
    <s v="INFORME AUDITORÍA INTERNA AL SGA 2021"/>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4-2021"/>
    <n v="1"/>
    <n v="2021"/>
    <s v="GESTIÓN ADMINISTRATIVA"/>
    <s v="INFORME AUDITORÍA INTERNA AL SGA 2021"/>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5-2021"/>
    <n v="1"/>
    <n v="2021"/>
    <s v="GESTIÓN ADMINISTRATIVA"/>
    <s v="INFORME AUDITORÍA INTERNA AL SGA 2021"/>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s v="AUTOCONTROL"/>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0"/>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
    <x v="0"/>
    <n v="0"/>
    <n v="0"/>
  </r>
  <r>
    <s v="002-2022"/>
    <n v="1"/>
    <n v="2022"/>
    <s v="GESTIÓN DE TICS"/>
    <s v="AUTOCONTROL EN LA IMPLEMENTACIÓN DE LA NORMATIVA APLICABLE A LA LEY DE TRANSPARENCIA Y ACCESO DE LA INFORMACIÓN. _x000a_"/>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1"/>
    <d v="2022-05-09T00:00:00"/>
    <s v="Vieinery Piza"/>
    <s v="09/05/2022: La dependencia, no reportan evidencias en este corte._x000a_7/04/2022: La dependencia, no reportan evidencias en este corte."/>
    <x v="0"/>
    <n v="0"/>
    <n v="0"/>
  </r>
  <r>
    <s v="003-2022"/>
    <n v="1"/>
    <n v="2022"/>
    <s v="GESTIÓN FINANCIERA"/>
    <s v="EVALUACIÓN DEL SISTEMA DE CONTROL INTERNO CONTABLE 2021"/>
    <d v="2022-02-11T00:00:00"/>
    <s v="Se ha identificado en la evaluación de años anteriores, observando que persiste, por cuanto no se incluyó dentro del Plan Institucional de Capacitación de la vigencia 2021, temas que son propios del que hacer contable._x000a_"/>
    <s v="Posibilidad de afectación reputacional por requerimientos internos externo e investigaciones administrativas, disciplinarias, fiscales y penales debido a la entrega de estados contables fuera  de las fechas establecidas y de los términos procedimentales"/>
    <s v="No se ha incluido en el Plan Institucional de Capacitación temas específicos del ámbito contable."/>
    <s v="Elaborar y enviar Memorando a la Dirección de Talento Humano, solicitando la inclusión en el Plan Institucional de Capacitación de temas específicos en el ámbito contable."/>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_x000a_-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_x000a_- Estampillas distritales. - Deudores morosos del estado. - Cálculo de deterioro a la cartera._x000a_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_x000a_De acuerdo con la gestión evidenciada, se cierra la acción._x000a_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_x000a_- Normatividad tributaria con relación a impuestos como retención en la fuente,_x000a_ICA, IVA, información exógena de carácter nacional y distrital._x000a_- Temas contables relacionados con las notas y revelaciones a los estados_x000a_Financieros._x000a_- Capacitaciones en los aplicativos como SiCapital LIMAY, BogData, SICON,_x000a_SIPROJ._x000a_- Tratamiento contable de temas relacionados con la propiedad, planta y_x000a_equipo, bienes de beneficio de uso público, depreciaciones, amortizaciones,_x000a_vida útil y deterioro._x000a_- Aspectos normativos y contables para entidades distritales del Sector Central._x000a_- Normas internacionales aplicables a entidades distritales._x000a_- Estampillas distritales._x000a_- Deudores morosos del estado._x000a_- Cálculo de deterioro a la cartera._x000a_Remitieron la siguiente evidencia: memorando con radicado 20226110052283, del 8 de marzo de 2022."/>
    <x v="1"/>
    <n v="0"/>
    <n v="0"/>
  </r>
  <r>
    <s v="004-2022"/>
    <n v="1"/>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No se ha designado por parte de la Dirección de Talento Humano un funcionario con conocimiento y experticia en el tema, para que junto con el funcionario designado por la Subdirección Financiera  realicen las respectivas conciliaciones."/>
    <s v="Elaborar y enviar Memorando a la Dirección de Talento Humano, solicitando la designación de un funcionario , para realizar las conciliaciones con la Subdirección Financiera."/>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_x000a_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_x000a_De acuerdo con la gestión evidenciada, se cierra la acción._x000a_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
    <x v="1"/>
    <n v="0"/>
    <n v="0"/>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22"/>
    <d v="2022-05-06T00:00:00"/>
    <s v="Nataly Tenjo Vargas"/>
    <s v="6/05/2022: No se aportaron evidencias de gestión en el mes de abril de 2022._x000a_7/04/2022: No se aportaron evidencias de gestión en el mes de marzo de 2022."/>
    <x v="0"/>
    <n v="0"/>
    <n v="0"/>
  </r>
  <r>
    <s v="005-2022"/>
    <n v="1"/>
    <n v="2022"/>
    <s v="GESTIÓN FINANCIERA"/>
    <s v="EVALUACIÓN DEL SISTEMA DE CONTROL INTERNO CONTABLE 2021"/>
    <d v="2022-02-11T00:00:00"/>
    <s v="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para ello se debe contar con la participación de las distintas dependencias de la entidad, las cuales deben remitir las propuestas de depuración de los registros."/>
    <s v="Elaborar y enviar Memorando a las áreas técnicas,  solicitando remitir propuesta  de depuración de los registros para proceder al análisis, con el propósito de incluirlas en el Comité de Sostenibilidad Contable. "/>
    <s v="Acción Correctiva"/>
    <s v="(Número de memorandos elaborados y enviados / Número de memorandos  programados) *100"/>
    <n v="1"/>
    <x v="3"/>
    <x v="12"/>
    <s v="Vladimiro Estrada"/>
    <d v="2022-03-07T00:00:00"/>
    <x v="1"/>
    <d v="2022-04-07T00:00:00"/>
    <s v="Nataly Tenjo Vargas"/>
    <s v="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_x000a_Como soporte remitieron las siguientes evidencias: Memorando de solicitud radicado 20226110051113 del 7 de marzo. Memorando de respuesta radicado 20225400058083 del 17 de marzo._x000a_Por lo anterior, la Subdirección Financiera reportó el cumplimiento de la acción y solicitó el cierre del hallazgo, mediante el formato Justificación de Cumplimiento de Hallazgo._x000a_De acuerdo con la gestión evidenciada, se cierra la acción."/>
    <x v="1"/>
    <n v="0"/>
    <n v="0"/>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22"/>
    <d v="2022-05-06T00:00:00"/>
    <s v="Nataly Tenjo Vargas"/>
    <s v="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6-2022"/>
    <n v="2"/>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2"/>
    <s v="Vladimiro Estrada"/>
    <d v="2022-03-07T00:00:00"/>
    <x v="1"/>
    <d v="2022-05-06T00:00:00"/>
    <s v="Nataly Tenjo Vargas"/>
    <s v="6/05/2022: No se aportaron evidencias de gestión en el mes de abril de 2022._x000a_7/04/2022: No se aportaron evidencias de gestión en el mes de marzo de 2022."/>
    <x v="0"/>
    <n v="0"/>
    <n v="0"/>
  </r>
  <r>
    <s v="007-2022"/>
    <n v="1"/>
    <n v="2022"/>
    <s v="DIRECCIÓN DE INTELIGENCIA PARA LA MOVILIDAD"/>
    <s v="AUTOCONTROL EN LA DIRECCIÓN DE INTELIGENCIA PARA MOVILIDAD"/>
    <s v="23/03/2022_x000a_"/>
    <s v="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
    <s v="Posibilidad de afectación reputacional por  perdida de imagen institucional ante la comunidad, debido a la consecusión de contratos sin el lleno de los requisitos contemplados en la norma."/>
    <s v="Algunos colaboradores de la DIM no han recibido capacitación del Manual de Contratación de la SDM con enfásis en el comité evaluador técnico"/>
    <s v="Capacitar a los colaboradores de la DIM en el Manual de Contratación de la SDM con enfásis en las funciones del comité evaluador técnico, dejando como evidencia el listado de asistencia y grabación de la capacitación."/>
    <s v="Acción Correctiva"/>
    <s v="Capacitación ejecutada"/>
    <n v="1"/>
    <x v="2"/>
    <x v="13"/>
    <s v="Profesional encargado del tema de Contratación "/>
    <d v="2022-03-23T00:00:00"/>
    <x v="23"/>
    <d v="2022-04-27T00:00:00"/>
    <s v="Guillermo Delgadillo Molano"/>
    <s v="Seguimiento realizado el 27/04/2022_x000a_La SPM en correo del 27 abril 2022 aportó como evidencia:_x000a_1. Listado de asistencia de 30 servidores de la SPM, de la capacitación del Manual de Contratación con enfoque en las funciones del comité evaluador técnico realizada el 08/04/2022. _x000a_2. Pantallazos de la capacitación sostenida el 08/04/2022 y link de consulta: _x000a_https://drive.google.com/file/d/11EL0S-TH_iTu1vDRzApMzrN3VfyEy3bI/view_x000a_Por lo anterior, y una vez verificadas las acciones con _x000a_Conforme lo anterior se observa que la acción se ejectua en terminos de eficacia, por lo cual se procede a realizar su cierre._x000a_Accion en cerrada_x000a_CONCLUSION: ACCION CERRADA"/>
    <x v="1"/>
    <n v="0"/>
    <n v="0"/>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4"/>
    <s v="Jady Pérez / Neyfi Rubiela Martinez"/>
    <d v="2022-03-14T00:00:00"/>
    <x v="4"/>
    <d v="2022-05-09T00:00:00"/>
    <s v="Vieinery Piza"/>
    <s v="09/05/2022: La dependencia, no reportan evidencias en este corte."/>
    <x v="0"/>
    <n v="0"/>
    <n v="0"/>
  </r>
  <r>
    <s v="009-2022"/>
    <n v="1"/>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La cantidad de preguntas se limita a una sola pregunta, la Agrupación de Sistemas dentro de la misma pregunta (Causa confusión) y las Opciones de respuestas no debe ser unicamente de selección multiple."/>
    <s v="Aumentar en las encuestas 2022 la cantidad de preguntas por Sistema (de 2 a 3 preguntas)"/>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24"/>
    <d v="2022-05-09T00:00:00"/>
    <s v="Julie Martinez y Daniel García"/>
    <s v="09/05/2022  Seguimiento Julie Martinez y Daniel García  ctividad en ejecución dentro del periodo planificado se recomienda realizar seguimiento desde el ejercicio de autocontro"/>
    <x v="0"/>
    <n v="0"/>
    <n v="0"/>
  </r>
  <r>
    <s v="009-2022"/>
    <n v="2"/>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1"/>
    <d v="2022-05-09T00:00:00"/>
    <s v="Julie Martinez y Daniel García"/>
    <s v="09/05/2022  Seguimiento Julie Martinez y Daniel García  ctividad en ejecución dentro del periodo planificado se recomienda realizar seguimiento desde el ejercicio de autocontro"/>
    <x v="0"/>
    <n v="0"/>
    <n v="0"/>
  </r>
  <r>
    <s v="010-2022"/>
    <n v="1"/>
    <n v="2022"/>
    <s v="Direccionamiento Estratégico"/>
    <s v="Oportunidad de mejora, dado el Informe de Seguimiento a los Comités Sectoriales de Gestión y Desempeño – Sector_x000a_Movilidad de la Veeduría Distrital."/>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6"/>
    <s v="JULIETH ROJAS BETANCOUR"/>
    <d v="2022-04-01T00:00:00"/>
    <x v="25"/>
    <d v="2022-05-09T00:00:00"/>
    <s v="Vieinery Piza"/>
    <s v="09/05/2022: La dependencia, no reportan evidencias en este corte."/>
    <x v="0"/>
    <m/>
    <m/>
  </r>
  <r>
    <s v="011-2022"/>
    <n v="1"/>
    <n v="2022"/>
    <s v="Direccionamiento Estratégico"/>
    <s v="Oportunidad de mejora, dado el Informe de Seguimiento a los Comités Sectoriales de Gestión y Desempeño – Sector_x000a_Movilidad de la Veeduría Distrital."/>
    <d v="2022-03-24T00:00:00"/>
    <s v="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Diseñar e implementar un plan de trabajo para realizar acompañamiento a las entidades del sector movilidad que fortalezcan los resultados en el Índice de Desempeño Institucional."/>
    <s v="Mejora Continua"/>
    <s v="Plan de trabajo presentado"/>
    <s v="1 plan de trabajo"/>
    <x v="7"/>
    <x v="16"/>
    <s v="JULIETH ROJAS BETANCOUR"/>
    <d v="2022-04-01T00:00:00"/>
    <x v="8"/>
    <d v="2022-05-09T00:00:00"/>
    <s v="Vieinery Piza"/>
    <s v="09/05/2022: La dependencia, no reportan evidencias en este corte."/>
    <x v="0"/>
    <m/>
    <m/>
  </r>
  <r>
    <s v="012-2022"/>
    <n v="1"/>
    <n v="2022"/>
    <s v="Direccionamiento Estratégico"/>
    <s v="Oportunidad de mejora, dado el Informe de Seguimiento a los Comités Sectoriales de Gestión y Desempeño – Sector_x000a_Movilidad de la Veeduría Distrital."/>
    <d v="2022-03-24T00:00:00"/>
    <s v="Socializar las recomendaciones y oportunidades de mejora expuestas en esta comunicación con los demás integrantes del Comité Sectori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Socializar el plan de trabajo en el Comité Sectorial de Gestión y Desempeño"/>
    <s v="Mejora Continua"/>
    <s v="Acta de comité sectorial"/>
    <s v="1 acta"/>
    <x v="7"/>
    <x v="16"/>
    <s v="JULIETH ROJAS BETANCOUR"/>
    <d v="2022-04-01T00:00:00"/>
    <x v="8"/>
    <d v="2022-05-09T00:00:00"/>
    <s v="Vieinery Piza"/>
    <s v="09/05/2022: La dependencia, no reportan evidencias en este corte."/>
    <x v="0"/>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5"/>
    <m/>
    <s v="Liliana Montes Sanchez"/>
    <m/>
    <x v="0"/>
    <m/>
    <m/>
  </r>
  <r>
    <s v="013-2022"/>
    <n v="2"/>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_x000a_"/>
    <s v="Acción Correctiva"/>
    <s v="Memorando elaborado y socializado"/>
    <n v="1"/>
    <x v="1"/>
    <x v="1"/>
    <s v="Director de Contratación"/>
    <d v="2022-04-18T00:00:00"/>
    <x v="18"/>
    <m/>
    <s v="Liliana Montes Sanchez"/>
    <m/>
    <x v="0"/>
    <m/>
    <m/>
  </r>
  <r>
    <s v="013-2022"/>
    <n v="3"/>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5"/>
    <m/>
    <s v="Liliana Montes Sanchez"/>
    <m/>
    <x v="0"/>
    <m/>
    <m/>
  </r>
  <r>
    <s v="014-2022"/>
    <n v="1"/>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5"/>
    <d v="2022-05-06T00:00:00"/>
    <s v="Nataly Tenjo Vargas"/>
    <s v="6/05/2022: No se aportaron evidencias de gestión en el mes de abril de 2022._x000a_"/>
    <x v="0"/>
    <n v="0"/>
    <n v="0"/>
  </r>
  <r>
    <s v="014-2022"/>
    <n v="2"/>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5"/>
    <d v="2022-05-06T00:00:00"/>
    <s v="Nataly Tenjo Vargas"/>
    <s v="6/05/2022: No se aportaron evidencias de gestión en el mes de abril de 2022._x000a_"/>
    <x v="0"/>
    <n v="0"/>
    <n v="0"/>
  </r>
  <r>
    <s v="015-2022"/>
    <n v="1"/>
    <n v="2022"/>
    <s v="GESTIÓN JURÍDICA"/>
    <s v="Actividades de autocontrol"/>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m/>
    <s v="Liliana Montes Sanchez"/>
    <m/>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7-12T00:00:00"/>
    <s v="Dámaris Sánchez Salamanca"/>
    <s v="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_x000a_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_x000a_Como evidencias de cumplimiento de la acción se presentan el documento en Excel del seguimiento trimestral y el correo en mención donde se solicita a los supervisores de contratos el cumplimiento urgente de la obligación del cargue de documentos a SECOP II. _x000a__x000a_08/06/2022 El proceso aporta la siguiente justificación: El informe se presentó en el mes de abril y comprende los meses de diciembre de 2021 hasta marzo de 2022. El próximo informe se presentará en el mes de Julio de 2022, dado que el seguimiento es trimestral._x000a__x000a_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7-08T00:00:00"/>
    <s v="Guillermo Delgadillo Molano"/>
    <s v="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_x000a_8/06/2022:  Se adjunta soporte de convocatoria de seguimiento al SGC, sin embargo no se reportan avances relevantes ni actas de este seguimiento._x000a_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2"/>
    <n v="0"/>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7-08T00:00:00"/>
    <s v="Guillermo Delgadillo Molano"/>
    <s v="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_x000a_8/06/2022:  Se adjunta soporte de convocatoria de seguimiento al SGC, sin embargo no se reportan avances relevantes ni actas de este seguimiento._x000a_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2"/>
    <n v="0"/>
  </r>
  <r>
    <s v="088-2020"/>
    <n v="2"/>
    <n v="2020"/>
    <s v="GESTIÓN JURÍDICA"/>
    <x v="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2"/>
    <d v="2022-07-08T00:00:00"/>
    <s v="Guillermo Delgadillo Molano"/>
    <s v="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_x000a_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_x000a_Accion en cerrada_x000a_CONCLUSION: ACCION CERRADA_x000a__x000a_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_x000a_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_x000a_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1"/>
    <n v="1"/>
    <n v="1"/>
  </r>
  <r>
    <s v="017-2021"/>
    <n v="1"/>
    <n v="2021"/>
    <s v="PLANEACIÓN DE TRANSPORTE E INFRAESTRUCTURA"/>
    <x v="2"/>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3"/>
    <d v="2022-07-11T00:00:00"/>
    <s v="Guillermo Delgadillo Molano"/>
    <s v="11/07/2022: Como avance los responsables han venido trabajando en la construcción de la Resolución que reglamenta las condiciones y procedimientos para el otorgamiento de permisos de aprovechamiento económico para la actividad de alquiler de vehículos de micromovilidad. _x000a_08/06/2022: La STPR mediante memorando 202222200133643 del 08/06/22, solicita la reprogramación de la acción: H 017-21 A 1 para el 30/09/22, de acuerdco con los argumentos expuestos y el cronograma definido,  la Oficina de Control Interno, mediante memorando OCI 202217000134363 del 08/06/22, acepta los argumentos expuestos, y considera procedente la reprogramación para el hallazgo  017-2021 Acción 1 para el  30/09/22._x000a__x000a_Acción en ejecución.   _x000a_CONCLUSION: ACCION ABIERTA_x000a__x000a_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2"/>
    <n v="0"/>
  </r>
  <r>
    <s v="020-2021"/>
    <n v="3"/>
    <n v="2021"/>
    <s v="GESTIÓN ADMINISTRATIVA"/>
    <x v="3"/>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4"/>
    <d v="2022-07-11T00:00:00"/>
    <s v="Julie Martinez y Daniel García"/>
    <s v="11/07/2022   Seguimiento Julie Martinez y Daniel García  el prcso viene implementando el seguimiento. Actividad en periodo de ejecución se recomienda tener en cuenta  para el cierre  del cumplimiento de ka acción verificar la actividad , indicador y la meta establecida_x000a_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x v="3"/>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4"/>
    <d v="2022-07-11T00:00:00"/>
    <s v="Julie Martinez y Daniel García"/>
    <s v="11/07/2022   Seguimiento Julie Martinez y Daniel García  el prcso viene implementando el seguimiento.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11/07/2022   Seguimiento Julie Martinez y Daniel García  el prcso viene implementando el seguimiento. Actividad en periodo de ejecución se recomienda al proceso  para solicitar el cierre cumplir con la acción y la meta establecida_x000a__x000a_11/07/2022   Seguimiento Julie Martinez y Daniel García  el prcso viene implementando el seguimiento. Actividad en periodo de ejecución se recomienda al proceso  para solicitar el cierre cumplir con la acción y la meta establecida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x v="3"/>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4"/>
    <d v="2022-07-11T00:00:00"/>
    <s v="Julie Martinez y Daniel García"/>
    <s v="11/07/2022   Seguimiento Julie Martinez y Daniel García  el prcso viene implementando el seguimiento.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x v="4"/>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5"/>
    <d v="2022-07-08T00:00:00"/>
    <s v="Guillermo Delgadillo Molano"/>
    <s v="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_x000a_Asi las cosas, y una vez verificadas las evidencia sque dan cuenta del cumplimiento de la accion, se observó que estas se ejecutaron en terminos de eficacia, por lo cual se procede a realizar su cierre._x000a_Accion en cerrada_x000a_CONCLUSION: ACCION CERRADA_x000a__x000a_8/06/2022 sin avances para este corte._x000a_9/5/2022: Se hace precisión en cuanto a los informes presentados en  esta vigencia : Enero  corte 2022/01/31 fecha recepción  2022/02/25;  febrero corte 2022/02/28 recepcion SIDEAP 16/03/2022;  Marzo corte 2022/03/31 recepción 22/0422. _x000a_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1"/>
    <n v="0"/>
    <n v="0"/>
  </r>
  <r>
    <s v="036-2021"/>
    <n v="1"/>
    <n v="2021"/>
    <s v="GESTIÓN DE TICS"/>
    <x v="5"/>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6"/>
    <d v="2022-07-05T00:00:00"/>
    <s v="Vieinery Piza"/>
    <s v="05/07/2022: La dependencia, no reportan evidencias en este corte._x000a_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45-2021"/>
    <n v="9"/>
    <n v="2021"/>
    <s v="GESTIÓN DEL TALENTO HUMANO"/>
    <x v="5"/>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7"/>
    <d v="2022-07-05T00:00:00"/>
    <s v="Julie Martinez y Daniel García"/>
    <s v="05/07/2022  Seguimiento Julie Martinez y Daniel García  se evidencia  la actualización de 26 documentos y 42 documentos nuevos los cuales se encuentra en la intranet cumpliendo la actividad programada _x000a__x000a_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1"/>
    <n v="2"/>
    <n v="0"/>
  </r>
  <r>
    <s v="052-2021"/>
    <n v="1"/>
    <n v="2021"/>
    <s v="GESTIÓN DE TRÁMITES Y SERVICIOS PARA LA CIUDADANÍA"/>
    <x v="6"/>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8"/>
    <d v="2022-07-08T00:00:00"/>
    <s v="Nataly Tenjo Vargas"/>
    <s v="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_x000a_Por lo anterior se aportan las siguientes evidencias:_x000a_1. Acta de seguimiento. Documentación SECOP Julio 2021 _x000a_2. Acta de seguimiento. Documentación SECOP Septiembre 2021 _x000a_3.Acta de seguimiento. Documentación SECOP Diciembre 2021 _x000a_4. Acta de seguimiento. Documentación SECOP Marzo 2022_x000a_5. Acta de seguimiento. Documentación SECOP Junio 2022_x000a__x000a_Por lo anteriormente expuesto, se evidencia el cumplimiento de la acción, por tal motivo la DAC solicitó su respectivo cierre. De acuerdo con la gestión evidenciada, se cierra la acción._x000a__x000a_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_x000a_1. Acta de seguimiento - Documentación SECOP Julio 2021 _x000a_2. Acta de seguimiento - Documentación SECOP Septiembre 2021 _x000a_3. Acta de seguimiento - Documentación SECOP Diciembre 2021 _x000a_4. Acta de seguimiento - Documentación SECOP Marzo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53-2021"/>
    <n v="1"/>
    <n v="2021"/>
    <s v="GESTIÓN DE TRÁMITES Y SERVICIOS PARA LA CIUDADANÍA"/>
    <x v="6"/>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8"/>
    <d v="2022-07-08T00:00:00"/>
    <s v="Nataly Tenjo Vargas"/>
    <s v="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_x000a_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_x000a_Por lo anteriormente expuesto, se evidenció el cumplimiento de la acción, por tal motivo, la DAC solicitó su respectivo cierre, mediante el formato de Justificación de Cierre del Hallazgo; y aportó las siguientes evidencias:_x000a_1. Componente Administrativo. Actas de seguimiento Matriz de riesgos - Comunicaciones_x000a_2. Componente Ambiental. Actas de seguimiento Matriz de riesgos_x000a_3. Componente Financiero. Actas de seguimiento Matriz de riesgos_x000a_4. Componente Jurídico. Actas de seguimiento Matriz de riesgos_x000a_5. Componente Operativo. Actas de seguimiento Matriz de riesgos_x000a_6. Componente Tecnológico. Actas de seguimiento Matriz de riesgos_x000a_7. Matriz de riesgos consolidada. Análisis de los controles aplicados a los riesgos_x000a_De acuerdo con la gestión evidenciada, se cierra la acción._x000a_7/06/2022: No se aportaron evidencias de gestión en el mes de mayo de 2022._x000a_6/05/2022: No se aportaron evidencias de gestión en el mes de abril de 2022._x000a_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55-2021"/>
    <n v="1"/>
    <n v="2021"/>
    <s v="GESTIÓN DE TRÁMITES Y SERVICIOS PARA LA CIUDADANÍA"/>
    <x v="6"/>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7"/>
    <d v="2022-07-08T00:00:00"/>
    <s v="Nataly Tenjo Vargas"/>
    <s v="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_x000a_Por lo anterior, el equipo técnico de Parqueaderos y Grúas, se comprometieron a continuar con el seguimiento mensual de la flota mínima y tripulación, asegurando la disponibilidad de grúas y garantizando la adecuada ejecución del contrato de concesión._x000a_Por lo anteriormente expuesto, se evidencia el cumplimiento de la acción, por tal motivo la DAC solicitó su respectivo cierre, mediante el Formato de Justificación Cierre de Hallazgo, adjuntando las siguientes evidencias:_x000a_1. Junio 2021. Acta No. 1 - OP027 Seguimiento Disponibilidad de grúas _x000a_2. Julio 2021. Acta No. 2 - OP045 Seguimiento Disponibilidad de grúas _x000a_3. Agosto 2021. Acta No. 3 - OP054 Seguimiento Disponibilidad de grúas _x000a_4. Septiembre 2021. Acta No. 4 - OP070 Seguimiento Disponibilidad de grúas _x000a_5. Octubre 2021. Acta No. 5 - OP080 Seguimiento Disponibilidad de grúas _x000a_6. Noviembre 2021. Acta No. 6 - OP097 Seguimiento Disponibilidad de grúas _x000a_7. Diciembre 2021. Acta No. 7 - OP098 Seguimiento Disponibilidad de grúas _x000a_8. Enero 2022. Acta No. 8 - OP113 Seguimiento Disponibilidad de grúas _x000a_9. Febrero 2022. Acta No. 9 - OP123 Seguimiento Disponibilidad de grúas _x000a_10. Marzo 2022. Acta No. 10 - OP133 Seguimiento Disponibilidad de grúas _x000a_11. Abril 2022. Acta No. 11 - OP144 Seguimiento Disponibilidad de grúas _x000a_12. Mayo 2022. Acta No. 12 - OP004 Seguimiento Disponibilidad de grúas _x000a_De acuerdo con la gestión evidenciada, se cierra la acción._x000a_7/06/2022: Desde la DAC,  han realizado los seguimientos mensuales correspondientes a la disponibilidad de grúas con el objetivo de asegurar la adecuada prestación del servicio conforme las condiciones contractuales. _x000a_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_x000a_Por lo anteriormente expuesto, remiten avances de la acción establecida en el plan de mejoramiento y adjuntan las siguientes evidencias:_x000a_1. Acta de seguimiento - Disponibilidad de grúas Junio 2021 _x000a_- Oficio 20216121139122_revisión flota Junio _x000a_2. Acta de seguimiento - Disponibilidad de grúas Julio 2021 _x000a_- Oficio 20216121369482_Informe flota mínimo Julio_x000a_3. Acta de seguimiento - Disponibilidad de grúas Agosto 2021_x000a_- Oficio 20216121606032_Informe flota mínimo Agosto_x000a_4. Acta de seguimiento - Disponibilidad de grúas Septiembre 2021_x000a_- Oficio 20216121840652 Informe flota mínima Septiembre_x000a_5. Acta de seguimiento - Disponibilidad de grúas Octubre 2021_x000a_- Oficio 20216121993892_revisión flota mínima Octubre._x000a_6. Acta de seguimiento - Disponibilidad de grúas Noviembre 2021_x000a_- Oficio 20216122266962_revisión flota mínima Noviembre._x000a_7. Acta de seguimiento - Disponibilidad de grúas Diciembre 2021_x000a_- Oficio 20226120034462_revisión flota mínima Diciembre_x000a_8. Acta de seguimiento - Disponibilidad de grúas Enero 2022_x000a_- Oficio 20226120417052- revisión flota mínima Enero _x000a_9. Acta de seguimiento - Disponibilidad de grúas Febrero 2022_x000a_- Oficio 20226120609832_revisión flota mínima Febrero_x000a_10. Acta de seguimiento - Disponibilidad de grúas Marzo 2022_x000a_-_x0009_Oficio 20226120875942_revisión _x000a_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61-2021"/>
    <n v="1"/>
    <n v="2021"/>
    <s v="GESTIÓN DE TRÁMITES Y SERVICIOS PARA LA CIUDADANÍA"/>
    <x v="6"/>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7"/>
    <d v="2022-07-08T00:00:00"/>
    <s v="Nataly Tenjo Vargas"/>
    <s v="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_x000a_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_x000a_Por lo anteriormente expuesto, se evidencia el cumplimiento de la acción, por tal motivo la DAC solicitó su respectivo cierre, mediante el formato de Justiicación de cierre del Hallazgo y adjunto las siguientes evidencias: _x000a__x000a_1. ACTA JUNIO 2021 AD023 Revisión cumplimiento directiva 001_x000a_2. ACTA JULIO 2021 AD032 revisión cumplimiento directiva 001_x000a_3. ACTA AGOSTO 2021 AD045 revisión cumplimiento directiva 001 _x000a_4. ACTA SEPTIEMBRE 2021 AD065A revisión cumplimiento directiva 001 _x000a_5. ACTA OCTUBRE 2021 AD070 revisión cumplimiento directiva 001 _x000a_6. ACTA NOVIEMBRE 2021 AD080 revisión cumplimiento directiva 001_x000a_7. ACTA DICIEMBRE 2021 AD087 revisión cumplimiento directiva 001 _x000a_8. ACTA ENERO 2022 AD104 revisión cumplimiento directiva 001 _x000a_9. ACTA FEBRERO 2022 AD111 revisión cumplimiento directiva 001_x000a_10. ACTA MARZO 2022 AD120 revisión cumplimiento directiva 001_x000a_11. ACTA ABRIL 2022 AD129 revisión cumplimiento directiva 001_x000a_12. ACTA MAYO 2022 AD138 revisión cumplimiento directiva 001_x000a_De acuerdo con la gestión evidenciada, se cierra la acción._x000a_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_x000a_Por lo anteriormente expuesto, remiteron avances de la acción establecida en el plan de mejoramiento y adjuntaron las siguientes evidencias:_x000a_1. Acta de seguimiento - Directiva 001 de 2011 Junio 2021 _x000a_2. Acta de seguimiento - Directiva 001 de 2011 Julio 2021 _x000a_3. Acta de seguimiento - Directiva 001 de 2011 Agosto 2021 _x000a_4. Acta de seguimiento - Directiva 001 de 2011 Septiembre 2021 _x000a_5. Acta de seguimiento - Directiva 001 de 2011 Octubre 2021 _x000a_6. Acta de seguimiento - Directiva 001 de 2011 Noviembre 2021 _x000a_7. Acta de seguimiento - Directiva 001 de 2011 Diciembre 2021 _x000a_8. Acta de seguimiento - Directiva 001 de 2011 Enero 2022 _x000a_9. Acta de seguimiento - Directiva 001 de 2011 Febrero 2021 _x000a_10. Acta de seguimiento - Directiva 001 de 2011 Marzo 2021 _x000a_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79-2021"/>
    <n v="1"/>
    <n v="2021"/>
    <s v="GESTIÓN DE TRÁNSITO Y CONTROL DE TRÁNSITO Y TRANSPORTE"/>
    <x v="7"/>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3"/>
    <d v="2022-07-12T00:00:00"/>
    <s v="Dámaris Sánchez Salamanca"/>
    <s v="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3"/>
    <d v="2022-07-12T00:00:00"/>
    <s v="Dámaris Sánchez Salamanca"/>
    <s v="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3"/>
    <d v="2022-07-12T00:00:00"/>
    <s v="Dámaris Sánchez Salamanca"/>
    <s v="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Los estudios previos se realizarán una vez se tenga la fecha para la suscripción del nuevo convenio con la Policía, en el momento en que finalice la Ley de Garantías. _x000a__x000a_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3"/>
    <d v="2022-07-12T00:00:00"/>
    <s v="Dámaris Sánchez Salamanca"/>
    <s v="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_x000a__x000a_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_x000a__x000a_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3"/>
    <d v="2022-07-12T00:00:00"/>
    <s v="Dámaris Sánchez Salamanca"/>
    <s v="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_x000a__x000a_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_x000a__x000a_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3"/>
    <d v="2022-07-12T00:00:00"/>
    <s v="Dámaris Sánchez Salamanca"/>
    <s v="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_x000a__x000a_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3"/>
    <d v="2022-07-12T00:00:00"/>
    <s v="Dámaris Sánchez Salamanca"/>
    <s v="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_x000a__x000a_08/06/2022 El proceso aporta la siguiente justificación: Con la suscripción del nuevo convenio, se realizará la especificación de las acciones en vía; esta actividad se encuentra en proceso para cuando se realice la renovación del convenio, una vez finalice la Ley de Garantías. _x000a__x000a_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3"/>
    <d v="2022-07-11T00:00:00"/>
    <s v="Nataly Tenjo Vargas"/>
    <s v="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_x000a_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 así como, culminarla en debida forma, en los mismos términos establecidos._x000a_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así como culminarla en debida forma, en los mismos términos establecidos.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2"/>
    <n v="0"/>
  </r>
  <r>
    <s v="088-2021"/>
    <n v="1"/>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2"/>
    <d v="2022-07-11T00:00:00"/>
    <s v="Julie Martinez y Daniel García"/>
    <s v="08/07/2022 Seguimiento Julie Martinez y Daniel García  se evidencia la actualización Programa De Gestión Documental – PGD Código: SIGA-Anexo 01 Versión: 5.0 el cual fue remitido el 5 de julio  para su revisión y publicación 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1"/>
    <n v="0"/>
    <n v="0"/>
  </r>
  <r>
    <s v="088-2021"/>
    <n v="2"/>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4"/>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3"/>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9"/>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0"/>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3"/>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a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2"/>
    <d v="2022-07-11T00:00:00"/>
    <s v="Julie Martinez y Daniel García"/>
    <s v="08/07/2022 se evidencia el documento &quot;DIAGNÓSTICO DE ARCHIVO “Volumen Documental” donde se evidencia en el capitulo &quot;4.1 Medición en Metros Lineales&quot; de acuerdo a la acción planifica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1"/>
    <n v="0"/>
    <n v="0"/>
  </r>
  <r>
    <s v="090-2021"/>
    <n v="2"/>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0"/>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3"/>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0"/>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0"/>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1"/>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1"/>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0"/>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1"/>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12"/>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08/06/2022  Seguimiento Julie Martinez y Daniel García se procede a la reprogración de esta actividad teniendo en cuenta la justificación y la solicitud del proceso mediante el memorando 202261200108673.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0"/>
  </r>
  <r>
    <s v="093-2021"/>
    <n v="2"/>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1"/>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4-2021"/>
    <n v="1"/>
    <n v="2021"/>
    <s v="GESTIÓN ADMINISTRATIVA"/>
    <x v="9"/>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1"/>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5-2021"/>
    <n v="1"/>
    <n v="2021"/>
    <s v="GESTIÓN ADMINISTRATIVA"/>
    <x v="9"/>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2"/>
    <d v="2022-07-05T00:00:00"/>
    <s v="Julie Martinez y Daniel García"/>
    <s v="05/07/2022 Seguimiento deJulie Martinez y Daniel Garcia se observa que se elabora el procedimiento  &quot;Procedimiento de valoración documental&quot; sin embargo  la actividad quedo como elaborar se recomienda por parte de la OCI realizar su publicación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03-2021"/>
    <n v="2"/>
    <n v="2021"/>
    <s v="GESTIÓN DEL  TALENTO HUMANO"/>
    <x v="10"/>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10"/>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7-08T00:00:00"/>
    <s v="Guillermo Delgadillo Molano"/>
    <s v="8/07/2022: El manual de contratación se encuentra en ajustes por parte de los profesionales de la Dirección de Contratación. (Accion en ejecución)_x000a_8/06/2022: Manual de contratación en actualización._x000a_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7-2021"/>
    <n v="1"/>
    <n v="2021"/>
    <s v="GESTIÓN ADMINISTRATIVA"/>
    <x v="10"/>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2"/>
    <d v="2022-07-05T00:00:00"/>
    <s v="Julie Martinez y Daniel García"/>
    <s v="05/07/2022 Seguimiento deJulie Martinez y Daniel Garcia se evidencia inspecciones 19 de mayo, 6 de junio  y 14 de junio y 15 de junio dando cumplimiento a la actividad programa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1"/>
    <n v="0"/>
    <n v="0"/>
  </r>
  <r>
    <s v="118-2021"/>
    <n v="2"/>
    <n v="2021"/>
    <s v="GESTIÓN DEL  TALENTO HUMANO"/>
    <x v="10"/>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2"/>
    <d v="2022-07-11T00:00:00"/>
    <s v="Julie Martinez y Daniel García"/>
    <s v="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_x000a__x000a_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1"/>
    <n v="0"/>
    <n v="0"/>
  </r>
  <r>
    <s v="120-2021"/>
    <n v="2"/>
    <n v="2021"/>
    <s v="GESTIÓN DEL TALENTO HUMANO"/>
    <x v="11"/>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3"/>
    <d v="2022-07-11T00:00:00"/>
    <s v="Julie Martinez y Daniel García"/>
    <s v="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4"/>
    <d v="2022-07-11T00:00:00"/>
    <s v="Julie Martinez y Daniel García"/>
    <s v="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4"/>
    <d v="2022-07-08T00:00:00"/>
    <s v="Guillermo Delgadillo Molano"/>
    <s v="8/07/2022: El manual de contratación se encuentra en ajustes por parte de los profesionales de la Dirección de Contratación. (Accion en ejecución)_x000a_8/06/2022: Manual de contratación en actualización._x000a_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ón al Manual de Supervisión."/>
    <x v="0"/>
    <n v="0"/>
    <n v="0"/>
  </r>
  <r>
    <s v="122-2021"/>
    <n v="6"/>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4"/>
    <d v="2022-07-05T00:00:00"/>
    <s v="Vieinery Piza"/>
    <s v="05/07/2022: La dependencia, no reportan evidencias en este corte._x000a_08/06/2022: La dependencia, no reportan evidencias en este corte._x000a_7/04/2022: La dependencia, no reportan evidencias en este corte."/>
    <x v="0"/>
    <n v="0"/>
    <n v="0"/>
  </r>
  <r>
    <s v="123-2021"/>
    <n v="1"/>
    <n v="2021"/>
    <s v="GESTIÓN JURÍDICA"/>
    <x v="12"/>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4"/>
    <d v="2022-07-05T00:00:00"/>
    <s v="Vieinery Piza"/>
    <s v="05/07/2022: La dependencia, no reportan evidencias en este corte._x000a_08/06/2022: La dependencia, no reportan evidencias en este corte._x000a_7/04/2022: La dependencia, no reportan evidencias en este corte."/>
    <x v="0"/>
    <n v="0"/>
    <n v="0"/>
  </r>
  <r>
    <s v="123-2021"/>
    <n v="2"/>
    <n v="2021"/>
    <s v="GESTIÓN JURÍDICA"/>
    <x v="12"/>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4"/>
    <d v="2022-07-05T00:00:00"/>
    <s v="Vieinery Piza"/>
    <s v="05/07/2022: La dependencia, no reportan evidencias en este corte._x000a_08/06/2022: La dependencia, no reportan evidencias en este corte._x000a_7/04/2022: La dependencia, no reportan evidencias en este corte."/>
    <x v="0"/>
    <n v="0"/>
    <n v="0"/>
  </r>
  <r>
    <s v="125-2021"/>
    <n v="1"/>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0"/>
    <d v="2022-07-08T00:00:00"/>
    <s v="Guillermo Delgadillo Molano"/>
    <s v="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_x000a_Accion en cerrada_x000a_CONCLUSION: ACCION CERRAD_x000a__x000a_8/06/2022: Se encuentra con el mismo avance de la primera socialización a través de memorando 17/02/22._x000a_9/5/22: Se encuentr con el mismo avance de la primera socialización a través de memorando 17/02/22._x000a_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1"/>
    <n v="0"/>
    <n v="0"/>
  </r>
  <r>
    <s v="125-2021"/>
    <n v="3"/>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4"/>
    <d v="2022-07-08T00:00:00"/>
    <s v="Guillermo Delgadillo Molano"/>
    <s v="8/07/2022: Se adjuntó memorando 202253000151523 del 30/06/22 remitido a la SSC, en el c 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quot;Memorandos redactados, aprobados y enviados&quot;&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quot;_x000a_ del 30 de junio de 2022 remitido el memorando remitidos a la Subsecretaria de Política de Movilidad y la Subsecretaria Juridica, se recomienda mencionar en los memorandos los contratos objeto de revisión o adjuntar el instrumentos de seguimiento.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5"/>
    <d v="2022-07-08T00:00:00"/>
    <s v="Nataly Tenjo Vargas"/>
    <s v="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x v="3"/>
    <x v="9"/>
    <s v="Subsecretaría de Gestión Corporativa / Supervisores"/>
    <d v="2021-12-15T00:00:00"/>
    <x v="14"/>
    <d v="2022-07-11T00:00:00"/>
    <s v="Julie Martinez y Daniel García"/>
    <s v="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1"/>
  </r>
  <r>
    <s v="126-2021"/>
    <n v="2"/>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4"/>
    <d v="2022-07-11T00:00:00"/>
    <s v="Guillermo Delgadillo Molano"/>
    <s v="11/07/2022: Se adjuntó memorando 202253000151523 del 30/06/22 remitido a la SSC relacionado con Seguimiento a la publicación de la actividad contractual en la plataforma SECOP, en el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2"/>
    <d v="2022-07-11T00:00:00"/>
    <s v="Guillermo Delgadillo Molano"/>
    <s v="11/07/2022: Se presenta informe de segumiento en el Secop por  parte de la Dirección de Representación judicial con corte mayo, toda vez que el seguimineto es mes vencido._x000a_8/06/2022: Se presenta informe de segu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6"/>
    <d v="2022-07-12T00:00:00"/>
    <s v="Dámaris Sánchez Salamanca"/>
    <s v="12/07/2022 El proceso aporta la siguiente justificación: En el mes de mayo de 2022 se realizó la revisión y seguimiento de los contratos de la SGM, en donde no se evidencian documentos faltantes para el presente mes y se emitió memorando al Jefe_x000a_de Oficina de Control Interno. Se adjunta memorando con el cual se le dio cumplimiento a cabalidad a la acción, por lo cual solicitamos el cierre de la misma. _x000a__x000a_En lo referente a la solicitud de cierre, el tema se revisó y este no es viable debido a que la fecha de terminación de la acción esta prevista para el 29 de julio de 2022, por lo cual implica que se continuo con los seguimientos de los meses de junio y julio._x000a__x000a_08/06/2022 Se realiza la revisión y seguimiento de los contratos de la SGM, en donde no se evidencian documentos faltantes para el presente mes. Se adjunta oficio en donde se informa a la Oficina de Control Interno._x000a__x000a_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x v="3"/>
    <x v="9"/>
    <s v="Subsecretaría de Gestión Corporativa / Supervisores"/>
    <d v="2021-12-15T00:00:00"/>
    <x v="14"/>
    <d v="2022-07-11T00:00:00"/>
    <s v="Julie Martinez y Daniel García"/>
    <s v="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1"/>
  </r>
  <r>
    <s v="126-2021"/>
    <n v="8"/>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4"/>
    <d v="2022-07-05T00:00:00"/>
    <s v="Vieinery Piza"/>
    <s v="05/07/2022: La dependencia, no reportan evidencias en este corte._x000a_08/06/2022: La dependencia, no reportan evidencias en este corte._x000a_7/04/2022: La dependencia, no reportan evidencias en este corte."/>
    <x v="0"/>
    <n v="0"/>
    <n v="0"/>
  </r>
  <r>
    <s v="126-2021"/>
    <n v="9"/>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0"/>
    <d v="2022-07-08T00:00:00"/>
    <s v="Nataly Tenjo Vargas"/>
    <s v="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8-2021"/>
    <n v="1"/>
    <n v="2021"/>
    <s v="GESTIÓN DEL TALENTO HUMANO - SGAS"/>
    <x v="13"/>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2"/>
    <d v="2022-07-05T00:00:00"/>
    <s v="Julie Martinez y Daniel García"/>
    <s v="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_x000a__x000a_8/06/2022   Seguimiento Julie Martinez y Daniel García   actividad en tiempos de ejecución, se recomienda realizar seguimiento al avance de la actividad y su efectividad ._x000a_09/05/2022  Seguimiento Julie Martinez y Daniel García  se evidencia la actualización de la matriz sin embargo se evidencia que no cuenta con un control de versión que permita la fecha de actualización de la misma 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1"/>
    <n v="0"/>
    <n v="0"/>
  </r>
  <r>
    <s v="130-2021"/>
    <n v="1"/>
    <n v="2021"/>
    <s v="COMUNICACIONES Y CULTURA PARA LA MOVILIDAD"/>
    <x v="14"/>
    <d v="2021-12-20T00:00:00"/>
    <s v="En el proceso de implementación del anexo No. 1, se evidenció que no se alcanzará  a realizar una evaluación técnica definitiva de los componentes  2.2.3.3 &quot; estructura para todos&quot; y el 2.2.3.2 &quot; lo visual entregado adecuadamente&quot;, de acuerdo con el cronograma diseñado por la OACCM. _x000a_"/>
    <s v="Incumplimiento normativo- legal"/>
    <s v="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
    <s v="Implementar  la evaluación técnica definitiva y ajustes correspondientes a los componentes  2.2.3.3 &quot; estructura para todos&quot; y 2.2.3.2 &quot; lo visual entregado adecuadamente&quot;."/>
    <s v="Corrección"/>
    <s v="Una evaluación técnica definitiva  implementada"/>
    <n v="1"/>
    <x v="6"/>
    <x v="11"/>
    <s v="Andrés Contento Muñoz"/>
    <d v="2022-01-03T00:00:00"/>
    <x v="2"/>
    <d v="2022-06-30T00:00:00"/>
    <s v="Vieinery Piza"/>
    <s v="30/06/2022. El proceso entrega como evidencia para dar cumplimiento al hallazgo No. 130 de 2021, adjunta como evidencia:_x000a_1. Mesa de trabajo 08/02/2022. Revisión contenidos y accesibilidad. Resolución 1519 de 2020._x000a_2. Mesa de trabajo. 18/02/2022. Revisión ajustes._x000a_3. Mesa de trabajo. 24/03/2022. Revisión Informe. Ajuste página complemento normativo._x000a_4. Mesa de trabajo 08/04/2022-11/04/2022. Revisión y ajuste “menú participal”_x000a_5. Verificación del cumplimiento Resolución 1519 Anexo 1 y 2 - Semestre 1 de 2022 a través de una lista de chequeo._x000a_6. Lista de Chequeo Sitio Web SDM Primer Semestre 2022 es una herramienta de evaluación y diagnóstico, con ello se identifica los ajustes que se deben realizar por nodo/página. Los ajustes se implementan de manera inmediata. _x000a_7. Informe de accesibilidad de web_x000a_Por lo anterior y teniendo  en cuenta los soportes presentados por el proceso, se procede a realizar el cierre de la misma. RECOMENDACION: Cerrar la acción y excluirla del PMP.  RECOMENDACION: Cerrar la acción y excluirla del PMP. _x000a_7/04/2022: La dependencia, no reportan evidencias en este corte._x000a_"/>
    <x v="1"/>
    <n v="0"/>
    <n v="0"/>
  </r>
  <r>
    <s v="131-2021"/>
    <n v="2"/>
    <n v="2021"/>
    <s v="GESTIÓN JURÍDICA"/>
    <x v="15"/>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4"/>
    <d v="2022-07-11T00:00:00"/>
    <s v="Guillermo Delgadillo Molano"/>
    <s v="11/07/2022: Se aportan las  convocatorias a los comites del 8/06/2022 y 22/06/2022 asi,como las actas No 14 y 15, evidenciando que en ambas, las alertas emitidas para el cumplimiento por parte de los miembros del comité para que presenten las excusas en caso de no poder asistir a las sesiones._x000a_8/06/2022: Se aportan las  convocatorias a los comites asi,como las actas en ambas se evidencia las alertas emitidas para elcumplimiento por parte de los miembros del comité para que presenten las excusas en caso de no poder asistir a las sesiones._x000a_9/5/22: Se adjunta como evidencias a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2"/>
    <n v="2021"/>
    <s v="GESTIÓN ADMINISTRATIVA"/>
    <x v="16"/>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4"/>
    <d v="2022-07-11T00:00:00"/>
    <s v="Julie Martinez y Daniel García"/>
    <s v="11/07/2022   Seguimiento Julie Martinez y Daniel García  el proceso viene implementando la acción.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3"/>
    <n v="2021"/>
    <s v="GESTIÓN ADMINISTRATIVA"/>
    <x v="16"/>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4"/>
    <d v="2022-07-05T00:00:00"/>
    <s v="Julie Martinez y Daniel García"/>
    <s v="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4-2021"/>
    <n v="4"/>
    <n v="2021"/>
    <s v="GESTIÓN ADMINISTRATIVA"/>
    <x v="16"/>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4"/>
    <d v="2022-07-11T00:00:00"/>
    <s v="Julie Martinez y Daniel García"/>
    <s v="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5"/>
    <n v="2021"/>
    <s v="GESTIÓN ADMINISTRATIVA"/>
    <x v="16"/>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4"/>
    <d v="2022-07-11T00:00:00"/>
    <s v="Julie Martinez y Daniel García"/>
    <s v="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x v="16"/>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4"/>
    <d v="2022-07-05T00:00:00"/>
    <s v="Julie Martinez y Daniel García"/>
    <s v="05/07/2022  Seguimiento Julie Martinez y Daniel García se observa el listado de asistencia y la socializacion del procedimientoPA02-Pr08 anexo 6 procedimiento operativos normalizados Versión 2 el 8/06/2022, asi coo la programación de la cpacitación.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5-2021"/>
    <n v="1"/>
    <n v="2021"/>
    <s v="GESTIÓN ADMINISTRATIVA"/>
    <x v="16"/>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4"/>
    <d v="2022-07-05T00:00:00"/>
    <s v="Julie Martinez y Daniel García"/>
    <s v="05/07/2022 se evidencia la matriz de riesgo realizando la actualizazción en la pagina web cumpiendo la actividad programada en el siguiente liink: https://www.movilidadbogota.gov.co/intranet/sites/default/files/2022-04-27/mapa_de_riesgos_de_gestion_administrativa_v_1.0_del_25.04.2022.xlsx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6-2021"/>
    <n v="2"/>
    <n v="2021"/>
    <s v="GESTIÓN ADMINISTRATIVA"/>
    <x v="16"/>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4"/>
    <d v="2022-07-05T00:00:00"/>
    <s v="Julie Martinez y Daniel García"/>
    <s v="05/07/2022 Seguimiento Julie Martinez y Daniel García  se evidencia acta de mesas de trabajo el 29 abril, 2 y 7 de mayo con los diferentes procesos para la actuaización de la matriz de impactos y aspectos ambientales.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6-2021"/>
    <n v="3"/>
    <n v="2021"/>
    <s v="GESTIÓN ADMINISTRATIVA"/>
    <x v="16"/>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4"/>
    <d v="2022-07-05T00:00:00"/>
    <s v="Julie Martinez y Daniel García"/>
    <s v="05/07/2022 Seguimiento Julie Martinez y Daniel García se evdencia la actualización de la matriz en la intranet en el link  https://www.movilidadbogota.gov.co/intranet/PA01, adicionalmente de evidencia la solcialización el acta del 8 de julio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7-2021"/>
    <n v="1"/>
    <n v="2021"/>
    <s v="GESTIÓN ADMINISTRATIVA"/>
    <x v="16"/>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4"/>
    <d v="2022-07-08T00:00:00"/>
    <s v="Julie Martinez y Daniel García"/>
    <s v="08/07/2022 Seguimiento Julie Martinez y Daniel García se evidencia Manual del Sistema de Gestión Ambiental Código: PA01-M02 Versión: 2.0 la inclusión de transporte de residuos peligrosos 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7-2021"/>
    <n v="2"/>
    <n v="2021"/>
    <s v="GESTIÓN ADMINISTRATIVA"/>
    <x v="16"/>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4"/>
    <d v="2022-07-08T00:00:00"/>
    <s v="Julie Martinez y Daniel García"/>
    <s v="08/07/2022 Seguimiento Julie Martinez y Daniel García se evidencia que se generó el formato: PA01-M02-F08 Lista de chequeo verificación de cumplimientos de requisitos ambientales V1.0 publicado el  18-06-2022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7-2021"/>
    <n v="3"/>
    <n v="2021"/>
    <s v="GESTIÓN ADMINISTRATIVA"/>
    <x v="16"/>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4"/>
    <d v="2022-07-08T00:00:00"/>
    <s v="Julie Martinez y Daniel García"/>
    <s v="08/07/2022 Seguimiento Julie Martinez y Daniel García se evidencia el listado de asistencia de los días  17/06/2022, 21/06/2022, 23/06/2022 y 24/06/2022_x0009_donde se socializó el  manual SGA y PGIRS_x000a__x000a_8/06/2022   Seguimiento Julie Martinez y Daniel García   actividad en tiempos de ejecución, se recomienda realizar seguimiento al avance de la actividad y su efectividad ._x000a__x0009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7-2021"/>
    <n v="4"/>
    <n v="2021"/>
    <s v="GESTIÓN ADMINISTRATIVA"/>
    <x v="16"/>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4"/>
    <d v="2022-07-11T00:00:00"/>
    <s v="Julie Martinez y Daniel García"/>
    <s v="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8-2021"/>
    <n v="1"/>
    <n v="2021"/>
    <s v="GESTIÓN ADMINISTRATIVA"/>
    <x v="16"/>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4"/>
    <d v="2022-07-08T00:00:00"/>
    <s v="Julie Martinez y Daniel García"/>
    <s v="8/07/2022 Seguimiento Julie Martinez y Daniel García Se observa que se realiza el analisis de las necesidades de capacitación a traves de Identificación de necesidades de formación SGA Código: PA01-M02-F06Versión: 1.0_x0009_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2"/>
    <n v="2021"/>
    <s v="GESTIÓN ADMINISTRATIVA"/>
    <x v="16"/>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4"/>
    <d v="2022-07-11T00:00:00"/>
    <s v="Julie Martinez y Daniel García"/>
    <s v="8/07/2022 Seguimiento Julie Martinez y Daniel García se identifica el cronograma a traves del formato Identificación de necesidades de formación SGA Código: PA01-M02-F06 Versión: 1.0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9-2021"/>
    <n v="1"/>
    <n v="2021"/>
    <s v="GESTIÓN ADMINISTRATIVA - GESTIÓN DEL TALENTO HUMANO"/>
    <x v="16"/>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2"/>
    <s v="Subdirectora Administrativa_x000a_Directora de Talento Humano"/>
    <d v="2022-01-03T00:00:00"/>
    <x v="4"/>
    <d v="2022-07-08T00:00:00"/>
    <s v="Julie Martinez y Daniel García"/>
    <s v="8/07/2022 Seguimiento Julie Martinez y Daniel García se evidencia reuniones donde se realizó la planificación determinación del guion del simulacro los dias 13 de abril, 6 y 9 de mayo. en este mismo sentido la verificación de la efectividad del PON el 19 de mayo.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9-2021"/>
    <n v="2"/>
    <n v="2021"/>
    <s v="GESTIÓN ADMINISTRATIVA - GESTIÓN DEL TALENTO HUMANO"/>
    <x v="16"/>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2"/>
    <s v="Subdirectora Administrativa_x000a_Directora de Talento Humano"/>
    <d v="2022-01-03T00:00:00"/>
    <x v="4"/>
    <d v="2022-07-08T00:00:00"/>
    <s v="Julie Martinez y Daniel García"/>
    <s v="8/07/2022 Seguimiento Julie Martinez y Daniel García se evidencia se evidencia la inclusión en el Manual del Sistema de Gestión Ambiental Código: PA01-M02 Versión: 2.0. se cumple la acción_x000a_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9-2021"/>
    <n v="3"/>
    <n v="2021"/>
    <s v="GESTIÓN ADMINISTRATIVA - GESTIÓN DEL TALENTO HUMANO"/>
    <x v="16"/>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2"/>
    <s v="Subdirectora Administrativa_x000a_Directora de Talento Humano"/>
    <d v="2022-01-03T00:00:00"/>
    <x v="4"/>
    <d v="2022-07-11T00:00:00"/>
    <s v="Julie Martinez y Daniel García"/>
    <s v="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1"/>
    <n v="2021"/>
    <s v="GESTIÓN ADMINISTRATIVA"/>
    <x v="16"/>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4"/>
    <d v="2022-07-11T00:00:00"/>
    <s v="Julie Martinez y Daniel García"/>
    <s v="11/07/2022   Seguimiento Julie Martinez y Daniel García  el proceso viene implementando la acción. Actividad en periodo de ejecución, se recomienda tener en cuenta  para el cierre  del cumplimiento de ka acción verificar la actividad , indicador y la meta establecida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0"/>
    <n v="0"/>
    <n v="0"/>
  </r>
  <r>
    <s v="140-2021"/>
    <n v="2"/>
    <n v="2021"/>
    <s v="GESTIÓN ADMINISTRATIVA"/>
    <x v="16"/>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4"/>
    <d v="2022-07-08T00:00:00"/>
    <s v="Julie Martinez y Daniel García"/>
    <s v="8/07/2022 Seguimiento Julie Martinez y Daniel García se evidencia el acta de la mesa del 16 de junio 2022 donde se socializa los lineamientos para el suministro de la información al calculo de los indicadore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x v="16"/>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aba con una evaluacion propia por tal motivo en el 2020 realizando una evaluacion de los requisitos legales la cual nos ayudo a cumplir la norma "/>
    <s v="Establecer mecanismo de evaluacion de cumplimiento de requisitos legales y otros requisitos en el manual del SGA"/>
    <s v="Acción Correctiva"/>
    <s v="N° de mecanismo de evaluación "/>
    <n v="1"/>
    <x v="3"/>
    <x v="3"/>
    <s v="Subdirectora Administrativa"/>
    <d v="2022-01-03T00:00:00"/>
    <x v="4"/>
    <d v="2022-07-08T00:00:00"/>
    <s v="Julie Martinez y Daniel García"/>
    <s v="8/07/2022 Seguimiento Julie Martinez y Daniel García se evidencia se evidencia la inclusión en el Manual del Sistema de Gestión Ambiental Código: PA01-M02 Versión: 2.0 en el numeral 8.1.1 Evaluación del cumplimiento_x000a__x000a_8/06/2022   Seguimiento Julie Martinez y Daniel García   actividad en tiempos de ejecución, se recomienda realizar seguimiento al avance de la actividad y su efectividad ._x000a_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1"/>
  </r>
  <r>
    <s v="143-2021"/>
    <n v="1"/>
    <n v="2021"/>
    <s v="GESTIÓN ADMINISTRATIVA"/>
    <x v="16"/>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4"/>
    <d v="2022-07-08T00:00:00"/>
    <s v="Julie Martinez y Daniel García"/>
    <s v="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1"/>
    <n v="0"/>
  </r>
  <r>
    <s v="145-2021"/>
    <n v="1"/>
    <n v="2021"/>
    <s v="GESTIÓN ADMINISTRATIVA"/>
    <x v="16"/>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4"/>
    <d v="2022-07-08T00:00:00"/>
    <s v="Julie Martinez y Daniel García"/>
    <s v="8/07/2022 Seguimiento Julie Martinez y Daniel García se evidencia la definición  del alcance del sistema en  https://www.movilidadbogota.gov.co/web/sistema_de_gestion_ambiental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6-2021"/>
    <n v="1"/>
    <n v="2021"/>
    <s v="GESTIÓN ADMINISTRATIVA"/>
    <x v="16"/>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4"/>
    <d v="2022-07-08T00:00:00"/>
    <s v="Julie Martinez y Daniel García"/>
    <s v="8/07/2022 Seguimiento Julie Martinez y Daniel García se evidencia la actualización de la caracterización definiendo las actividades de manera especifica y la solicitud de publicación  mediante ORFEO202261200147153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7-2021"/>
    <n v="1"/>
    <n v="2021"/>
    <s v="GESTIÓN ADMINISTRATIVA"/>
    <x v="16"/>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4"/>
    <d v="2022-07-08T00:00:00"/>
    <s v="Julie Martinez y Daniel García"/>
    <s v="8/07/2022 Seguimiento Julie Martinez y Daniel García  se evidencia la socialización mediante el Listado de asistencia mesa de trabajo - identificación de aspectos y valoración de impactos del 08/06 y el Acta de reunión 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9-2021"/>
    <n v="1"/>
    <n v="2021"/>
    <s v="GESTIÓN ADMINISTRATIVA"/>
    <x v="16"/>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4"/>
    <d v="2022-07-08T00:00:00"/>
    <s v="Julie Martinez y Daniel García"/>
    <s v="8/07/2022 Seguimiento Julie Martinez y Daniel García  se evidencia el Plan de gestión integral de residuos sólidos Código PA01-PL02 Versión 2.0  del 16/06 2022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50-2021"/>
    <n v="2"/>
    <n v="2021"/>
    <s v="GESTIÓN ADMINISTRATIVA"/>
    <x v="16"/>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4"/>
    <d v="2022-07-08T00:00:00"/>
    <s v="Julie Martinez y Daniel García"/>
    <s v="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51-2021"/>
    <n v="1"/>
    <n v="2021"/>
    <s v="GESTIÓN ADMINISTRATIVA"/>
    <x v="16"/>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4"/>
    <d v="2022-07-11T00:00:00"/>
    <s v="Julie Martinez y Daniel García"/>
    <s v="11/07/2022   Seguimiento Julie Martinez y Daniel García  el proceso viene implementando la acción. Actividad en periodo de ejecución, se recomienda tener en cuenta  para el cierre  del cumplimiento de ka acción verificar la actividad , indicador y la meta establecida_x000a__x000a_ejecución, se recomienda realizar seguimiento al avance de la actividad y su efectividad ._x000a_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1"/>
  </r>
  <r>
    <s v="152-2021"/>
    <n v="1"/>
    <n v="2021"/>
    <s v="GESTIÓN ADMINISTRATIVA - GESTIÓN DEL TALENTO HUMANO"/>
    <x v="16"/>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2"/>
    <s v="Subdirectora Administrativa / Directora de talento humano"/>
    <d v="2022-01-10T00:00:00"/>
    <x v="4"/>
    <d v="2022-07-08T00:00:00"/>
    <s v="Julie Martinez y Daniel García"/>
    <s v="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ka acción verificar la actividad , indicador y la meta establecid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3-2021"/>
    <n v="2"/>
    <n v="2021"/>
    <s v="GESTIÓN ADMINISTRATIVA"/>
    <x v="16"/>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4"/>
    <d v="2022-07-08T00:00:00"/>
    <s v="Julie Martinez y Daniel García"/>
    <s v="8/07/2022 Seguimiento Julie Martinez y Daniel García se evidencia la mesa de trabajo el 10 DE mayo del 2022 donde se trató la formación específica en ISO 14001:2015 para el profesional ambiental a cargo del SGA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54-2021"/>
    <n v="1"/>
    <n v="2021"/>
    <s v="GESTIÓN ADMINISTRATIVA"/>
    <x v="16"/>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4"/>
    <d v="2022-07-08T00:00:00"/>
    <s v="Julie Martinez y Daniel García"/>
    <s v="08/07/2022  Seguimiento Julie Martinez y Daniel Garcias observa acta de comite Institucional de gestión y desempeño CiGD donde se realiza la revisión por la dirección de 8 de junio 2022.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55-2021"/>
    <n v="1"/>
    <n v="2021"/>
    <s v="GESTIÓN ADMINISTRATIVA"/>
    <x v="16"/>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4"/>
    <d v="2022-07-08T00:00:00"/>
    <s v="Julie Martinez y Daniel García"/>
    <s v="08/07/2022 Seguimiento Julie Martinez y Daniel García se evidencia que se realizo el eco-reciclaton el 07/06/2022,  sensibilización de sepración de residuos 06/06/2022, comunicación interna de separación de residuos 19 /01/2022 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001-2022"/>
    <n v="1"/>
    <n v="2022"/>
    <s v="GESTIÓN DE TRÁMITES Y SERVICIOS PARA LA CIUDADANÍA"/>
    <x v="17"/>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17"/>
    <d v="2022-07-08T00:00:00"/>
    <s v="Nataly Tenjo Vargas"/>
    <s v="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
    <x v="0"/>
    <n v="0"/>
    <n v="0"/>
  </r>
  <r>
    <s v="002-2022"/>
    <n v="1"/>
    <n v="2022"/>
    <s v="GESTIÓN DE TICS"/>
    <x v="18"/>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18"/>
    <d v="2022-07-05T00:00:00"/>
    <s v="Vieinery Piza"/>
    <s v="05/07/2022: La dependencia, no reportan evidencias en este corte._x000a_08/06/2022: La dependencia, no reportan evidencias en este corte._x000a_09/05/2022: La dependencia, no reportan evidencias en este corte._x000a_7/04/2022: La dependencia, no reportan evidencias en este corte."/>
    <x v="0"/>
    <n v="0"/>
    <n v="0"/>
  </r>
  <r>
    <s v="004-2022"/>
    <n v="2"/>
    <n v="2022"/>
    <s v="GESTIÓN FINANCIERA"/>
    <x v="19"/>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3"/>
    <s v="Vladimiro Estrada"/>
    <d v="2022-05-01T00:00:00"/>
    <x v="19"/>
    <d v="2022-07-08T00:00:00"/>
    <s v="Nataly Tenjo Vargas"/>
    <s v="_x000a_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0"/>
    <n v="0"/>
    <n v="0"/>
  </r>
  <r>
    <s v="006-2022"/>
    <n v="1"/>
    <n v="2022"/>
    <s v="GESTIÓN FINANCIERA"/>
    <x v="19"/>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3"/>
    <s v="Vladimiro Estrada"/>
    <d v="2022-04-01T00:00:00"/>
    <x v="19"/>
    <d v="2022-07-08T00:00:00"/>
    <s v="Nataly Tenjo Vargas"/>
    <s v="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6-2022"/>
    <n v="2"/>
    <n v="2022"/>
    <s v="GESTIÓN FINANCIERA"/>
    <x v="19"/>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3"/>
    <s v="Vladimiro Estrada"/>
    <d v="2022-03-07T00:00:00"/>
    <x v="2"/>
    <d v="2022-07-08T00:00:00"/>
    <s v="Nataly Tenjo Vargas"/>
    <s v="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_x000a_Producto de lo anterior, se recibieron como respuesta cuatro (4) memorandos; radicados DGC 202254000126673 del 31-05-2022, DGC 202254000126733 del 01-06-2022, SA 202261200130613 del 06-06-2022 y DRJ 202251000137013 del 10-06-2022._x000a_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_x000a_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_x000a_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_x000a_Adicionalmente, en procura de un mejoramiento continuo, la Subdirección Financiera informó que continuará ejecutando las actividades derivadas de la acción planteada._x000a_Como soportes anexaron las siguientes evidencias:_x000a_-Memorandos anteriormente mencionados; ocho (8). _x000a_-Presentación DGC propuesta preliminar de depuración del 14-06-2022. _x000a_-Presentación Comité de Inventarios del 30-06-2022._x000a_-Formato de acta de reunión DRJ. _x000a_-Mesa de socialización reporte SIPROJ, segundo trimestre de 2022._x000a_Por lo anteriormente expuesto,  la Subidirección Financiera reporta el cumplimiento de la acción y solicitron el respectivo cierre, mediante  el formato de Justificación cumplimiento  de hallazgo. _x000a_De acuerdo con la gestión evidenciada, se cierra la acción._x000a__x000a_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_x000a_6/05/2022: No se aportaron evidencias de gestión en el mes de abril de 2022._x000a_7/04/2022: No se aportaron evidencias de gestión en el mes de marzo de 2022."/>
    <x v="1"/>
    <n v="0"/>
    <n v="0"/>
  </r>
  <r>
    <s v="008-2022"/>
    <n v="1"/>
    <n v="2022"/>
    <s v="GESTIÓN DE TICS - SUBDIRECCIÓN ADMINISTRATIVA"/>
    <x v="20"/>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7"/>
    <x v="14"/>
    <s v="Jady Pérez / Neyfi Rubiela Martinez"/>
    <d v="2022-03-14T00:00:00"/>
    <x v="20"/>
    <d v="2022-07-05T00:00:00"/>
    <s v="Vieinery Piza"/>
    <s v="05/07/2022: La dependencia, no reportan evidencias en este corte._x000a_08/06/2022: La dependencia, no reportan evidencias en este corte._x000a_09/05/2022: La dependencia, no reportan evidencias en este corte."/>
    <x v="0"/>
    <n v="0"/>
    <n v="0"/>
  </r>
  <r>
    <s v="009-2022"/>
    <n v="2"/>
    <n v="2022"/>
    <s v="Direccionamiento Estratégico"/>
    <x v="21"/>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10"/>
    <d v="2022-07-12T00:00:00"/>
    <s v="Julie Martinez y Daniel García"/>
    <s v="12/07/2022  Seguimiento Julie Martinez y Daniel García   Mediante Memorando 202215000166003 la Jefe de la Oficina Asesora de Planeación Institucional (e), solicitó la corrección de la fecha de la acción &quo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quot;._x000a__x000a_09/05/2022  Seguimiento Julie Martinez y Daniel García  ctividad en ejecución dentro del periodo planificado se recomienda realizar seguimiento desde el ejercicio de autocontro"/>
    <x v="0"/>
    <n v="0"/>
    <n v="0"/>
  </r>
  <r>
    <s v="010-2022"/>
    <n v="1"/>
    <n v="2022"/>
    <s v="Direccionamiento Estratégico"/>
    <x v="22"/>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8"/>
    <x v="16"/>
    <s v="JULIETH ROJAS BETANCOUR"/>
    <d v="2022-04-01T00:00:00"/>
    <x v="21"/>
    <d v="2022-07-05T00:00:00"/>
    <s v="Vieinery Piza"/>
    <s v="05/07/2022: La dependencia, no reportan evidencias en este corte._x000a_08/06/2022: La dependencia, no reportan evidencias en este corte._x000a_09/05/2022: La dependencia, no reportan evidencias en este corte."/>
    <x v="0"/>
    <m/>
    <m/>
  </r>
  <r>
    <s v="013-2022"/>
    <n v="1"/>
    <n v="2022"/>
    <s v="GESTIÓN JURÍDICA"/>
    <x v="23"/>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4"/>
    <d v="2022-07-11T00:00:00"/>
    <s v="Guillermo Delgadillo Molano"/>
    <s v="11/07/2022: Se presenta el segundo seguimiento a la acción. Se aportan las publicaciones de la verificación de la autenticidad de las pólizas, las cuales se pueden consultar en el l link relacionado en el informe de revisión  de la verificación y el cargue en SECOP II._x000a__x000a_08/06/2022: Se presenta el primer seguimiento a la acción. Se aportan las publicaciones de la verificación de la autenticidad de las pólizas a través del Secop."/>
    <x v="0"/>
    <n v="0"/>
    <n v="0"/>
  </r>
  <r>
    <s v="013-2022"/>
    <n v="2"/>
    <n v="2022"/>
    <s v="GESTIÓN JURÍDICA"/>
    <x v="23"/>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
    <s v="Acción Correctiva"/>
    <s v="Memorando elaborado y socializado"/>
    <n v="1"/>
    <x v="1"/>
    <x v="1"/>
    <s v="Director de Contratación"/>
    <d v="2022-04-18T00:00:00"/>
    <x v="16"/>
    <d v="2022-07-11T00:00:00"/>
    <s v="Guillermo Delgadillo Molano"/>
    <s v="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_x000a_Asi las cosas, y una vez verificada la evidencia que da cuenta del cumplimiento de la accion, se observó que esta se ejecutó en terminos de eficacia, por lo cual se procede a realizar su cierre._x000a_Accion en cerrada_x000a_CONCLUSION: ACCION CERRADA_x000a__x000a_08/06/2022: No se reporta avances para este corte"/>
    <x v="1"/>
    <n v="0"/>
    <n v="0"/>
  </r>
  <r>
    <s v="013-2022"/>
    <n v="3"/>
    <n v="2022"/>
    <s v="GESTIÓN JURÍDICA"/>
    <x v="23"/>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4"/>
    <d v="2022-07-11T00:00:00"/>
    <s v="Guillermo Delgadillo Molano"/>
    <s v="11/07/2022: El manual de contratación se encuentra en ajustes por parte de los profesionales de la Dirección de Contratación. (Accion en ejecución)_x000a_08/06/2022: Se presenta el primer seguimiento a la acción. Manual de contratación en proceso de actualización."/>
    <x v="0"/>
    <n v="0"/>
    <n v="0"/>
  </r>
  <r>
    <s v="014-2022"/>
    <n v="1"/>
    <n v="2022"/>
    <s v="GESTIÓN DE TRÁMITES Y SERVICIOS PARA LA CIUDADANÍA"/>
    <x v="24"/>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4"/>
    <d v="2022-07-08T00:00:00"/>
    <s v="Nataly Tenjo Vargas"/>
    <s v="8/7/2022: No se aportaron evidencias de gestión en el mes de junio de 2022._x000a_7/06/2022: No se aportaron evidencias de gestión en el mes de mayo de 2022._x000a_6/05/2022: No se aportaron evidencias de gestión en el mes de abril de 2022._x000a_"/>
    <x v="0"/>
    <n v="0"/>
    <n v="0"/>
  </r>
  <r>
    <s v="014-2022"/>
    <n v="2"/>
    <n v="2022"/>
    <s v="GESTIÓN DE TRÁMITES Y SERVICIOS PARA LA CIUDADANÍA"/>
    <x v="24"/>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4"/>
    <d v="2022-07-08T00:00:00"/>
    <s v="Nataly Tenjo Vargas"/>
    <s v="8/7/2022: No se aportaron evidencias de gestión en el mes de junio de 2022._x000a_7/06/2022: No se aportaron evidencias de gestión en el mes de mayo de 2022._x000a_6/05/2022: No se aportaron evidencias de gestión en el mes de abril de 2022._x000a_"/>
    <x v="0"/>
    <n v="0"/>
    <n v="0"/>
  </r>
  <r>
    <s v="015-2022"/>
    <n v="1"/>
    <n v="2022"/>
    <s v="GESTIÓN JURÍDICA"/>
    <x v="25"/>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d v="2022-07-11T00:00:00"/>
    <s v="Guillermo Delgadillo Molano"/>
    <s v="11/07/2022: Se remitio convicatoria y listados de asistencia de las reuniones de seguimiento a los contratos susceptibles de liquidación asi: SSC-15/06/2022, SGJ-30/06/2022, SGM y SPM-29/06/2022, SGC-08/06/2022_x000a__x000a_08/06/2022: Se presenta el primer seguimiento a la acción: Esta acción esta determinada  de manera bimestral es decir cada dos meses si inicio en mayo el primer bimestre comprende los meses mayo-junio presentando avances en el mes de julio. "/>
    <x v="0"/>
    <n v="0"/>
    <n v="0"/>
  </r>
  <r>
    <s v="016-2022"/>
    <n v="1"/>
    <n v="2022"/>
    <s v="Control y Evaluación de la Gestión"/>
    <x v="25"/>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Revisión de los documentos del proceso Control y Evaluación de la Gestión "/>
    <s v="Acción de mejora"/>
    <s v="Número de documentos revisados / Número de documentos del proceso "/>
    <n v="1"/>
    <x v="9"/>
    <x v="17"/>
    <s v="Equipo OCI"/>
    <d v="2022-05-06T00:00:00"/>
    <x v="2"/>
    <d v="2022-06-30T00:00:00"/>
    <s v="Claudia Elena Parada Aponte"/>
    <s v="Con base en las evidencias aprtadas las cuales corresponden a:  _x0009__x000a_- Listado de asistencia de la participación en la reunión de 18 de mayo 2022 de los colaboraqdores de la dependencia _x000a_- Correo electrónico de  16 de mayo con la remisión de la totalidad de los documentos para revisión y determinación de cambios propuestos y correo del 5 de junio con la propuesta de los procedimientos _x000a_- Avance de la modificación de los documentos: se remite los documentos del sistema revisados y trabajados en la reunión._x000a_Se recomienda el cierre de la acción"/>
    <x v="1"/>
    <n v="0"/>
    <n v="0"/>
  </r>
  <r>
    <s v="016-2022"/>
    <n v="2"/>
    <n v="2022"/>
    <s v="Control y Evaluación de la Gestión"/>
    <x v="25"/>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Actualizacion y socialización de los documentos del proceso Control y Evaluación de la Gestión "/>
    <s v="Acción de mejora"/>
    <s v="Número de documentos Actualizados y socializados / Número de documentos del proceso "/>
    <n v="1"/>
    <x v="9"/>
    <x v="17"/>
    <s v="Equipo OCI"/>
    <d v="2022-05-06T00:00:00"/>
    <x v="15"/>
    <m/>
    <m/>
    <m/>
    <x v="0"/>
    <n v="0"/>
    <n v="0"/>
  </r>
  <r>
    <s v="017-2022"/>
    <n v="1"/>
    <n v="2022"/>
    <s v="GESTIÓN JURÍDICA"/>
    <x v="26"/>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 Correctiva"/>
    <s v="Socializaciones realizadas"/>
    <n v="1"/>
    <x v="1"/>
    <x v="1"/>
    <s v="Director de Contratación"/>
    <d v="2022-06-01T00:00:00"/>
    <x v="14"/>
    <d v="2022-07-11T00:00:00"/>
    <s v="Guillermo Delgadillo Molano"/>
    <s v="_x000a_11/07/2022: No se reporta avances para este corte, toda vez que durante el mes de junio no se realizaron socializaciones."/>
    <x v="0"/>
    <n v="0"/>
    <n v="0"/>
  </r>
  <r>
    <s v="017-2022"/>
    <n v="2"/>
    <n v="2022"/>
    <s v="GESTIÓN JURÍDICA"/>
    <x v="26"/>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Correctiva"/>
    <s v="(# procesos publicados con la inclusión de la obligación/# procesos publicados)*100"/>
    <n v="1"/>
    <x v="1"/>
    <x v="1"/>
    <s v="Director de Contratación"/>
    <d v="2022-06-01T00:00:00"/>
    <x v="14"/>
    <d v="2022-07-11T00:00:00"/>
    <s v="Guillermo Delgadillo Molano"/>
    <s v="11/07/2022. para el mes de junio del reporte d eprocesos publicado,  se incluyó en los estudios previos y/o anexos complementarios (según correspondia) la obligación en la que se establece el cumplimiento del artículo 3 del Decreto 332 de 2020 expedido por la Alcaldía Mayor de Bogotá para 16 procesos de selección que les aplicaba el artículo, de 18 procesos que fueron publicados en el mes. (accion en ejecución)"/>
    <x v="0"/>
    <n v="0"/>
    <n v="0"/>
  </r>
  <r>
    <s v="017-2022"/>
    <n v="3"/>
    <n v="2022"/>
    <s v="GESTIÓN JURÍDICA"/>
    <x v="26"/>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 Correctiva"/>
    <s v="Memorando redactado, aprobado y remitido"/>
    <n v="1"/>
    <x v="1"/>
    <x v="1"/>
    <s v="Director de Contratación"/>
    <d v="2022-06-01T00:00:00"/>
    <x v="14"/>
    <d v="2022-07-11T00:00:00"/>
    <s v="Guillermo Delgadillo Molano"/>
    <s v="11/07/2022: Los responsables remitieron memorando  No. 202253000116863 con asunto &quot;Cumplimiento Decreto 332 de 2020, en el cual se recordó la necesidad de aplicar el decreto y se dieron lineamientos para su cumplimiento, establecido para el primer semestre de 2022,  (accion en ejecución)"/>
    <x v="0"/>
    <n v="0"/>
    <n v="0"/>
  </r>
  <r>
    <s v="017-2022"/>
    <n v="4"/>
    <n v="2022"/>
    <s v="GESTIÓN JURÍDICA"/>
    <x v="26"/>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Solicitar a la Secretaría Distrital de la Mujer, una socialización en la que participen los diferentes actores de la Contratación al interior de la SDM, incluidos ordenadores de gasto, equipo estructurador, Dirección de Contratación y supervisores de contratos."/>
    <s v=" Correctiva"/>
    <s v="Oficio solicitando socialización a la Secretaria de la Mujer"/>
    <n v="1"/>
    <x v="1"/>
    <x v="1"/>
    <s v="Director de Contratación"/>
    <d v="2022-06-01T00:00:00"/>
    <x v="2"/>
    <d v="2022-07-11T00:00:00"/>
    <s v="Guillermo Delgadillo Molano"/>
    <s v="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_x000a_Asi las cosas, y una vez verificada las evidencia que da cuenta del cumplimiento de la accion, se observó que esta se ejecutó en terminos de eficacia, por lo cual se procede a realizar su cierre._x000a_Accion en cerrada_x000a_CONCLUSION: ACCION CERRADA_x000a_"/>
    <x v="1"/>
    <n v="0"/>
    <n v="0"/>
  </r>
  <r>
    <s v="018-2022"/>
    <n v="1"/>
    <n v="2022"/>
    <s v="GESTIÓN DEL TALENTO HUMANO"/>
    <x v="27"/>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tiene un control periódico de la causación de las horas extras y compensatorios"/>
    <s v="Crear una herramienta en formato Excel que permita tener un control de las horas extras y descansos compensatorios causados mensualmente"/>
    <s v="Acción Correctiva"/>
    <s v="Herramienta de control en formato excel"/>
    <n v="1"/>
    <x v="3"/>
    <x v="18"/>
    <s v="DIRECTORA DE TALENTO HUMANO / SUBDIRECTORA ADMINISTRATIVA"/>
    <d v="2022-06-01T00:00:00"/>
    <x v="1"/>
    <d v="2022-07-08T00:00:00"/>
    <s v="Nataly Tenjo Vargas"/>
    <s v="8/07/2022: No se aportaron evidencias de gestión en el mes de junio de 2022."/>
    <x v="0"/>
    <n v="0"/>
    <n v="0"/>
  </r>
  <r>
    <s v="018-2022"/>
    <n v="2"/>
    <n v="2022"/>
    <s v="GESTIÓN DEL TALENTO HUMANO"/>
    <x v="27"/>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x v="3"/>
    <x v="18"/>
    <s v="DIRECTORA DE TALENTO HUMANO / SUBDIRECTORA ADMINISTRATIVA"/>
    <d v="2022-06-01T00:00:00"/>
    <x v="19"/>
    <d v="2022-07-08T00:00:00"/>
    <s v="Nataly Tenjo Vargas"/>
    <s v="8/07/2022: No se aportaron evidencias de gestión en el mes de junio de 2022."/>
    <x v="0"/>
    <n v="0"/>
    <n v="0"/>
  </r>
  <r>
    <s v="018-2022"/>
    <n v="3"/>
    <n v="2022"/>
    <s v="GESTIÓN DEL TALENTO HUMANO"/>
    <x v="27"/>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formato de registro de horas extras no tiene los espacios suficientes que permitan registrar la información necesaria para el control de horas extras y compensatorios"/>
    <s v="Actualizar y socializar el formato de horas extras"/>
    <s v="Acción Correctiva"/>
    <s v="Formato actualizado y socializado"/>
    <n v="1"/>
    <x v="3"/>
    <x v="18"/>
    <s v="DIRECTORA DE TALENTO HUMANO / SUBDIRECTORA ADMINISTRATIVA"/>
    <d v="2022-06-01T00:00:00"/>
    <x v="1"/>
    <d v="2022-07-08T00:00:00"/>
    <s v="Nataly Tenjo Vargas"/>
    <s v="8/07/2022: No se aportaron evidencias de gestión en el mes de junio de 2022."/>
    <x v="0"/>
    <n v="0"/>
    <n v="0"/>
  </r>
  <r>
    <s v="018-2022"/>
    <n v="4"/>
    <n v="2022"/>
    <s v="GESTIÓN DEL TALENTO HUMANO"/>
    <x v="27"/>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modelo de Resolución de reconocimiento de pago suplementario, no incluye el total de compensatorios pendientes por disfrutar por el funcionario."/>
    <s v="Ajustar el modelo de Resolución de reconocimiento de pago suplementario, en donde se incluya el total de compensatorios pendientes por disfrutar dentro del mes causado"/>
    <s v="Acción Correctiva"/>
    <s v="Modelo de Resolución de reconocimiento ajustado"/>
    <n v="1"/>
    <x v="3"/>
    <x v="5"/>
    <s v="DIRECTORA DE TALENTO HUMANO"/>
    <d v="2022-06-01T00:00:00"/>
    <x v="1"/>
    <d v="2022-07-08T00:00:00"/>
    <s v="Nataly Tenjo Vargas"/>
    <s v="8/07/2022: No se aportaron evidencias de gestión en el mes de junio de 2022."/>
    <x v="0"/>
    <n v="0"/>
    <n v="0"/>
  </r>
  <r>
    <s v="019-2022"/>
    <n v="1"/>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lleva un control en un sistema de nómina, de los períodos acumulados por funcionario"/>
    <s v="Implementar un sistema de nómina donde se genere un  reporte de los períodos acumulados de las vacaciones pendientes por disfrutar "/>
    <s v="Acción Correctiva"/>
    <s v="No. sistema implentados/No. sistemas a implementar *100%"/>
    <n v="1"/>
    <x v="3"/>
    <x v="5"/>
    <s v="DIRECTORA DE TALENTO HUMANO"/>
    <d v="2022-06-01T00:00:00"/>
    <x v="0"/>
    <d v="2022-07-08T00:00:00"/>
    <s v="Nataly Tenjo Vargas"/>
    <s v="8/07/2022: No se aportaron evidencias de gestión en el mes de junio de 2022."/>
    <x v="0"/>
    <n v="0"/>
    <n v="0"/>
  </r>
  <r>
    <s v="019-2022"/>
    <n v="2"/>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u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x v="3"/>
    <x v="5"/>
    <s v="DIRECTORA DE TALENTO HUMANO"/>
    <d v="2022-06-01T00:00:00"/>
    <x v="11"/>
    <d v="2022-07-08T00:00:00"/>
    <s v="Nataly Tenjo Vargas"/>
    <s v="8/07/2022: No se aportaron evidencias de gestión en el mes de junio de 2022."/>
    <x v="0"/>
    <n v="0"/>
    <n v="0"/>
  </r>
  <r>
    <s v="019-2022"/>
    <n v="3"/>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entados/No. sistemas a implementar*100"/>
    <n v="1"/>
    <x v="3"/>
    <x v="5"/>
    <s v="DIRECTORA DE TALENTO HUMANO"/>
    <d v="2022-06-01T00:00:00"/>
    <x v="11"/>
    <d v="2022-07-08T00:00:00"/>
    <s v="Nataly Tenjo Vargas"/>
    <s v="8/07/2022: No se aportaron evidencias de gestión en el mes de junio de 2022."/>
    <x v="0"/>
    <n v="0"/>
    <n v="0"/>
  </r>
  <r>
    <s v="019-2022"/>
    <n v="4"/>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m/>
    <s v="Comunicar a los Directivos la información de periodos acumulados de vacaciones de los servidores a su cargo, y solicitar su respectiva programación de disfrute."/>
    <s v="Acción Correctiva"/>
    <s v="No. comunicaciones enviadas/No. de dependencias de la entidad *100%"/>
    <n v="1"/>
    <x v="3"/>
    <x v="5"/>
    <s v="DIRECTORA DE TALENTO HUMANO"/>
    <d v="2022-06-01T00:00:00"/>
    <x v="1"/>
    <d v="2022-07-08T00:00:00"/>
    <s v="Nataly Tenjo Vargas"/>
    <s v="8/07/2022: No se aportaron evidencias de gestión en el mes de junio de 2022."/>
    <x v="0"/>
    <n v="0"/>
    <n v="0"/>
  </r>
  <r>
    <s v="019-2022"/>
    <n v="5"/>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x v="3"/>
    <x v="5"/>
    <s v="DIRECTORA DE TALENTO HUMANO"/>
    <d v="2022-06-01T00:00:00"/>
    <x v="11"/>
    <d v="2022-07-08T00:00:00"/>
    <s v="Nataly Tenjo Vargas"/>
    <s v="8/07/2022: No se aportaron evidencias de gestión en el mes de junio de 2022."/>
    <x v="0"/>
    <n v="0"/>
    <n v="0"/>
  </r>
  <r>
    <s v="020-2022"/>
    <n v="1"/>
    <n v="2022"/>
    <s v="GESTIÓN ADMINISTRATIVA"/>
    <x v="27"/>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los tiempos de la ejecución de las actividades para el pago del servicio público dentro del procedimiento PA011-PR10 Prodimiento para pago de serivicios públicos y privado."/>
    <s v="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
    <s v="Acción Correctiva"/>
    <s v="Procedimiento actualizado y publicado"/>
    <n v="1"/>
    <x v="3"/>
    <x v="3"/>
    <s v="SUBDIRECTORA ADMINISTRATIVA"/>
    <d v="2022-06-01T00:00:00"/>
    <x v="3"/>
    <d v="2022-07-08T00:00:00"/>
    <s v="Nataly Tenjo Vargas"/>
    <s v="8/07/2022: No se aportaron evidencias de gestión en el mes de junio de 2022."/>
    <x v="0"/>
    <n v="0"/>
    <n v="0"/>
  </r>
  <r>
    <s v="020-2022"/>
    <n v="2"/>
    <n v="2022"/>
    <s v="GESTIÓN ADMINISTRATIVA"/>
    <x v="27"/>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alertas en la ventanilla de radicación que permitan que la Subdirección Financiera pueda dar priorización al pago de los servicios públicos."/>
    <s v="Actualizar de los campos de diligenciamiento de la Ventanilla Virtual II (Corresponde a servicio público y fecha de vencimiento del mismo)"/>
    <s v="Acción Correctiva"/>
    <s v=" Ventanilla Virtual II actualizada"/>
    <n v="1"/>
    <x v="3"/>
    <x v="13"/>
    <s v="SUBDIRECTOR FINANCIERO"/>
    <d v="2022-06-01T00:00:00"/>
    <x v="1"/>
    <d v="2022-07-08T00:00:00"/>
    <s v="Nataly Tenjo Vargas"/>
    <s v="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_x000a_Adicionalmente, en procura de un mejoramiento continuo, la Subdirección Financiera informó que continuará ejecutando las actividades derivadas de la acción planteada._x000a_Como soporte se anexa la siguiente evidencia:_x000a_- Imagen ventanilla virtual con las modificaciones en los referidos campos._x000a_Por lo anteriormente expuesto, se reporta el cumplimiento de la acción y solicitaron cierre del hallazo. De acuerdo con la gestión evidenciada, se cierra la acción_x000a__x000a_"/>
    <x v="1"/>
    <n v="0"/>
    <n v="0"/>
  </r>
  <r>
    <s v="021-2022"/>
    <n v="1"/>
    <n v="2022"/>
    <s v="GESTIÓN DEL TALENTO HUMANO"/>
    <x v="28"/>
    <d v="2022-05-26T00:00:00"/>
    <s v="Oportunidad de Mejora 1: Fortalecer la Brigada de Emergencias con el apoyo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 contar con brigadistas en cada una de las sedes."/>
    <s v="Remitir memorando a los responsables de las diferentes sedes de la SDM para que se asigne un representante para participar en la brigada de emergencias."/>
    <s v="Mejora Continua"/>
    <s v="No. de memorando enviado"/>
    <n v="1"/>
    <x v="3"/>
    <x v="5"/>
    <s v="DIRECTORA DE TALENTO HUMANO"/>
    <d v="2022-06-06T00:00:00"/>
    <x v="1"/>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22-2022"/>
    <n v="1"/>
    <n v="2022"/>
    <s v="GESTIÓN DEL TALENTO HUMANO"/>
    <x v="28"/>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Mejora Continua"/>
    <s v="No. de Mesas de trabajo realizadas"/>
    <n v="2"/>
    <x v="3"/>
    <x v="5"/>
    <s v="DIRECTORA DE TALENTO HUMANO"/>
    <d v="2022-06-06T00:00:00"/>
    <x v="14"/>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23-2022"/>
    <n v="1"/>
    <n v="2022"/>
    <s v="GESTIÓN DEL TALENTO HUMANO"/>
    <x v="28"/>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Mejora Continua"/>
    <s v="No. de Sensibilizaciones realizadas"/>
    <n v="2"/>
    <x v="3"/>
    <x v="5"/>
    <s v="DIRECTORA DE TALENTO HUMANO"/>
    <d v="2022-06-06T00:00:00"/>
    <x v="14"/>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24-2022"/>
    <n v="1"/>
    <n v="2022"/>
    <s v="GESTIÓN DEL TALENTO HUMANO"/>
    <x v="28"/>
    <d v="2022-05-26T00:00:00"/>
    <s v="Oportunidad de Mejora 4: Promoción de las actividades SST al interior de las dependencias por parte de los líderes de área o proceso."/>
    <s v="Posibilidad de afectación económico y reputacional por requerimiento de los usuarios internos e investigaciones administrativas y legales por entes de control debido a la implementación del SGSST fuera de los requerimientos normativos."/>
    <s v="Falta de socialización de las responsabilidades de los líderes de área frente al  Sistema de Gestión de la Seguridad y Salud en el Trabajo."/>
    <s v="Remitir memorando a los líderes de proceso frente a las responsabilidades del SG-SST y la importancia de incentivar la participación en las actividades de SST."/>
    <s v="Mejora Continua"/>
    <s v="No. de memorando enviado"/>
    <n v="1"/>
    <x v="3"/>
    <x v="5"/>
    <s v="DIRECTORA DE TALENTO HUMANO"/>
    <d v="2022-06-06T00:00:00"/>
    <x v="1"/>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25-2022"/>
    <n v="1"/>
    <n v="2022"/>
    <s v="GESTIÓN DEL TALENTO HUMANO"/>
    <x v="28"/>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Mejora Continua"/>
    <s v="No. de Socializaciones realizadas"/>
    <n v="2"/>
    <x v="3"/>
    <x v="5"/>
    <s v="DIRECTORA DE TALENTO HUMANO"/>
    <d v="2022-06-06T00:00:00"/>
    <x v="14"/>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26-2022"/>
    <n v="1"/>
    <n v="2022"/>
    <s v="GESTIÓN ADMINISTRATIVA"/>
    <x v="29"/>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x v="3"/>
    <x v="3"/>
    <s v="NEYFI RUBIELA MARTÍNEZ"/>
    <d v="2022-06-01T00:00:00"/>
    <x v="11"/>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27-2022"/>
    <n v="1"/>
    <n v="2022"/>
    <s v="GESTIÓN ADMINISTRATIVA"/>
    <x v="29"/>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mientos el desarrollo de SERVICIOS ADMINISTRATIVOS de Aranda"/>
    <s v="Acción Correctiva"/>
    <s v="Procedimiento actualizado,  publicado y socializado"/>
    <n v="1"/>
    <x v="3"/>
    <x v="3"/>
    <s v="NEYFI RUBIELA MARTÍNEZ"/>
    <d v="2022-06-01T00:00:00"/>
    <x v="11"/>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28-2022"/>
    <n v="1"/>
    <n v="2022"/>
    <s v="GESTIÓN ADMINISTRATIVA"/>
    <x v="29"/>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Mejora Continua"/>
    <s v="Procedimiento actualizado,  publicado y socializado"/>
    <n v="1"/>
    <x v="3"/>
    <x v="3"/>
    <s v="NEYFI RUBIELA MARTÍNEZ"/>
    <d v="2022-06-01T00:00:00"/>
    <x v="11"/>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29-2022"/>
    <n v="1"/>
    <n v="2022"/>
    <s v="GESTIÓN ADMINISTRATIVA"/>
    <x v="29"/>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mientos el desarrollo de SERVICIOS ADMINISTRATIVOS de Aranda"/>
    <s v="Mejora Continua"/>
    <s v="Procedimiento actualizado,  publicado y socializado"/>
    <n v="1"/>
    <x v="3"/>
    <x v="3"/>
    <s v="NEYFI RUBIELA MARTÍNEZ"/>
    <d v="2022-06-01T00:00:00"/>
    <x v="11"/>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30-2022"/>
    <n v="1"/>
    <n v="2022"/>
    <s v="GESTIÓN DE TICS"/>
    <x v="29"/>
    <d v="2022-05-13T00:00:00"/>
    <s v="Oportunidad de Mejora: Actualización de los Documentos del Proceso de Gestión TICS con los respectivos conectores que debe contener el flujograma para mayor claridad en la secuencia de las actividades. "/>
    <s v="_x000a_Posibilidad de afectación reputacional por posibles requerimientos de entes de control y de los procesos internos de la entidad debido a la gestión del control documental del sistema de gestión de calidad  fuera de los requisitos procedimientales_x000a_"/>
    <s v="Debilidad en el seguimiento y actualización de la documentación publicada en el Sistema de Gestión de Calidad."/>
    <s v="Actualizar, publicar y socializar los Documentos (Administración de Cuentas de Usuarios PA04-PR01, Gestión de la Información PA04-PR05, Gestión de Requerimientos y Solicitudes en Materia Tecnológica PA04-PR06, y publicar en el Sistema de Gestión de la Calidad."/>
    <s v="   Mejora Continua"/>
    <s v="Documentos actualizados,  publicados  y socializados"/>
    <s v="_x000a_3"/>
    <x v="4"/>
    <x v="19"/>
    <s v="Jady Marina Perez"/>
    <d v="2022-05-13T00:00:00"/>
    <x v="3"/>
    <d v="2022-07-05T00:00:00"/>
    <s v="Vieinery Piza"/>
    <s v="05/07/2022: La dependencia, no reportan evidencias en este corte."/>
    <x v="0"/>
    <n v="0"/>
    <n v="0"/>
  </r>
  <r>
    <s v="031-2022"/>
    <n v="1"/>
    <n v="2022"/>
    <s v="GESTIÓN DE TICS"/>
    <x v="29"/>
    <d v="2022-05-13T00:00:00"/>
    <s v="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
    <s v="Posibilidad de afectación reputacional  por perdida de imagen de usuarios internos, externos y directivos de la SDM, por la prestación de los servicios generales y administrativos fuera de las necesidades requeridas."/>
    <s v="Debilidad en el seguimiento y actualización de la documentación publicada en el Sistema de Gestión de Calidad."/>
    <s v="Actualizar, publicar y socializar los Documentos en la intranet y la página web de la entidad del Proceso de TICs "/>
    <s v="   Mejora Continua"/>
    <s v="solicitudes tramitadas/_x000a_solicitudes recibidas"/>
    <n v="1"/>
    <x v="4"/>
    <x v="19"/>
    <s v="Jady Marina Perez"/>
    <d v="2022-05-13T00:00:00"/>
    <x v="3"/>
    <d v="2022-07-05T00:00:00"/>
    <s v="Vieinery Piza"/>
    <s v="05/07/2022: La dependencia, no reportan evidencias en este corte."/>
    <x v="0"/>
    <n v="0"/>
    <n v="0"/>
  </r>
  <r>
    <s v="032-2022"/>
    <n v="1"/>
    <n v="2022"/>
    <s v="GESTIÓN DE TICS"/>
    <x v="29"/>
    <d v="2022-05-13T00:00:00"/>
    <s v="Oportunidad de Mejora: En el proceso de gestión de TICS es pertinente la capacitación al equipo técnico de calidad para contar con un mejor conocimiento en temas del sistema de gestión de calidad bajo el modelo integrado de planeación y gestión. "/>
    <s v="_x000a_Posibilidad de afectación reputacional por posible disminución en el índice de desempeño institucional por la implementación de las políticas del Modelo Integrado de Planeación y Gestión MIPG fuera de los términos y lineamientos establecidos"/>
    <s v="Desconocimiento de algunos integrantes de la OTIC frente a la documentación del MIPG, proceso OTIC y Plataforma Estratégica de la entidad publicados en la Intranet de la entidad."/>
    <s v="_x000a_Socializar al interior de la OTIC la documentación del Sistema de Gestión de Calidad, para incrementar el  conocimiento y apropiacion de los funcionarios del area."/>
    <s v="   Mejora Continua"/>
    <s v="Socialización realizada "/>
    <n v="1"/>
    <x v="4"/>
    <x v="19"/>
    <s v="Jady Marina Perez"/>
    <d v="2022-05-13T00:00:00"/>
    <x v="3"/>
    <d v="2022-07-05T00:00:00"/>
    <s v="Vieinery Piza"/>
    <s v="05/07/2022: La dependencia, no reportan evidencias en este corte."/>
    <x v="0"/>
    <n v="0"/>
    <n v="0"/>
  </r>
  <r>
    <s v="033-2022"/>
    <n v="1"/>
    <n v="2022"/>
    <s v="GESTIÓN DE TRÁMITES Y SERVICIOS PARA LA CIUDADANÍA"/>
    <x v="29"/>
    <d v="2022-05-13T00:00:00"/>
    <s v="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iseñar estrategias de apropiación que permitan motivar a los servidores públicos en en temas propios del Sistema de Gestión de Calidad "/>
    <s v="Diseñar, implementar y evaluar una estrategia  de apropiación que permitan motivar a los servidores públicos en en temas propios del Sistema de Gestión de Calidad "/>
    <s v="Acción Correctiva"/>
    <s v=" Documento  con estrategia de apropiación  Diseñada, implementada y evaluada."/>
    <n v="1"/>
    <x v="5"/>
    <x v="6"/>
    <s v="Dirección de Atención al Ciudadano"/>
    <d v="2022-06-01T00:00:00"/>
    <x v="12"/>
    <d v="2022-07-08T00:00:00"/>
    <s v="Nataly Tenjo Vargas"/>
    <s v="8/07/2022: No se aportaron evidencias de gestión en el mes de junio de 2022."/>
    <x v="0"/>
    <n v="0"/>
    <n v="0"/>
  </r>
  <r>
    <s v="034-2022"/>
    <n v="1"/>
    <n v="2022"/>
    <s v="Direccionamiento Estratégico."/>
    <x v="29"/>
    <d v="2022-05-13T00:00:00"/>
    <s v="NC3 En el proceso de Direccionamiento Estratégico PE01 se evidenció: El documento &quot; Procesos y documentos Secretaría Distrital de Movilidad&quot; publicado en la web (https://www.movilidadbogota.gov.co/web/procesos-y-procedimientos) y formato &quot;PE01-PR04-F07 Control de documentos&quot;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
    <s v="Posibilidad de afectación reputacional por posibles requerimientos de entes de control y de los procesos internos de la entidad debido a la gestión del control documental del sistema de gestión de calidad  fuera de los requisitos procedimientales"/>
    <s v="Empleo de dos formatos desactualizados y diferentes para realizar el control de la información documentada."/>
    <s v="Publicar el formato actualizado y diligenciado PE01-PR04-F07 como único documento de consulta de la información documentada disponible en la web"/>
    <s v="Corrección"/>
    <s v="Número de formatos publicados y actualizados"/>
    <n v="1"/>
    <x v="8"/>
    <x v="16"/>
    <s v="Julieth Rojas Betancour"/>
    <d v="2022-06-01T00:00:00"/>
    <x v="2"/>
    <d v="2022-06-30T00:00:00"/>
    <s v="Vieinery Piza"/>
    <s v="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
    <x v="1"/>
    <n v="0"/>
    <n v="0"/>
  </r>
  <r>
    <s v="034-2022"/>
    <n v="2"/>
    <n v="2022"/>
    <s v="Direccionamiento Estratégico."/>
    <x v="29"/>
    <d v="2022-05-13T00:00:00"/>
    <s v="NC3 En el proceso de Direccionamiento Estratégico PE01 se evidenció: El documento &quot; Procesos y documentos Secretaría Distrital de Movilidad&quot; publicado en la web (https://www.movilidadbogota.gov.co/web/procesos-y-procedimientos) y formato &quot;PE01-PR04-F07 Control de documentos&quot;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
    <s v="Posibilidad de afectación reputacional por posibles requerimientos de entes de control y de los procesos internos de la entidad debido a la gestión del control documental del sistema de gestión de calidad  fuera de los requisitos procedimientales"/>
    <s v="Varios responsables de realizar la publicación de documentos a mesa de servicios"/>
    <s v="Actualizar y publicar el procedimiento PE01-PR04 estableciendo lineamientos y/o responsabilidades específicas para la publicación de los documentos"/>
    <s v="Corrección"/>
    <s v="Número de procedimientos actualizados y publicado"/>
    <n v="1"/>
    <x v="8"/>
    <x v="16"/>
    <s v="Julieth Rojas Betancour"/>
    <d v="2022-06-01T00:00:00"/>
    <x v="2"/>
    <d v="2022-06-30T00:00:00"/>
    <s v="Vieinery Piza"/>
    <s v="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_x000a_Por lo anterior y teniendo  en cuenta los soportes presentados por el proceso, se procede a realizar el cierre de la misma. RECOMENDACION: Cerrar la acción y excluirla del PMP.  RECOMENDACION: Cerrar la acción y excluirla del PMP. "/>
    <x v="1"/>
    <n v="0"/>
    <n v="0"/>
  </r>
  <r>
    <s v="035-2022"/>
    <n v="1"/>
    <n v="2022"/>
    <s v="Direccionamiento Estratégico."/>
    <x v="29"/>
    <d v="2022-05-13T00:00:00"/>
    <s v="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 los documentos PE01-PR04 PE01-PR08 "/>
    <s v="Realizar socialización en los meses de junio y septiembre de los documentos PE01-PR04 y PE01-PR08 "/>
    <s v="Mejora Continua"/>
    <s v="Numero de socializaciones realizadas a traves de listados de asistencia"/>
    <n v="2"/>
    <x v="8"/>
    <x v="16"/>
    <s v="Julieth Rojas Betancour"/>
    <d v="2022-06-01T00:00:00"/>
    <x v="3"/>
    <d v="2022-07-05T00:00:00"/>
    <s v="Vieinery Piza"/>
    <s v="05/07/2022: La dependencia, no reportan evidencias en este corte."/>
    <x v="0"/>
    <n v="0"/>
    <n v="0"/>
  </r>
  <r>
    <s v="035-2022"/>
    <n v="2"/>
    <n v="2022"/>
    <s v="Direccionamiento Estratégico."/>
    <x v="29"/>
    <d v="2022-05-13T00:00:00"/>
    <s v="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 los documentos PE01-PR04 PE01-PR08 "/>
    <s v="Actualizar y publicar los procedimientos PE01-PR04 y PE01-PR08, incluyendo el lineamiento de socialización periódica."/>
    <s v="Mejora Continua"/>
    <s v="Número de procedimientos actualizados y publicados"/>
    <n v="2"/>
    <x v="8"/>
    <x v="16"/>
    <s v="Julieth Rojas Betancour"/>
    <d v="2022-06-01T00:00:00"/>
    <x v="2"/>
    <d v="2022-06-30T00:00:00"/>
    <s v="Vieinery Piza"/>
    <s v="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
    <x v="1"/>
    <n v="0"/>
    <n v="0"/>
  </r>
  <r>
    <s v="036-2022"/>
    <n v="1"/>
    <n v="2022"/>
    <s v="GESTIÓN JURÍDICA"/>
    <x v="29"/>
    <d v="2022-05-13T00:00:00"/>
    <s v="Oportunidad de mejora:  El Proceso de Gestión Jurídica debe verificar el PA05-PR21 Procedimiento de contratos de prestación de servicios con el fin de identificar los respectivos puntos de control."/>
    <s v="Posibilidad de afectación reputacional por posibles requerimientos de entes de control y de los procesos internos de la entidad debido a la gestión del control documental del sistema de gestión de calidad fuera de los requisitos procedimentales."/>
    <s v="Falta de revisión y actualización del procedimiento para el trámite de contratos de prestación de servicios PA05-PR21 en la vigencia 2021."/>
    <s v="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
    <s v="Mejora Continua"/>
    <s v="Procedimiento para el trámite de contratos de prestación de servicios PA 05 - PR21 revisado, ajustado, publicado y socializado"/>
    <n v="1"/>
    <x v="1"/>
    <x v="1"/>
    <s v="Director de Contratación"/>
    <d v="2022-06-01T00:00:00"/>
    <x v="1"/>
    <d v="2022-07-11T00:00:00"/>
    <s v="Guillermo Delgadillo Molano"/>
    <s v="_x000a_11/07/2022: No se reporta avances para este corte."/>
    <x v="0"/>
    <n v="0"/>
    <n v="0"/>
  </r>
  <r>
    <s v="037-2022"/>
    <n v="1"/>
    <n v="2022"/>
    <s v="GESTIÓN DEL TALENTO HUMANO"/>
    <x v="29"/>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Mejora Continua"/>
    <s v="Número de Seguimientos al  documento de &quot;Funciones y Deberes&quot; realizados y soportados mediante acta"/>
    <n v="3"/>
    <x v="3"/>
    <x v="20"/>
    <s v="DIRECTORA DE TALENTO HUMANO"/>
    <d v="2022-06-01T00:00:00"/>
    <x v="10"/>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38-2022"/>
    <n v="1"/>
    <n v="2022"/>
    <s v="GESTIÓN DEL TALENTO HUMANO"/>
    <x v="29"/>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Desconocimiento del procedimiento de planificación de cambios"/>
    <s v="Asistir a las jornadas de socialización del procedimiento PE01-PR08  programadas por la OAPI"/>
    <s v="Mejora Continua"/>
    <s v="Número de socializaciones a las que asista representación de la DTH y registradas en el listado de asistencia"/>
    <n v="2"/>
    <x v="3"/>
    <x v="5"/>
    <s v="DIRECTORA DE TALENTO HUMANO"/>
    <d v="2022-06-01T00:00:00"/>
    <x v="3"/>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38-2022"/>
    <n v="2"/>
    <n v="2022"/>
    <s v="GESTIÓN DEL TALENTO HUMANO"/>
    <x v="29"/>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l procedimiento PE01-PR08 Planificación Estratégica y Operativa"/>
    <s v="Diligenciar y enviar a la OAPI el formato PE01-PR08-F02 de la DTH con el registro de los cambios no reportados durante la vigencia"/>
    <s v="Mejora Continua"/>
    <s v="Número de Formatos PE01-PR08-F02 diligenciados y enviados a la OAPI"/>
    <n v="1"/>
    <x v="3"/>
    <x v="5"/>
    <s v="DIRECTORA DE TALENTO HUMANO"/>
    <d v="2022-06-01T00:00:00"/>
    <x v="22"/>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39-2022"/>
    <n v="1"/>
    <n v="2022"/>
    <s v="GESTIÓN DEL TALENTO HUMANO"/>
    <x v="29"/>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No tener en cuenta las instrucciones y los enunciados de las columnas del formato de reporte de POA de Inversión, por parte del encargado de Talento Humano"/>
    <s v="Verificar el correcto diligenciamiento de los formatos del POA de manera previa al reporte a la OAPI e informar mediante correo electrónico la verificación previa realizada"/>
    <s v="Mejora Continua"/>
    <s v="Número de Formatos trimestrales POA verificados en su diligenciamiento"/>
    <n v="2"/>
    <x v="3"/>
    <x v="5"/>
    <s v="DIRECTORA DE TALENTO HUMANO"/>
    <d v="2022-06-01T00:00:00"/>
    <x v="0"/>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39-2022"/>
    <n v="2"/>
    <n v="2022"/>
    <s v="GESTIÓN DEL TALENTO HUMANO"/>
    <x v="29"/>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Falta de instrucción a los nuevos integrantes del equipo de Talento Humano sobre el diligenciamiento de los formatos del POA "/>
    <s v="Realizar una jornada interna de socialización sobre el proceso de reporte en el POA, al grupo de Talento Humano encargado del diligenciamiento del avance en las actividades a cargo de la dependencia."/>
    <s v="Mejora Continua"/>
    <s v="Jornada interna de Socialización realizada y soportada con listado de asistencia"/>
    <n v="1"/>
    <x v="3"/>
    <x v="5"/>
    <s v="DIRECTORA DE TALENTO HUMANO"/>
    <d v="2022-06-01T00:00:00"/>
    <x v="23"/>
    <d v="2022-07-11T00:00:00"/>
    <s v="Julie Martinez y Daniel García"/>
    <s v="11/07/2022    Actividad en periodo de ejecución, se recomienda desde el ejercicio del autocontrol  verificar  para el cierre  del cumplimiento de la acción  la actividad , indicador y la meta establecida en el pmp."/>
    <x v="0"/>
    <n v="0"/>
    <n v="0"/>
  </r>
  <r>
    <s v="040-2022"/>
    <n v="1"/>
    <n v="2022"/>
    <s v="Control Disciplinario"/>
    <x v="29"/>
    <d v="2022-05-13T00:00:00"/>
    <s v="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
    <s v="_x000a__x000a_Posibilidad de afectación reputacional por posibles requerimientos de entes de control y de los procesos internos de la entidad debido a la gestión del control documental del sistema de gestión de calidad  fuera de los requisitos procedimentales."/>
    <s v="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
    <s v="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s v="Mejora Continua"/>
    <s v="Numero de procedimientos ajustados publicado y socializados _x000a__x000a_"/>
    <n v="1"/>
    <x v="10"/>
    <x v="21"/>
    <s v="Guetty Caycedo Caycedo"/>
    <d v="2022-05-25T00:00:00"/>
    <x v="24"/>
    <d v="2022-06-30T00:00:00"/>
    <s v="Vieinery Piza"/>
    <s v="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
    <x v="2"/>
    <n v="0"/>
    <n v="0"/>
  </r>
  <r>
    <s v="041-2022"/>
    <n v="1"/>
    <n v="2022"/>
    <s v="Comunicación y Cultura para la Movilidad"/>
    <x v="29"/>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rndientes al proceso de Comunicación y Cultura para la Movilidad. _x000a__x000a_"/>
    <s v="Mejora Continua"/>
    <s v="Revisión de publicaciones_x000a_"/>
    <n v="2"/>
    <x v="11"/>
    <x v="22"/>
    <s v="Andrés Fabian Contento "/>
    <d v="2022-06-01T00:00:00"/>
    <x v="12"/>
    <d v="2022-07-05T00:00:00"/>
    <s v="Vieinery Piza"/>
    <s v="05/07/2022: La dependencia, no reportan evidencias en este corte."/>
    <x v="0"/>
    <n v="0"/>
    <n v="0"/>
  </r>
  <r>
    <s v="041-2022"/>
    <n v="2"/>
    <n v="2022"/>
    <s v="Comunicación y Cultura para la Movilidad"/>
    <x v="29"/>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e incluir las fechas, cuando sea necsario, en  las publicaciones internas (intranet)  y externas (pagina web) correspondientes al  proceso de Comunicaciones y Cultura para la Movilidad"/>
    <s v="Mejora Continua"/>
    <s v="Revisión y ajustes de publicaciones_x000a_"/>
    <n v="1"/>
    <x v="11"/>
    <x v="22"/>
    <s v="Andrés Fabian Contento "/>
    <d v="2022-06-01T00:00:00"/>
    <x v="25"/>
    <d v="2022-07-05T00:00:00"/>
    <s v="Vieinery Piza"/>
    <s v="05/07/2022: La dependencia, no reportan evidencias en este corte."/>
    <x v="0"/>
    <n v="0"/>
    <n v="0"/>
  </r>
  <r>
    <s v="042-2022"/>
    <n v="1"/>
    <n v="2022"/>
    <s v="Comunicación y Cultura para la Movilidad"/>
    <x v="29"/>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 Revisar y actualizar el &quot;PE02-PT01 , Protocolo para la implementación de la política de transparencia y_x000a_acceso a la información pública&quot;  junto con el anexo PE02-PR02-F01  “Remisión de información para requerimientos en los sitios Web de la_x000a_SDM&quot;  donde de manera explicita se indique la responsabilidad de los procesos en el monte y desmonte de la información relevante a publicar por dichos procesos , así como establecer una vigencia máxima de publicación de la información."/>
    <s v="Mejora Continua"/>
    <s v="Revisión y ajuste de documentos _x000a_"/>
    <n v="1"/>
    <x v="12"/>
    <x v="23"/>
    <s v="Jady Pérez_x000a_Andrés Contento"/>
    <d v="2022-06-01T00:00:00"/>
    <x v="26"/>
    <d v="2022-07-05T00:00:00"/>
    <s v="Vieinery Piza"/>
    <s v="05/07/2022: La dependencia, no reportan evidencias en este corte."/>
    <x v="0"/>
    <n v="0"/>
    <n v="0"/>
  </r>
  <r>
    <s v="042-2022"/>
    <n v="2"/>
    <n v="2022"/>
    <s v="Comunicación y Cultura para la Movilidad"/>
    <x v="30"/>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ento del formato &quot;PE02-PR02-F01, Remisión de información para requerimientos en los sitios Web de la SDM&quot;  a través de los canales de comunicación interna y mesa de trabajo._x000a__x000a_ "/>
    <s v="Mejora Continua"/>
    <s v="Socializaciones de los lineamientos para el diligenciamento de formulario PE02-PR02-F01, &quot;Remisión de Información para Requerimientos _x000a_en la Página Web e Intranet de la SDM_x000a_"/>
    <n v="2"/>
    <x v="12"/>
    <x v="23"/>
    <s v="Jady Pérez_x000a_Andrés Contento"/>
    <d v="2022-07-12T00:00:00"/>
    <x v="14"/>
    <d v="2022-07-05T00:00:00"/>
    <s v="Vieinery Piza"/>
    <s v="05/07/2022: La dependencia, no reportan evidencias en este corte."/>
    <x v="0"/>
    <n v="0"/>
    <n v="0"/>
  </r>
  <r>
    <s v="043-2022"/>
    <n v="1"/>
    <n v="2022"/>
    <s v=" Control y Evaluación de la Gestión"/>
    <x v="29"/>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
    <s v="Mejora Continua"/>
    <s v="Acta de mesa de trabajo"/>
    <n v="1"/>
    <x v="9"/>
    <x v="17"/>
    <s v="OFICINA DE CONTROL INTERNO"/>
    <d v="2022-05-27T00:00:00"/>
    <x v="10"/>
    <m/>
    <m/>
    <m/>
    <x v="0"/>
    <n v="0"/>
    <n v="0"/>
  </r>
  <r>
    <s v="043-2022"/>
    <n v="2"/>
    <n v="2022"/>
    <s v=" Control y Evaluación de la Gestión"/>
    <x v="29"/>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
    <s v="Mejora Continua"/>
    <s v="Acta de reunión CICCI"/>
    <n v="1"/>
    <x v="9"/>
    <x v="17"/>
    <s v="OFICINA DE CONTROL INTERNO"/>
    <d v="2022-05-27T00:00:00"/>
    <x v="11"/>
    <m/>
    <m/>
    <m/>
    <x v="0"/>
    <n v="0"/>
    <n v="0"/>
  </r>
  <r>
    <s v="043-2022"/>
    <n v="3"/>
    <n v="2022"/>
    <s v=" Control y Evaluación de la Gestión"/>
    <x v="29"/>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Mejora Continua"/>
    <s v="Informe de efectividad"/>
    <n v="1"/>
    <x v="9"/>
    <x v="17"/>
    <s v="OFICINA DE CONTROL INTERNO"/>
    <d v="2022-05-27T00:00:00"/>
    <x v="11"/>
    <m/>
    <m/>
    <m/>
    <x v="0"/>
    <n v="0"/>
    <n v="0"/>
  </r>
  <r>
    <s v="043-2022"/>
    <n v="4"/>
    <n v="2022"/>
    <s v=" Control y Evaluación de la Gestión"/>
    <x v="29"/>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Enviar a las dependencias alertas tempranas desde el rol de enfoque hacia la prevención relacionadas con la  reiteracion de hallazgos."/>
    <s v="Mejora Continua"/>
    <s v="comunicaciones enviadas a las dependencias"/>
    <n v="100"/>
    <x v="9"/>
    <x v="17"/>
    <s v="OFICINA DE CONTROL INTERNO"/>
    <d v="2022-05-27T00:00:00"/>
    <x v="11"/>
    <m/>
    <m/>
    <m/>
    <x v="0"/>
    <n v="0"/>
    <n v="0"/>
  </r>
  <r>
    <s v="044-2022"/>
    <n v="1"/>
    <n v="2022"/>
    <s v="PA03-GESTIÓN FINANCIERA"/>
    <x v="31"/>
    <d v="2022-05-13T00:00:00"/>
    <s v="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
    <s v="Posibilidad de afectación reputacional por requerimientos internos    e investigaciones administrativas,  debido a realización del proceso de expedicion de  certificados de registros  presupuestales fuera de los requisitos establecidos en los terminos procedimentales."/>
    <s v="Cambios en el procedimiento que no quedaron registrados en el documento PA03-PR09 y PA03-PR08"/>
    <s v="Actualizar, publicar y socializar los procedimientos PA03-PR09 y PA03-PR08 con todos sus formatos. "/>
    <s v="Mejora Continua"/>
    <s v="Procedimientos y formatos actualizados, publicados y socializados"/>
    <s v="2 procedimiento y 7 formatos actualizados"/>
    <x v="3"/>
    <x v="13"/>
    <s v="Carolina Malagón Robayo"/>
    <d v="2022-06-01T00:00:00"/>
    <x v="3"/>
    <d v="2022-07-08T00:00:00"/>
    <s v="Nataly Tenjo Vargas"/>
    <s v="8/07/2022: No se aportaron evidencias de gestión en el mes de junio de 2022."/>
    <x v="0"/>
    <n v="0"/>
    <n v="0"/>
  </r>
  <r>
    <s v="045-2022"/>
    <n v="1"/>
    <n v="2022"/>
    <s v="Direccionamiento Estratégico"/>
    <x v="17"/>
    <d v="2022-05-20T00:00:00"/>
    <s v="Al verificar la implementación del procedimiento de control de salidas no conformes, el único proceso que lo ha implementado es Gestión de Trámites y Servicio para la Ciudadanía."/>
    <s v="Posibilidad de afectación reputacional por posible disminución en el índice de desempeño institucional por la implementación de las políticas del Modelo Integrado de Planeación y Gestión MIPG fuera de los términos y lineamientos establecidos."/>
    <s v="Los equipos técnicos de los procesos misionales no le dan la importancia al procedimiento de salidas no conformes, dado que no están en el alcance de la certificación."/>
    <s v="Realizar mesas de trabajo con los equipos técnicos de los procesos misionales para recordar la importancia  de documentar las salidas  no conformes."/>
    <s v="Mejora Continua"/>
    <s v="Número de mesas de trabajo realizadas"/>
    <n v="3"/>
    <x v="8"/>
    <x v="16"/>
    <s v="JULIETH ROJAS BETANCOUR"/>
    <d v="2022-06-01T00:00:00"/>
    <x v="21"/>
    <d v="2022-07-05T00:00:00"/>
    <s v="Vieinery Piza"/>
    <s v="05/07/2022: La dependencia, no reportan evidencias en este corte."/>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Dinámica5"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6:B106"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7"/>
        <item x="2"/>
        <item x="6"/>
      </items>
    </pivotField>
    <pivotField axis="axisRow" showAll="0" defaultSubtotal="0">
      <items count="17">
        <item x="6"/>
        <item x="1"/>
        <item x="3"/>
        <item x="5"/>
        <item x="4"/>
        <item x="12"/>
        <item x="0"/>
        <item x="9"/>
        <item x="2"/>
        <item x="8"/>
        <item x="16"/>
        <item x="11"/>
        <item x="7"/>
        <item x="10"/>
        <item x="13"/>
        <item x="14"/>
        <item x="15"/>
      </items>
    </pivotField>
    <pivotField showAll="0" defaultSubtotal="0"/>
    <pivotField numFmtId="166" showAll="0"/>
    <pivotField axis="axisPage" numFmtId="166" multipleItemSelectionAllowed="1" showAll="0">
      <items count="27">
        <item x="1"/>
        <item x="3"/>
        <item x="6"/>
        <item x="5"/>
        <item x="7"/>
        <item x="0"/>
        <item x="9"/>
        <item x="8"/>
        <item x="2"/>
        <item x="10"/>
        <item x="12"/>
        <item x="11"/>
        <item x="13"/>
        <item x="19"/>
        <item x="14"/>
        <item x="15"/>
        <item x="16"/>
        <item x="17"/>
        <item x="18"/>
        <item x="4"/>
        <item x="20"/>
        <item x="21"/>
        <item x="22"/>
        <item x="23"/>
        <item x="24"/>
        <item x="2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5">
    <i>
      <x/>
    </i>
    <i r="1">
      <x v="2"/>
    </i>
    <i r="1">
      <x v="3"/>
    </i>
    <i r="1">
      <x v="5"/>
    </i>
    <i r="1">
      <x v="7"/>
    </i>
    <i r="1">
      <x v="9"/>
    </i>
    <i r="1">
      <x v="11"/>
    </i>
    <i r="1">
      <x v="16"/>
    </i>
    <i>
      <x v="1"/>
    </i>
    <i r="1">
      <x v="6"/>
    </i>
    <i r="1">
      <x v="12"/>
    </i>
    <i>
      <x v="2"/>
    </i>
    <i r="1">
      <x v="1"/>
    </i>
    <i r="1">
      <x v="13"/>
    </i>
    <i>
      <x v="3"/>
    </i>
    <i r="1">
      <x/>
    </i>
    <i>
      <x v="4"/>
    </i>
    <i r="1">
      <x v="4"/>
    </i>
    <i>
      <x v="5"/>
    </i>
    <i r="1">
      <x v="10"/>
    </i>
    <i>
      <x v="6"/>
    </i>
    <i r="1">
      <x v="8"/>
    </i>
    <i>
      <x v="7"/>
    </i>
    <i r="1">
      <x v="15"/>
    </i>
    <i t="grand">
      <x/>
    </i>
  </rowItems>
  <colItems count="1">
    <i/>
  </colItems>
  <pageFields count="2">
    <pageField fld="21" hier="-1"/>
    <pageField fld="17" hier="-1"/>
  </pageFields>
  <dataFields count="1">
    <dataField name="ACCIONES INCUMPLIDAS O INEFECTIVAS" fld="21" subtotal="count" baseField="0" baseItem="0"/>
  </dataFields>
  <formats count="12">
    <format dxfId="43">
      <pivotArea field="13" type="button" dataOnly="0" labelOnly="1" outline="0" axis="axisRow" fieldPosition="0"/>
    </format>
    <format dxfId="44">
      <pivotArea dataOnly="0" labelOnly="1" fieldPosition="0">
        <references count="1">
          <reference field="13" count="3">
            <x v="0"/>
            <x v="1"/>
            <x v="2"/>
          </reference>
        </references>
      </pivotArea>
    </format>
    <format dxfId="45">
      <pivotArea dataOnly="0" labelOnly="1" grandRow="1" outline="0" fieldPosition="0"/>
    </format>
    <format dxfId="46">
      <pivotArea dataOnly="0" labelOnly="1" fieldPosition="0">
        <references count="2">
          <reference field="13" count="1" selected="0">
            <x v="0"/>
          </reference>
          <reference field="14" count="1">
            <x v="2"/>
          </reference>
        </references>
      </pivotArea>
    </format>
    <format dxfId="47">
      <pivotArea dataOnly="0" labelOnly="1" fieldPosition="0">
        <references count="2">
          <reference field="13" count="1" selected="0">
            <x v="2"/>
          </reference>
          <reference field="14" count="1">
            <x v="1"/>
          </reference>
        </references>
      </pivotArea>
    </format>
    <format dxfId="48">
      <pivotArea field="13" type="button" dataOnly="0" labelOnly="1" outline="0" axis="axisRow" fieldPosition="0"/>
    </format>
    <format dxfId="49">
      <pivotArea dataOnly="0" labelOnly="1" fieldPosition="0">
        <references count="1">
          <reference field="13" count="3">
            <x v="0"/>
            <x v="1"/>
            <x v="2"/>
          </reference>
        </references>
      </pivotArea>
    </format>
    <format dxfId="50">
      <pivotArea dataOnly="0" labelOnly="1" grandRow="1" outline="0" fieldPosition="0"/>
    </format>
    <format dxfId="51">
      <pivotArea dataOnly="0" labelOnly="1" fieldPosition="0">
        <references count="2">
          <reference field="13" count="1" selected="0">
            <x v="0"/>
          </reference>
          <reference field="14" count="1">
            <x v="2"/>
          </reference>
        </references>
      </pivotArea>
    </format>
    <format dxfId="52">
      <pivotArea dataOnly="0" labelOnly="1" fieldPosition="0">
        <references count="2">
          <reference field="13" count="1" selected="0">
            <x v="2"/>
          </reference>
          <reference field="14" count="1">
            <x v="1"/>
          </reference>
        </references>
      </pivotArea>
    </format>
    <format dxfId="53">
      <pivotArea dataOnly="0" labelOnly="1" outline="0" axis="axisValues" fieldPosition="0"/>
    </format>
    <format dxfId="54">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839724-B385-46EA-8D1B-07326D824A16}" name="TablaDinámica1"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E19"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3">
        <item x="3"/>
        <item x="0"/>
        <item x="1"/>
        <item x="5"/>
        <item x="4"/>
        <item x="2"/>
        <item x="7"/>
        <item x="8"/>
        <item x="6"/>
        <item x="9"/>
        <item x="10"/>
        <item x="11"/>
        <item x="12"/>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x="1"/>
        <item x="2"/>
        <item t="default"/>
      </items>
    </pivotField>
    <pivotField showAll="0"/>
    <pivotField showAll="0"/>
  </pivotFields>
  <rowFields count="1">
    <field x="13"/>
  </rowFields>
  <rowItems count="14">
    <i>
      <x/>
    </i>
    <i>
      <x v="1"/>
    </i>
    <i>
      <x v="2"/>
    </i>
    <i>
      <x v="3"/>
    </i>
    <i>
      <x v="4"/>
    </i>
    <i>
      <x v="5"/>
    </i>
    <i>
      <x v="6"/>
    </i>
    <i>
      <x v="7"/>
    </i>
    <i>
      <x v="8"/>
    </i>
    <i>
      <x v="9"/>
    </i>
    <i>
      <x v="10"/>
    </i>
    <i>
      <x v="11"/>
    </i>
    <i>
      <x v="12"/>
    </i>
    <i t="grand">
      <x/>
    </i>
  </rowItems>
  <colFields count="1">
    <field x="21"/>
  </colFields>
  <colItems count="4">
    <i>
      <x/>
    </i>
    <i>
      <x v="1"/>
    </i>
    <i>
      <x v="2"/>
    </i>
    <i t="grand">
      <x/>
    </i>
  </colItems>
  <dataFields count="1">
    <dataField name="Cuenta de ESTADO DE LA ACCION" fld="21" subtotal="count" baseField="0" baseItem="0"/>
  </dataFields>
  <formats count="33">
    <format dxfId="230">
      <pivotArea dataOnly="0" labelOnly="1" fieldPosition="0">
        <references count="1">
          <reference field="13" count="0"/>
        </references>
      </pivotArea>
    </format>
    <format dxfId="229">
      <pivotArea dataOnly="0" labelOnly="1" fieldPosition="0">
        <references count="1">
          <reference field="13" count="0"/>
        </references>
      </pivotArea>
    </format>
    <format dxfId="228">
      <pivotArea dataOnly="0" labelOnly="1" fieldPosition="0">
        <references count="1">
          <reference field="13" count="0"/>
        </references>
      </pivotArea>
    </format>
    <format dxfId="227">
      <pivotArea dataOnly="0" labelOnly="1" grandCol="1" outline="0" fieldPosition="0"/>
    </format>
    <format dxfId="226">
      <pivotArea type="origin" dataOnly="0" labelOnly="1" outline="0" fieldPosition="0"/>
    </format>
    <format dxfId="225">
      <pivotArea field="13" type="button" dataOnly="0" labelOnly="1" outline="0" axis="axisRow" fieldPosition="0"/>
    </format>
    <format dxfId="224">
      <pivotArea dataOnly="0" labelOnly="1" fieldPosition="0">
        <references count="1">
          <reference field="13" count="0"/>
        </references>
      </pivotArea>
    </format>
    <format dxfId="223">
      <pivotArea dataOnly="0" labelOnly="1" grandRow="1" outline="0" fieldPosition="0"/>
    </format>
    <format dxfId="222">
      <pivotArea type="origin" dataOnly="0" labelOnly="1" outline="0" fieldPosition="0"/>
    </format>
    <format dxfId="221">
      <pivotArea field="13" type="button" dataOnly="0" labelOnly="1" outline="0" axis="axisRow" fieldPosition="0"/>
    </format>
    <format dxfId="220">
      <pivotArea dataOnly="0" labelOnly="1" fieldPosition="0">
        <references count="1">
          <reference field="13" count="0"/>
        </references>
      </pivotArea>
    </format>
    <format dxfId="219">
      <pivotArea dataOnly="0" labelOnly="1" grandRow="1" outline="0" fieldPosition="0"/>
    </format>
    <format dxfId="218">
      <pivotArea dataOnly="0" labelOnly="1" fieldPosition="0">
        <references count="1">
          <reference field="13" count="5">
            <x v="0"/>
            <x v="1"/>
            <x v="2"/>
            <x v="3"/>
            <x v="4"/>
          </reference>
        </references>
      </pivotArea>
    </format>
    <format dxfId="217">
      <pivotArea dataOnly="0" labelOnly="1" fieldPosition="0">
        <references count="1">
          <reference field="13" count="5">
            <x v="0"/>
            <x v="1"/>
            <x v="2"/>
            <x v="3"/>
            <x v="4"/>
          </reference>
        </references>
      </pivotArea>
    </format>
    <format dxfId="216">
      <pivotArea dataOnly="0" labelOnly="1" fieldPosition="0">
        <references count="1">
          <reference field="13" count="0"/>
        </references>
      </pivotArea>
    </format>
    <format dxfId="215">
      <pivotArea dataOnly="0" labelOnly="1" fieldPosition="0">
        <references count="1">
          <reference field="13" count="0"/>
        </references>
      </pivotArea>
    </format>
    <format dxfId="214">
      <pivotArea dataOnly="0" labelOnly="1" fieldPosition="0">
        <references count="1">
          <reference field="13" count="0"/>
        </references>
      </pivotArea>
    </format>
    <format dxfId="213">
      <pivotArea dataOnly="0" labelOnly="1" fieldPosition="0">
        <references count="1">
          <reference field="13" count="0"/>
        </references>
      </pivotArea>
    </format>
    <format dxfId="212">
      <pivotArea dataOnly="0" labelOnly="1" fieldPosition="0">
        <references count="1">
          <reference field="13" count="0"/>
        </references>
      </pivotArea>
    </format>
    <format dxfId="211">
      <pivotArea dataOnly="0" labelOnly="1" fieldPosition="0">
        <references count="1">
          <reference field="13" count="0"/>
        </references>
      </pivotArea>
    </format>
    <format dxfId="210">
      <pivotArea dataOnly="0" labelOnly="1" fieldPosition="0">
        <references count="1">
          <reference field="13" count="0"/>
        </references>
      </pivotArea>
    </format>
    <format dxfId="209">
      <pivotArea dataOnly="0" labelOnly="1" fieldPosition="0">
        <references count="1">
          <reference field="13" count="0"/>
        </references>
      </pivotArea>
    </format>
    <format dxfId="208">
      <pivotArea dataOnly="0" labelOnly="1" fieldPosition="0">
        <references count="1">
          <reference field="13" count="0"/>
        </references>
      </pivotArea>
    </format>
    <format dxfId="207">
      <pivotArea dataOnly="0" labelOnly="1" fieldPosition="0">
        <references count="1">
          <reference field="13" count="0"/>
        </references>
      </pivotArea>
    </format>
    <format dxfId="206">
      <pivotArea dataOnly="0" labelOnly="1" fieldPosition="0">
        <references count="1">
          <reference field="13" count="0"/>
        </references>
      </pivotArea>
    </format>
    <format dxfId="205">
      <pivotArea dataOnly="0" labelOnly="1" fieldPosition="0">
        <references count="1">
          <reference field="13" count="0"/>
        </references>
      </pivotArea>
    </format>
    <format dxfId="204">
      <pivotArea dataOnly="0" labelOnly="1" fieldPosition="0">
        <references count="1">
          <reference field="13" count="0"/>
        </references>
      </pivotArea>
    </format>
    <format dxfId="203">
      <pivotArea dataOnly="0" labelOnly="1" fieldPosition="0">
        <references count="1">
          <reference field="13" count="0"/>
        </references>
      </pivotArea>
    </format>
    <format dxfId="202">
      <pivotArea field="13" type="button" dataOnly="0" labelOnly="1" outline="0" axis="axisRow" fieldPosition="0"/>
    </format>
    <format dxfId="201">
      <pivotArea dataOnly="0" labelOnly="1" fieldPosition="0">
        <references count="1">
          <reference field="13" count="0"/>
        </references>
      </pivotArea>
    </format>
    <format dxfId="200">
      <pivotArea field="13" type="button" dataOnly="0" labelOnly="1" outline="0" axis="axisRow" fieldPosition="0"/>
    </format>
    <format dxfId="199">
      <pivotArea dataOnly="0" labelOnly="1" fieldPosition="0">
        <references count="1">
          <reference field="13" count="0"/>
        </references>
      </pivotArea>
    </format>
    <format dxfId="198">
      <pivotArea dataOnly="0" labelOnly="1" fieldPosition="0">
        <references count="1">
          <reference field="13" count="1">
            <x v="4"/>
          </reference>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B18AE8E-F1D2-4A83-9EC9-A0F2191B964A}" name="TablaDinámica2"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8:B45"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3">
        <item x="3"/>
        <item x="0"/>
        <item x="1"/>
        <item x="5"/>
        <item x="4"/>
        <item x="2"/>
        <item x="7"/>
        <item x="8"/>
        <item x="6"/>
        <item x="9"/>
        <item x="10"/>
        <item x="11"/>
        <item x="12"/>
      </items>
    </pivotField>
    <pivotField axis="axisRow" showAll="0" defaultSubtotal="0">
      <items count="24">
        <item x="6"/>
        <item x="1"/>
        <item x="3"/>
        <item x="5"/>
        <item x="4"/>
        <item x="0"/>
        <item x="9"/>
        <item x="2"/>
        <item x="8"/>
        <item x="12"/>
        <item x="7"/>
        <item x="10"/>
        <item x="13"/>
        <item x="14"/>
        <item x="15"/>
        <item x="16"/>
        <item x="17"/>
        <item x="18"/>
        <item x="11"/>
        <item x="19"/>
        <item x="20"/>
        <item x="21"/>
        <item x="22"/>
        <item x="23"/>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h="1" x="2"/>
        <item t="default"/>
      </items>
    </pivotField>
    <pivotField showAll="0"/>
    <pivotField showAll="0"/>
  </pivotFields>
  <rowFields count="2">
    <field x="13"/>
    <field x="14"/>
  </rowFields>
  <rowItems count="17">
    <i>
      <x/>
    </i>
    <i r="1">
      <x v="2"/>
    </i>
    <i r="1">
      <x v="3"/>
    </i>
    <i r="1">
      <x v="6"/>
    </i>
    <i r="1">
      <x v="9"/>
    </i>
    <i r="1">
      <x v="12"/>
    </i>
    <i>
      <x v="2"/>
    </i>
    <i r="1">
      <x v="1"/>
    </i>
    <i>
      <x v="3"/>
    </i>
    <i r="1">
      <x/>
    </i>
    <i>
      <x v="7"/>
    </i>
    <i r="1">
      <x v="15"/>
    </i>
    <i>
      <x v="8"/>
    </i>
    <i r="1">
      <x v="18"/>
    </i>
    <i>
      <x v="9"/>
    </i>
    <i r="1">
      <x v="16"/>
    </i>
    <i t="grand">
      <x/>
    </i>
  </rowItems>
  <colItems count="1">
    <i/>
  </colItems>
  <pageFields count="1">
    <pageField fld="21" hier="-1"/>
  </pageFields>
  <dataFields count="1">
    <dataField name="ACCIONES CERRADAS" fld="21" subtotal="count" baseField="0" baseItem="0"/>
  </dataFields>
  <formats count="26">
    <format dxfId="256">
      <pivotArea field="21" type="button" dataOnly="0" labelOnly="1" outline="0" axis="axisPage" fieldPosition="0"/>
    </format>
    <format dxfId="255">
      <pivotArea field="13" type="button" dataOnly="0" labelOnly="1" outline="0" axis="axisRow" fieldPosition="0"/>
    </format>
    <format dxfId="254">
      <pivotArea dataOnly="0" labelOnly="1" fieldPosition="0">
        <references count="1">
          <reference field="13" count="4">
            <x v="0"/>
            <x v="1"/>
            <x v="2"/>
            <x v="3"/>
          </reference>
        </references>
      </pivotArea>
    </format>
    <format dxfId="253">
      <pivotArea dataOnly="0" labelOnly="1" grandRow="1" outline="0" fieldPosition="0"/>
    </format>
    <format dxfId="252">
      <pivotArea dataOnly="0" labelOnly="1" fieldPosition="0">
        <references count="2">
          <reference field="13" count="1" selected="0">
            <x v="0"/>
          </reference>
          <reference field="14" count="2">
            <x v="2"/>
            <x v="3"/>
          </reference>
        </references>
      </pivotArea>
    </format>
    <format dxfId="251">
      <pivotArea dataOnly="0" labelOnly="1" fieldPosition="0">
        <references count="2">
          <reference field="13" count="1" selected="0">
            <x v="2"/>
          </reference>
          <reference field="14" count="1">
            <x v="1"/>
          </reference>
        </references>
      </pivotArea>
    </format>
    <format dxfId="250">
      <pivotArea dataOnly="0" labelOnly="1" fieldPosition="0">
        <references count="2">
          <reference field="13" count="1" selected="0">
            <x v="3"/>
          </reference>
          <reference field="14" count="1">
            <x v="0"/>
          </reference>
        </references>
      </pivotArea>
    </format>
    <format dxfId="249">
      <pivotArea field="21" type="button" dataOnly="0" labelOnly="1" outline="0" axis="axisPage" fieldPosition="0"/>
    </format>
    <format dxfId="248">
      <pivotArea field="13" type="button" dataOnly="0" labelOnly="1" outline="0" axis="axisRow" fieldPosition="0"/>
    </format>
    <format dxfId="247">
      <pivotArea dataOnly="0" labelOnly="1" fieldPosition="0">
        <references count="1">
          <reference field="13" count="4">
            <x v="0"/>
            <x v="1"/>
            <x v="2"/>
            <x v="3"/>
          </reference>
        </references>
      </pivotArea>
    </format>
    <format dxfId="246">
      <pivotArea dataOnly="0" labelOnly="1" grandRow="1" outline="0" fieldPosition="0"/>
    </format>
    <format dxfId="245">
      <pivotArea dataOnly="0" labelOnly="1" fieldPosition="0">
        <references count="2">
          <reference field="13" count="1" selected="0">
            <x v="0"/>
          </reference>
          <reference field="14" count="2">
            <x v="2"/>
            <x v="3"/>
          </reference>
        </references>
      </pivotArea>
    </format>
    <format dxfId="244">
      <pivotArea dataOnly="0" labelOnly="1" fieldPosition="0">
        <references count="2">
          <reference field="13" count="1" selected="0">
            <x v="2"/>
          </reference>
          <reference field="14" count="1">
            <x v="1"/>
          </reference>
        </references>
      </pivotArea>
    </format>
    <format dxfId="243">
      <pivotArea dataOnly="0" labelOnly="1" fieldPosition="0">
        <references count="2">
          <reference field="13" count="1" selected="0">
            <x v="3"/>
          </reference>
          <reference field="14" count="1">
            <x v="0"/>
          </reference>
        </references>
      </pivotArea>
    </format>
    <format dxfId="242">
      <pivotArea dataOnly="0" labelOnly="1" fieldPosition="0">
        <references count="1">
          <reference field="13" count="3">
            <x v="0"/>
            <x v="2"/>
            <x v="3"/>
          </reference>
        </references>
      </pivotArea>
    </format>
    <format dxfId="241">
      <pivotArea dataOnly="0" labelOnly="1" fieldPosition="0">
        <references count="2">
          <reference field="13" count="1" selected="0">
            <x v="0"/>
          </reference>
          <reference field="14" count="2">
            <x v="2"/>
            <x v="3"/>
          </reference>
        </references>
      </pivotArea>
    </format>
    <format dxfId="240">
      <pivotArea dataOnly="0" labelOnly="1" fieldPosition="0">
        <references count="2">
          <reference field="13" count="1" selected="0">
            <x v="2"/>
          </reference>
          <reference field="14" count="1">
            <x v="1"/>
          </reference>
        </references>
      </pivotArea>
    </format>
    <format dxfId="239">
      <pivotArea dataOnly="0" labelOnly="1" fieldPosition="0">
        <references count="2">
          <reference field="13" count="1" selected="0">
            <x v="3"/>
          </reference>
          <reference field="14" count="1">
            <x v="0"/>
          </reference>
        </references>
      </pivotArea>
    </format>
    <format dxfId="238">
      <pivotArea dataOnly="0" labelOnly="1" fieldPosition="0">
        <references count="1">
          <reference field="13" count="3">
            <x v="0"/>
            <x v="2"/>
            <x v="3"/>
          </reference>
        </references>
      </pivotArea>
    </format>
    <format dxfId="237">
      <pivotArea dataOnly="0" labelOnly="1" fieldPosition="0">
        <references count="2">
          <reference field="13" count="1" selected="0">
            <x v="0"/>
          </reference>
          <reference field="14" count="2">
            <x v="2"/>
            <x v="3"/>
          </reference>
        </references>
      </pivotArea>
    </format>
    <format dxfId="236">
      <pivotArea dataOnly="0" labelOnly="1" fieldPosition="0">
        <references count="2">
          <reference field="13" count="1" selected="0">
            <x v="2"/>
          </reference>
          <reference field="14" count="1">
            <x v="1"/>
          </reference>
        </references>
      </pivotArea>
    </format>
    <format dxfId="235">
      <pivotArea dataOnly="0" labelOnly="1" fieldPosition="0">
        <references count="2">
          <reference field="13" count="1" selected="0">
            <x v="3"/>
          </reference>
          <reference field="14" count="1">
            <x v="0"/>
          </reference>
        </references>
      </pivotArea>
    </format>
    <format dxfId="234">
      <pivotArea dataOnly="0" labelOnly="1" outline="0" axis="axisValues" fieldPosition="0"/>
    </format>
    <format dxfId="233">
      <pivotArea dataOnly="0" labelOnly="1" outline="0" axis="axisValues" fieldPosition="0"/>
    </format>
    <format dxfId="232">
      <pivotArea dataOnly="0" labelOnly="1" fieldPosition="0">
        <references count="2">
          <reference field="13" count="1" selected="0">
            <x v="4"/>
          </reference>
          <reference field="14" count="1">
            <x v="4"/>
          </reference>
        </references>
      </pivotArea>
    </format>
    <format dxfId="231">
      <pivotArea dataOnly="0" labelOnly="1" fieldPosition="0">
        <references count="1">
          <reference field="13"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A7F5C5B-9B30-4C89-A85B-8D1CA8CE5B11}" name="TablaDinámica6" cacheId="13"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0:X123"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3">
        <item x="3"/>
        <item x="0"/>
        <item x="1"/>
        <item x="5"/>
        <item x="4"/>
        <item x="2"/>
        <item x="7"/>
        <item x="8"/>
        <item x="6"/>
        <item x="9"/>
        <item x="10"/>
        <item x="11"/>
        <item x="12"/>
      </items>
    </pivotField>
    <pivotField showAll="0" defaultSubtotal="0"/>
    <pivotField showAll="0" defaultSubtotal="0"/>
    <pivotField numFmtId="166" showAll="0"/>
    <pivotField axis="axisCol" numFmtId="166" showAll="0" sortType="ascending">
      <items count="28">
        <item x="5"/>
        <item x="8"/>
        <item x="7"/>
        <item x="24"/>
        <item x="2"/>
        <item x="26"/>
        <item x="23"/>
        <item x="17"/>
        <item x="16"/>
        <item x="4"/>
        <item x="25"/>
        <item x="15"/>
        <item x="1"/>
        <item x="3"/>
        <item x="22"/>
        <item x="21"/>
        <item x="0"/>
        <item x="6"/>
        <item x="9"/>
        <item x="10"/>
        <item x="13"/>
        <item x="12"/>
        <item x="14"/>
        <item x="11"/>
        <item x="18"/>
        <item x="19"/>
        <item x="20"/>
        <item t="default"/>
      </items>
    </pivotField>
    <pivotField showAll="0"/>
    <pivotField showAll="0"/>
    <pivotField showAll="0"/>
    <pivotField axis="axisPage" dataField="1" multipleItemSelectionAllowed="1" showAll="0">
      <items count="4">
        <item x="0"/>
        <item h="1" x="1"/>
        <item h="1" x="2"/>
        <item t="default"/>
      </items>
    </pivotField>
    <pivotField showAll="0"/>
    <pivotField showAll="0"/>
  </pivotFields>
  <rowFields count="1">
    <field x="13"/>
  </rowFields>
  <rowItems count="12">
    <i>
      <x/>
    </i>
    <i>
      <x v="1"/>
    </i>
    <i>
      <x v="2"/>
    </i>
    <i>
      <x v="3"/>
    </i>
    <i>
      <x v="4"/>
    </i>
    <i>
      <x v="5"/>
    </i>
    <i>
      <x v="6"/>
    </i>
    <i>
      <x v="7"/>
    </i>
    <i>
      <x v="9"/>
    </i>
    <i>
      <x v="11"/>
    </i>
    <i>
      <x v="12"/>
    </i>
    <i t="grand">
      <x/>
    </i>
  </rowItems>
  <colFields count="1">
    <field x="17"/>
  </colFields>
  <colItems count="23">
    <i>
      <x v="5"/>
    </i>
    <i>
      <x v="6"/>
    </i>
    <i>
      <x v="7"/>
    </i>
    <i>
      <x v="8"/>
    </i>
    <i>
      <x v="9"/>
    </i>
    <i>
      <x v="10"/>
    </i>
    <i>
      <x v="11"/>
    </i>
    <i>
      <x v="12"/>
    </i>
    <i>
      <x v="13"/>
    </i>
    <i>
      <x v="14"/>
    </i>
    <i>
      <x v="15"/>
    </i>
    <i>
      <x v="16"/>
    </i>
    <i>
      <x v="17"/>
    </i>
    <i>
      <x v="18"/>
    </i>
    <i>
      <x v="19"/>
    </i>
    <i>
      <x v="20"/>
    </i>
    <i>
      <x v="21"/>
    </i>
    <i>
      <x v="22"/>
    </i>
    <i>
      <x v="23"/>
    </i>
    <i>
      <x v="24"/>
    </i>
    <i>
      <x v="25"/>
    </i>
    <i>
      <x v="26"/>
    </i>
    <i t="grand">
      <x/>
    </i>
  </colItems>
  <pageFields count="1">
    <pageField fld="21" hier="-1"/>
  </pageFields>
  <dataFields count="1">
    <dataField name="Cuenta de ESTADO DE LA ACCION" fld="21" subtotal="count" baseField="0" baseItem="0"/>
  </dataFields>
  <formats count="28">
    <format dxfId="284">
      <pivotArea field="21" type="button" dataOnly="0" labelOnly="1" outline="0" axis="axisPage" fieldPosition="0"/>
    </format>
    <format dxfId="283">
      <pivotArea type="origin" dataOnly="0" labelOnly="1" outline="0" fieldPosition="0"/>
    </format>
    <format dxfId="282">
      <pivotArea field="13" type="button" dataOnly="0" labelOnly="1" outline="0" axis="axisRow" fieldPosition="0"/>
    </format>
    <format dxfId="281">
      <pivotArea dataOnly="0" labelOnly="1" fieldPosition="0">
        <references count="1">
          <reference field="13" count="5">
            <x v="0"/>
            <x v="1"/>
            <x v="2"/>
            <x v="3"/>
            <x v="4"/>
          </reference>
        </references>
      </pivotArea>
    </format>
    <format dxfId="280">
      <pivotArea dataOnly="0" labelOnly="1" grandRow="1" outline="0" fieldPosition="0"/>
    </format>
    <format dxfId="279">
      <pivotArea field="21" type="button" dataOnly="0" labelOnly="1" outline="0" axis="axisPage" fieldPosition="0"/>
    </format>
    <format dxfId="278">
      <pivotArea type="origin" dataOnly="0" labelOnly="1" outline="0" fieldPosition="0"/>
    </format>
    <format dxfId="277">
      <pivotArea field="13" type="button" dataOnly="0" labelOnly="1" outline="0" axis="axisRow" fieldPosition="0"/>
    </format>
    <format dxfId="276">
      <pivotArea dataOnly="0" labelOnly="1" fieldPosition="0">
        <references count="1">
          <reference field="13" count="5">
            <x v="0"/>
            <x v="1"/>
            <x v="2"/>
            <x v="3"/>
            <x v="4"/>
          </reference>
        </references>
      </pivotArea>
    </format>
    <format dxfId="275">
      <pivotArea dataOnly="0" labelOnly="1" grandRow="1" outline="0" fieldPosition="0"/>
    </format>
    <format dxfId="274">
      <pivotArea dataOnly="0" labelOnly="1" fieldPosition="0">
        <references count="1">
          <reference field="13" count="0"/>
        </references>
      </pivotArea>
    </format>
    <format dxfId="273">
      <pivotArea dataOnly="0" labelOnly="1" fieldPosition="0">
        <references count="1">
          <reference field="13" count="0"/>
        </references>
      </pivotArea>
    </format>
    <format dxfId="272">
      <pivotArea dataOnly="0" labelOnly="1" fieldPosition="0">
        <references count="1">
          <reference field="13" count="5">
            <x v="0"/>
            <x v="1"/>
            <x v="2"/>
            <x v="3"/>
            <x v="4"/>
          </reference>
        </references>
      </pivotArea>
    </format>
    <format dxfId="271">
      <pivotArea dataOnly="0" labelOnly="1" fieldPosition="0">
        <references count="1">
          <reference field="13" count="5">
            <x v="0"/>
            <x v="1"/>
            <x v="2"/>
            <x v="3"/>
            <x v="4"/>
          </reference>
        </references>
      </pivotArea>
    </format>
    <format dxfId="270">
      <pivotArea dataOnly="0" labelOnly="1" fieldPosition="0">
        <references count="1">
          <reference field="13" count="0"/>
        </references>
      </pivotArea>
    </format>
    <format dxfId="269">
      <pivotArea dataOnly="0" labelOnly="1" fieldPosition="0">
        <references count="1">
          <reference field="13" count="0"/>
        </references>
      </pivotArea>
    </format>
    <format dxfId="268">
      <pivotArea field="13" grandCol="1" collapsedLevelsAreSubtotals="1" axis="axisRow" fieldPosition="0">
        <references count="1">
          <reference field="13" count="0"/>
        </references>
      </pivotArea>
    </format>
    <format dxfId="267">
      <pivotArea collapsedLevelsAreSubtotals="1" fieldPosition="0">
        <references count="2">
          <reference field="13" count="0"/>
          <reference field="17" count="1" selected="0">
            <x v="4"/>
          </reference>
        </references>
      </pivotArea>
    </format>
    <format dxfId="266">
      <pivotArea field="13" grandCol="1" collapsedLevelsAreSubtotals="1" axis="axisRow" fieldPosition="0">
        <references count="1">
          <reference field="13" count="0"/>
        </references>
      </pivotArea>
    </format>
    <format dxfId="265">
      <pivotArea collapsedLevelsAreSubtotals="1" fieldPosition="0">
        <references count="2">
          <reference field="13" count="0"/>
          <reference field="17" count="1" selected="0">
            <x v="0"/>
          </reference>
        </references>
      </pivotArea>
    </format>
    <format dxfId="264">
      <pivotArea collapsedLevelsAreSubtotals="1" fieldPosition="0">
        <references count="2">
          <reference field="13" count="5">
            <x v="0"/>
            <x v="1"/>
            <x v="2"/>
            <x v="3"/>
            <x v="4"/>
          </reference>
          <reference field="17" count="4" selected="0">
            <x v="0"/>
            <x v="1"/>
            <x v="2"/>
            <x v="4"/>
          </reference>
        </references>
      </pivotArea>
    </format>
    <format dxfId="263">
      <pivotArea collapsedLevelsAreSubtotals="1" fieldPosition="0">
        <references count="2">
          <reference field="13" count="5">
            <x v="0"/>
            <x v="1"/>
            <x v="2"/>
            <x v="3"/>
            <x v="4"/>
          </reference>
          <reference field="17" count="2" selected="0">
            <x v="13"/>
            <x v="16"/>
          </reference>
        </references>
      </pivotArea>
    </format>
    <format dxfId="262">
      <pivotArea collapsedLevelsAreSubtotals="1" fieldPosition="0">
        <references count="2">
          <reference field="13" count="5">
            <x v="0"/>
            <x v="1"/>
            <x v="2"/>
            <x v="3"/>
            <x v="4"/>
          </reference>
          <reference field="17" count="11" selected="0">
            <x v="0"/>
            <x v="1"/>
            <x v="2"/>
            <x v="4"/>
            <x v="9"/>
            <x v="12"/>
            <x v="13"/>
            <x v="16"/>
            <x v="18"/>
            <x v="19"/>
            <x v="23"/>
          </reference>
        </references>
      </pivotArea>
    </format>
    <format dxfId="261">
      <pivotArea field="13" grandCol="1" collapsedLevelsAreSubtotals="1" axis="axisRow" fieldPosition="0">
        <references count="1">
          <reference field="13" count="5">
            <x v="0"/>
            <x v="1"/>
            <x v="2"/>
            <x v="3"/>
            <x v="4"/>
          </reference>
        </references>
      </pivotArea>
    </format>
    <format dxfId="260">
      <pivotArea collapsedLevelsAreSubtotals="1" fieldPosition="0">
        <references count="2">
          <reference field="13" count="6">
            <x v="0"/>
            <x v="1"/>
            <x v="2"/>
            <x v="3"/>
            <x v="4"/>
            <x v="5"/>
          </reference>
          <reference field="17" count="16" selected="0">
            <x v="0"/>
            <x v="1"/>
            <x v="2"/>
            <x v="4"/>
            <x v="8"/>
            <x v="9"/>
            <x v="11"/>
            <x v="12"/>
            <x v="13"/>
            <x v="16"/>
            <x v="18"/>
            <x v="19"/>
            <x v="20"/>
            <x v="21"/>
            <x v="22"/>
            <x v="23"/>
          </reference>
        </references>
      </pivotArea>
    </format>
    <format dxfId="259">
      <pivotArea field="13" grandCol="1" collapsedLevelsAreSubtotals="1" axis="axisRow" fieldPosition="0">
        <references count="1">
          <reference field="13" count="6">
            <x v="0"/>
            <x v="1"/>
            <x v="2"/>
            <x v="3"/>
            <x v="4"/>
            <x v="5"/>
          </reference>
        </references>
      </pivotArea>
    </format>
    <format dxfId="258">
      <pivotArea collapsedLevelsAreSubtotals="1" fieldPosition="0">
        <references count="2">
          <reference field="13" count="6">
            <x v="0"/>
            <x v="1"/>
            <x v="2"/>
            <x v="3"/>
            <x v="4"/>
            <x v="5"/>
          </reference>
          <reference field="17" count="1" selected="0">
            <x v="7"/>
          </reference>
        </references>
      </pivotArea>
    </format>
    <format dxfId="257">
      <pivotArea collapsedLevelsAreSubtotals="1" fieldPosition="0">
        <references count="2">
          <reference field="13" count="6">
            <x v="0"/>
            <x v="1"/>
            <x v="2"/>
            <x v="3"/>
            <x v="4"/>
            <x v="5"/>
          </reference>
          <reference field="17" count="1" selected="0">
            <x v="2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100E934-5018-488E-BF72-3B66AE17727B}" name="TablaDinámica3"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8:B92"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3">
        <item x="3"/>
        <item x="0"/>
        <item x="1"/>
        <item x="5"/>
        <item x="4"/>
        <item x="2"/>
        <item x="7"/>
        <item x="8"/>
        <item x="6"/>
        <item x="9"/>
        <item x="10"/>
        <item x="11"/>
        <item x="12"/>
      </items>
    </pivotField>
    <pivotField axis="axisRow" showAll="0" defaultSubtotal="0">
      <items count="24">
        <item x="6"/>
        <item x="1"/>
        <item x="3"/>
        <item x="5"/>
        <item x="4"/>
        <item x="0"/>
        <item x="9"/>
        <item x="2"/>
        <item x="8"/>
        <item x="12"/>
        <item x="7"/>
        <item x="10"/>
        <item x="13"/>
        <item x="14"/>
        <item x="15"/>
        <item x="16"/>
        <item x="17"/>
        <item x="18"/>
        <item x="11"/>
        <item x="19"/>
        <item x="20"/>
        <item x="21"/>
        <item x="22"/>
        <item x="23"/>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x="1"/>
        <item h="1" x="2"/>
        <item t="default"/>
      </items>
    </pivotField>
    <pivotField showAll="0"/>
    <pivotField showAll="0"/>
  </pivotFields>
  <rowFields count="2">
    <field x="13"/>
    <field x="14"/>
  </rowFields>
  <rowItems count="34">
    <i>
      <x/>
    </i>
    <i r="1">
      <x v="2"/>
    </i>
    <i r="1">
      <x v="3"/>
    </i>
    <i r="1">
      <x v="6"/>
    </i>
    <i r="1">
      <x v="8"/>
    </i>
    <i r="1">
      <x v="9"/>
    </i>
    <i r="1">
      <x v="12"/>
    </i>
    <i r="1">
      <x v="14"/>
    </i>
    <i r="1">
      <x v="17"/>
    </i>
    <i r="1">
      <x v="20"/>
    </i>
    <i>
      <x v="1"/>
    </i>
    <i r="1">
      <x v="5"/>
    </i>
    <i r="1">
      <x v="10"/>
    </i>
    <i>
      <x v="2"/>
    </i>
    <i r="1">
      <x v="1"/>
    </i>
    <i r="1">
      <x v="11"/>
    </i>
    <i>
      <x v="3"/>
    </i>
    <i r="1">
      <x/>
    </i>
    <i>
      <x v="4"/>
    </i>
    <i r="1">
      <x v="4"/>
    </i>
    <i r="1">
      <x v="19"/>
    </i>
    <i>
      <x v="5"/>
    </i>
    <i r="1">
      <x v="7"/>
    </i>
    <i>
      <x v="6"/>
    </i>
    <i r="1">
      <x v="13"/>
    </i>
    <i>
      <x v="7"/>
    </i>
    <i r="1">
      <x v="15"/>
    </i>
    <i>
      <x v="9"/>
    </i>
    <i r="1">
      <x v="16"/>
    </i>
    <i>
      <x v="11"/>
    </i>
    <i r="1">
      <x v="22"/>
    </i>
    <i>
      <x v="12"/>
    </i>
    <i r="1">
      <x v="23"/>
    </i>
    <i t="grand">
      <x/>
    </i>
  </rowItems>
  <colItems count="1">
    <i/>
  </colItems>
  <pageFields count="1">
    <pageField fld="21" hier="-1"/>
  </pageFields>
  <dataFields count="1">
    <dataField name="ACCIONES ABIERTAS" fld="21" subtotal="count" baseField="0" baseItem="0"/>
  </dataFields>
  <formats count="38">
    <format dxfId="322">
      <pivotArea dataOnly="0" labelOnly="1" fieldPosition="0">
        <references count="1">
          <reference field="13" count="1">
            <x v="0"/>
          </reference>
        </references>
      </pivotArea>
    </format>
    <format dxfId="321">
      <pivotArea dataOnly="0" labelOnly="1" fieldPosition="0">
        <references count="1">
          <reference field="13" count="1">
            <x v="0"/>
          </reference>
        </references>
      </pivotArea>
    </format>
    <format dxfId="320">
      <pivotArea dataOnly="0" labelOnly="1" fieldPosition="0">
        <references count="1">
          <reference field="13" count="1">
            <x v="0"/>
          </reference>
        </references>
      </pivotArea>
    </format>
    <format dxfId="319">
      <pivotArea field="21" type="button" dataOnly="0" labelOnly="1" outline="0" axis="axisPage" fieldPosition="0"/>
    </format>
    <format dxfId="318">
      <pivotArea field="13" type="button" dataOnly="0" labelOnly="1" outline="0" axis="axisRow" fieldPosition="0"/>
    </format>
    <format dxfId="317">
      <pivotArea dataOnly="0" labelOnly="1" fieldPosition="0">
        <references count="1">
          <reference field="13" count="5">
            <x v="0"/>
            <x v="1"/>
            <x v="2"/>
            <x v="3"/>
            <x v="4"/>
          </reference>
        </references>
      </pivotArea>
    </format>
    <format dxfId="316">
      <pivotArea dataOnly="0" labelOnly="1" grandRow="1" outline="0" fieldPosition="0"/>
    </format>
    <format dxfId="315">
      <pivotArea dataOnly="0" labelOnly="1" fieldPosition="0">
        <references count="2">
          <reference field="13" count="1" selected="0">
            <x v="0"/>
          </reference>
          <reference field="14" count="2">
            <x v="2"/>
            <x v="3"/>
          </reference>
        </references>
      </pivotArea>
    </format>
    <format dxfId="314">
      <pivotArea dataOnly="0" labelOnly="1" fieldPosition="0">
        <references count="2">
          <reference field="13" count="1" selected="0">
            <x v="2"/>
          </reference>
          <reference field="14" count="1">
            <x v="1"/>
          </reference>
        </references>
      </pivotArea>
    </format>
    <format dxfId="313">
      <pivotArea dataOnly="0" labelOnly="1" fieldPosition="0">
        <references count="2">
          <reference field="13" count="1" selected="0">
            <x v="3"/>
          </reference>
          <reference field="14" count="1">
            <x v="0"/>
          </reference>
        </references>
      </pivotArea>
    </format>
    <format dxfId="312">
      <pivotArea dataOnly="0" labelOnly="1" fieldPosition="0">
        <references count="2">
          <reference field="13" count="1" selected="0">
            <x v="4"/>
          </reference>
          <reference field="14" count="1">
            <x v="4"/>
          </reference>
        </references>
      </pivotArea>
    </format>
    <format dxfId="311">
      <pivotArea field="21" type="button" dataOnly="0" labelOnly="1" outline="0" axis="axisPage" fieldPosition="0"/>
    </format>
    <format dxfId="310">
      <pivotArea field="13" type="button" dataOnly="0" labelOnly="1" outline="0" axis="axisRow" fieldPosition="0"/>
    </format>
    <format dxfId="309">
      <pivotArea dataOnly="0" labelOnly="1" fieldPosition="0">
        <references count="1">
          <reference field="13" count="5">
            <x v="0"/>
            <x v="1"/>
            <x v="2"/>
            <x v="3"/>
            <x v="4"/>
          </reference>
        </references>
      </pivotArea>
    </format>
    <format dxfId="308">
      <pivotArea dataOnly="0" labelOnly="1" grandRow="1" outline="0" fieldPosition="0"/>
    </format>
    <format dxfId="307">
      <pivotArea dataOnly="0" labelOnly="1" fieldPosition="0">
        <references count="2">
          <reference field="13" count="1" selected="0">
            <x v="0"/>
          </reference>
          <reference field="14" count="2">
            <x v="2"/>
            <x v="3"/>
          </reference>
        </references>
      </pivotArea>
    </format>
    <format dxfId="306">
      <pivotArea dataOnly="0" labelOnly="1" fieldPosition="0">
        <references count="2">
          <reference field="13" count="1" selected="0">
            <x v="2"/>
          </reference>
          <reference field="14" count="1">
            <x v="1"/>
          </reference>
        </references>
      </pivotArea>
    </format>
    <format dxfId="305">
      <pivotArea dataOnly="0" labelOnly="1" fieldPosition="0">
        <references count="2">
          <reference field="13" count="1" selected="0">
            <x v="3"/>
          </reference>
          <reference field="14" count="1">
            <x v="0"/>
          </reference>
        </references>
      </pivotArea>
    </format>
    <format dxfId="304">
      <pivotArea dataOnly="0" labelOnly="1" fieldPosition="0">
        <references count="2">
          <reference field="13" count="1" selected="0">
            <x v="4"/>
          </reference>
          <reference field="14" count="1">
            <x v="4"/>
          </reference>
        </references>
      </pivotArea>
    </format>
    <format dxfId="303">
      <pivotArea dataOnly="0" labelOnly="1" fieldPosition="0">
        <references count="1">
          <reference field="13" count="0"/>
        </references>
      </pivotArea>
    </format>
    <format dxfId="302">
      <pivotArea dataOnly="0" labelOnly="1" fieldPosition="0">
        <references count="2">
          <reference field="13" count="1" selected="0">
            <x v="0"/>
          </reference>
          <reference field="14" count="2">
            <x v="2"/>
            <x v="3"/>
          </reference>
        </references>
      </pivotArea>
    </format>
    <format dxfId="301">
      <pivotArea dataOnly="0" labelOnly="1" fieldPosition="0">
        <references count="2">
          <reference field="13" count="1" selected="0">
            <x v="2"/>
          </reference>
          <reference field="14" count="1">
            <x v="1"/>
          </reference>
        </references>
      </pivotArea>
    </format>
    <format dxfId="300">
      <pivotArea dataOnly="0" labelOnly="1" fieldPosition="0">
        <references count="2">
          <reference field="13" count="1" selected="0">
            <x v="3"/>
          </reference>
          <reference field="14" count="1">
            <x v="0"/>
          </reference>
        </references>
      </pivotArea>
    </format>
    <format dxfId="299">
      <pivotArea dataOnly="0" labelOnly="1" fieldPosition="0">
        <references count="2">
          <reference field="13" count="1" selected="0">
            <x v="4"/>
          </reference>
          <reference field="14" count="1">
            <x v="4"/>
          </reference>
        </references>
      </pivotArea>
    </format>
    <format dxfId="298">
      <pivotArea dataOnly="0" labelOnly="1" outline="0" axis="axisValues" fieldPosition="0"/>
    </format>
    <format dxfId="297">
      <pivotArea dataOnly="0" labelOnly="1" outline="0" axis="axisValues" fieldPosition="0"/>
    </format>
    <format dxfId="296">
      <pivotArea dataOnly="0" labelOnly="1" fieldPosition="0">
        <references count="1">
          <reference field="13" count="4">
            <x v="1"/>
            <x v="2"/>
            <x v="3"/>
            <x v="4"/>
          </reference>
        </references>
      </pivotArea>
    </format>
    <format dxfId="295">
      <pivotArea dataOnly="0" labelOnly="1" fieldPosition="0">
        <references count="2">
          <reference field="13" count="1" selected="0">
            <x v="0"/>
          </reference>
          <reference field="14" count="3">
            <x v="2"/>
            <x v="3"/>
            <x v="6"/>
          </reference>
        </references>
      </pivotArea>
    </format>
    <format dxfId="294">
      <pivotArea dataOnly="0" labelOnly="1" fieldPosition="0">
        <references count="2">
          <reference field="13" count="1" selected="0">
            <x v="1"/>
          </reference>
          <reference field="14" count="1">
            <x v="5"/>
          </reference>
        </references>
      </pivotArea>
    </format>
    <format dxfId="293">
      <pivotArea dataOnly="0" labelOnly="1" fieldPosition="0">
        <references count="2">
          <reference field="13" count="1" selected="0">
            <x v="2"/>
          </reference>
          <reference field="14" count="1">
            <x v="1"/>
          </reference>
        </references>
      </pivotArea>
    </format>
    <format dxfId="292">
      <pivotArea dataOnly="0" labelOnly="1" fieldPosition="0">
        <references count="2">
          <reference field="13" count="1" selected="0">
            <x v="3"/>
          </reference>
          <reference field="14" count="1">
            <x v="0"/>
          </reference>
        </references>
      </pivotArea>
    </format>
    <format dxfId="291">
      <pivotArea dataOnly="0" labelOnly="1" fieldPosition="0">
        <references count="2">
          <reference field="13" count="1" selected="0">
            <x v="4"/>
          </reference>
          <reference field="14" count="1">
            <x v="4"/>
          </reference>
        </references>
      </pivotArea>
    </format>
    <format dxfId="290">
      <pivotArea dataOnly="0" labelOnly="1" fieldPosition="0">
        <references count="1">
          <reference field="13" count="4">
            <x v="1"/>
            <x v="2"/>
            <x v="3"/>
            <x v="4"/>
          </reference>
        </references>
      </pivotArea>
    </format>
    <format dxfId="289">
      <pivotArea dataOnly="0" labelOnly="1" fieldPosition="0">
        <references count="2">
          <reference field="13" count="1" selected="0">
            <x v="0"/>
          </reference>
          <reference field="14" count="3">
            <x v="2"/>
            <x v="3"/>
            <x v="6"/>
          </reference>
        </references>
      </pivotArea>
    </format>
    <format dxfId="288">
      <pivotArea dataOnly="0" labelOnly="1" fieldPosition="0">
        <references count="2">
          <reference field="13" count="1" selected="0">
            <x v="1"/>
          </reference>
          <reference field="14" count="1">
            <x v="5"/>
          </reference>
        </references>
      </pivotArea>
    </format>
    <format dxfId="287">
      <pivotArea dataOnly="0" labelOnly="1" fieldPosition="0">
        <references count="2">
          <reference field="13" count="1" selected="0">
            <x v="2"/>
          </reference>
          <reference field="14" count="1">
            <x v="1"/>
          </reference>
        </references>
      </pivotArea>
    </format>
    <format dxfId="286">
      <pivotArea dataOnly="0" labelOnly="1" fieldPosition="0">
        <references count="2">
          <reference field="13" count="1" selected="0">
            <x v="3"/>
          </reference>
          <reference field="14" count="1">
            <x v="0"/>
          </reference>
        </references>
      </pivotArea>
    </format>
    <format dxfId="285">
      <pivotArea dataOnly="0" labelOnly="1" fieldPosition="0">
        <references count="2">
          <reference field="13" count="1" selected="0">
            <x v="4"/>
          </reference>
          <reference field="14"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5B707CC-9460-4B1C-8543-9AC0C7DD3A46}" name="TablaDinámica4"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0:B168" firstHeaderRow="1" firstDataRow="1" firstDataCol="1" rowPageCount="1" colPageCount="1"/>
  <pivotFields count="24">
    <pivotField showAll="0"/>
    <pivotField dataField="1" showAll="0"/>
    <pivotField showAll="0"/>
    <pivotField showAll="0"/>
    <pivotField axis="axisRow" showAll="0" sortType="ascending">
      <items count="33">
        <item x="25"/>
        <item x="13"/>
        <item x="0"/>
        <item x="1"/>
        <item x="11"/>
        <item x="29"/>
        <item x="31"/>
        <item x="30"/>
        <item x="5"/>
        <item x="10"/>
        <item x="8"/>
        <item x="12"/>
        <item x="2"/>
        <item x="7"/>
        <item x="17"/>
        <item x="14"/>
        <item x="18"/>
        <item x="21"/>
        <item x="19"/>
        <item x="20"/>
        <item x="16"/>
        <item x="24"/>
        <item x="27"/>
        <item x="15"/>
        <item x="26"/>
        <item x="23"/>
        <item x="9"/>
        <item x="22"/>
        <item x="28"/>
        <item x="4"/>
        <item x="6"/>
        <item x="3"/>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4">
        <item x="0"/>
        <item h="1" x="1"/>
        <item h="1" x="2"/>
        <item t="default"/>
      </items>
    </pivotField>
    <pivotField showAll="0"/>
    <pivotField showAll="0"/>
  </pivotFields>
  <rowFields count="1">
    <field x="4"/>
  </rowFields>
  <rowItems count="28">
    <i>
      <x/>
    </i>
    <i>
      <x v="2"/>
    </i>
    <i>
      <x v="4"/>
    </i>
    <i>
      <x v="5"/>
    </i>
    <i>
      <x v="6"/>
    </i>
    <i>
      <x v="7"/>
    </i>
    <i>
      <x v="8"/>
    </i>
    <i>
      <x v="9"/>
    </i>
    <i>
      <x v="10"/>
    </i>
    <i>
      <x v="11"/>
    </i>
    <i>
      <x v="12"/>
    </i>
    <i>
      <x v="13"/>
    </i>
    <i>
      <x v="14"/>
    </i>
    <i>
      <x v="16"/>
    </i>
    <i>
      <x v="17"/>
    </i>
    <i>
      <x v="18"/>
    </i>
    <i>
      <x v="19"/>
    </i>
    <i>
      <x v="20"/>
    </i>
    <i>
      <x v="21"/>
    </i>
    <i>
      <x v="22"/>
    </i>
    <i>
      <x v="23"/>
    </i>
    <i>
      <x v="24"/>
    </i>
    <i>
      <x v="25"/>
    </i>
    <i>
      <x v="26"/>
    </i>
    <i>
      <x v="27"/>
    </i>
    <i>
      <x v="28"/>
    </i>
    <i>
      <x v="31"/>
    </i>
    <i t="grand">
      <x/>
    </i>
  </rowItems>
  <colItems count="1">
    <i/>
  </colItems>
  <pageFields count="1">
    <pageField fld="21" hier="-1"/>
  </pageFields>
  <dataFields count="1">
    <dataField name="Cuenta de No. Acción" fld="1" subtotal="count" baseField="4" baseItem="13"/>
  </dataFields>
  <formats count="15">
    <format dxfId="337">
      <pivotArea field="21" type="button" dataOnly="0" labelOnly="1" outline="0" axis="axisPage" fieldPosition="0"/>
    </format>
    <format dxfId="336">
      <pivotArea field="4" type="button" dataOnly="0" labelOnly="1" outline="0" axis="axisRow" fieldPosition="0"/>
    </format>
    <format dxfId="335">
      <pivotArea dataOnly="0" labelOnly="1" fieldPosition="0">
        <references count="1">
          <reference field="4" count="1">
            <x v="31"/>
          </reference>
        </references>
      </pivotArea>
    </format>
    <format dxfId="334">
      <pivotArea dataOnly="0" labelOnly="1" grandRow="1" outline="0" fieldPosition="0"/>
    </format>
    <format dxfId="333">
      <pivotArea field="21" type="button" dataOnly="0" labelOnly="1" outline="0" axis="axisPage" fieldPosition="0"/>
    </format>
    <format dxfId="332">
      <pivotArea field="4" type="button" dataOnly="0" labelOnly="1" outline="0" axis="axisRow" fieldPosition="0"/>
    </format>
    <format dxfId="331">
      <pivotArea dataOnly="0" labelOnly="1" fieldPosition="0">
        <references count="1">
          <reference field="4" count="1">
            <x v="31"/>
          </reference>
        </references>
      </pivotArea>
    </format>
    <format dxfId="330">
      <pivotArea dataOnly="0" labelOnly="1" grandRow="1" outline="0" fieldPosition="0"/>
    </format>
    <format dxfId="329">
      <pivotArea dataOnly="0" labelOnly="1" fieldPosition="0">
        <references count="1">
          <reference field="4" count="1">
            <x v="31"/>
          </reference>
        </references>
      </pivotArea>
    </format>
    <format dxfId="328">
      <pivotArea dataOnly="0" labelOnly="1" fieldPosition="0">
        <references count="1">
          <reference field="4" count="1">
            <x v="2"/>
          </reference>
        </references>
      </pivotArea>
    </format>
    <format dxfId="327">
      <pivotArea dataOnly="0" labelOnly="1" fieldPosition="0">
        <references count="1">
          <reference field="4" count="1">
            <x v="2"/>
          </reference>
        </references>
      </pivotArea>
    </format>
    <format dxfId="326">
      <pivotArea dataOnly="0" labelOnly="1" fieldPosition="0">
        <references count="1">
          <reference field="4" count="5">
            <x v="2"/>
            <x v="8"/>
            <x v="12"/>
            <x v="29"/>
            <x v="31"/>
          </reference>
        </references>
      </pivotArea>
    </format>
    <format dxfId="325">
      <pivotArea dataOnly="0" labelOnly="1" fieldPosition="0">
        <references count="1">
          <reference field="4" count="6">
            <x v="2"/>
            <x v="8"/>
            <x v="12"/>
            <x v="29"/>
            <x v="30"/>
            <x v="31"/>
          </reference>
        </references>
      </pivotArea>
    </format>
    <format dxfId="324">
      <pivotArea dataOnly="0" labelOnly="1" fieldPosition="0">
        <references count="1">
          <reference field="4" count="6">
            <x v="2"/>
            <x v="8"/>
            <x v="12"/>
            <x v="29"/>
            <x v="30"/>
            <x v="31"/>
          </reference>
        </references>
      </pivotArea>
    </format>
    <format dxfId="323">
      <pivotArea dataOnly="0" labelOnly="1" fieldPosition="0">
        <references count="1">
          <reference field="4" count="6">
            <x v="2"/>
            <x v="8"/>
            <x v="12"/>
            <x v="29"/>
            <x v="30"/>
            <x v="3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174">
      <pivotArea collapsedLevelsAreSubtotals="1" fieldPosition="0">
        <references count="1">
          <reference field="2" count="1">
            <x v="4"/>
          </reference>
        </references>
      </pivotArea>
    </format>
    <format dxfId="173">
      <pivotArea dataOnly="0" labelOnly="1" fieldPosition="0">
        <references count="1">
          <reference field="2" count="1">
            <x v="4"/>
          </reference>
        </references>
      </pivotArea>
    </format>
    <format dxfId="172">
      <pivotArea outline="0" collapsedLevelsAreSubtotals="1" fieldPosition="0"/>
    </format>
    <format dxfId="171">
      <pivotArea dataOnly="0" labelOnly="1" outline="0" axis="axisValues" fieldPosition="0"/>
    </format>
    <format dxfId="170">
      <pivotArea dataOnly="0" labelOnly="1" outline="0" axis="axisValues" fieldPosition="0"/>
    </format>
    <format dxfId="169">
      <pivotArea outline="0" collapsedLevelsAreSubtotals="1" fieldPosition="0"/>
    </format>
    <format dxfId="168">
      <pivotArea dataOnly="0" labelOnly="1" outline="0" axis="axisValues" fieldPosition="0"/>
    </format>
    <format dxfId="167">
      <pivotArea dataOnly="0" labelOnly="1" outline="0" axis="axisValues" fieldPosition="0"/>
    </format>
    <format dxfId="166">
      <pivotArea grandRow="1" outline="0" collapsedLevelsAreSubtotals="1" fieldPosition="0"/>
    </format>
    <format dxfId="165">
      <pivotArea dataOnly="0" labelOnly="1" outline="0" axis="axisValues" fieldPosition="0"/>
    </format>
    <format dxfId="164">
      <pivotArea dataOnly="0" labelOnly="1" outline="0" axis="axisValues" fieldPosition="0"/>
    </format>
    <format dxfId="163">
      <pivotArea field="2" type="button" dataOnly="0" labelOnly="1" outline="0" axis="axisRow" fieldPosition="0"/>
    </format>
    <format dxfId="162">
      <pivotArea dataOnly="0" labelOnly="1" fieldPosition="0">
        <references count="1">
          <reference field="2" count="0"/>
        </references>
      </pivotArea>
    </format>
    <format dxfId="161">
      <pivotArea dataOnly="0" labelOnly="1" grandRow="1" outline="0" fieldPosition="0"/>
    </format>
    <format dxfId="160">
      <pivotArea outline="0" collapsedLevelsAreSubtotals="1" fieldPosition="0"/>
    </format>
    <format dxfId="159">
      <pivotArea dataOnly="0" labelOnly="1" outline="0" axis="axisValues" fieldPosition="0"/>
    </format>
    <format dxfId="158">
      <pivotArea dataOnly="0" labelOnly="1" outline="0" axis="axisValues" fieldPosition="0"/>
    </format>
    <format dxfId="157">
      <pivotArea outline="0" collapsedLevelsAreSubtotals="1" fieldPosition="0"/>
    </format>
    <format dxfId="156">
      <pivotArea dataOnly="0" labelOnly="1" outline="0" axis="axisValues" fieldPosition="0"/>
    </format>
    <format dxfId="155">
      <pivotArea dataOnly="0" labelOnly="1" outline="0" axis="axisValues" fieldPosition="0"/>
    </format>
    <format dxfId="154">
      <pivotArea outline="0" collapsedLevelsAreSubtotals="1" fieldPosition="0"/>
    </format>
    <format dxfId="153">
      <pivotArea dataOnly="0" labelOnly="1" outline="0" axis="axisValues" fieldPosition="0"/>
    </format>
    <format dxfId="1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197">
      <pivotArea collapsedLevelsAreSubtotals="1" fieldPosition="0">
        <references count="1">
          <reference field="4" count="1">
            <x v="4"/>
          </reference>
        </references>
      </pivotArea>
    </format>
    <format dxfId="196">
      <pivotArea dataOnly="0" labelOnly="1" fieldPosition="0">
        <references count="1">
          <reference field="4" count="1">
            <x v="4"/>
          </reference>
        </references>
      </pivotArea>
    </format>
    <format dxfId="195">
      <pivotArea collapsedLevelsAreSubtotals="1" fieldPosition="0">
        <references count="1">
          <reference field="4" count="1">
            <x v="7"/>
          </reference>
        </references>
      </pivotArea>
    </format>
    <format dxfId="194">
      <pivotArea dataOnly="0" labelOnly="1" fieldPosition="0">
        <references count="1">
          <reference field="4" count="1">
            <x v="7"/>
          </reference>
        </references>
      </pivotArea>
    </format>
    <format dxfId="193">
      <pivotArea collapsedLevelsAreSubtotals="1" fieldPosition="0">
        <references count="1">
          <reference field="4" count="1">
            <x v="11"/>
          </reference>
        </references>
      </pivotArea>
    </format>
    <format dxfId="192">
      <pivotArea dataOnly="0" labelOnly="1" fieldPosition="0">
        <references count="1">
          <reference field="4" count="1">
            <x v="11"/>
          </reference>
        </references>
      </pivotArea>
    </format>
    <format dxfId="191">
      <pivotArea collapsedLevelsAreSubtotals="1" fieldPosition="0">
        <references count="1">
          <reference field="4" count="1">
            <x v="2"/>
          </reference>
        </references>
      </pivotArea>
    </format>
    <format dxfId="190">
      <pivotArea dataOnly="0" labelOnly="1" fieldPosition="0">
        <references count="1">
          <reference field="4" count="1">
            <x v="2"/>
          </reference>
        </references>
      </pivotArea>
    </format>
    <format dxfId="189">
      <pivotArea dataOnly="0" labelOnly="1" fieldPosition="0">
        <references count="1">
          <reference field="4" count="0"/>
        </references>
      </pivotArea>
    </format>
    <format dxfId="188">
      <pivotArea dataOnly="0" labelOnly="1" fieldPosition="0">
        <references count="1">
          <reference field="4" count="0"/>
        </references>
      </pivotArea>
    </format>
    <format dxfId="187">
      <pivotArea dataOnly="0" labelOnly="1" fieldPosition="0">
        <references count="1">
          <reference field="4" count="1">
            <x v="7"/>
          </reference>
        </references>
      </pivotArea>
    </format>
    <format dxfId="186">
      <pivotArea field="2" type="button" dataOnly="0" labelOnly="1" outline="0" axis="axisPage" fieldPosition="0"/>
    </format>
    <format dxfId="185">
      <pivotArea field="4" type="button" dataOnly="0" labelOnly="1" outline="0" axis="axisRow" fieldPosition="0"/>
    </format>
    <format dxfId="184">
      <pivotArea dataOnly="0" labelOnly="1" fieldPosition="0">
        <references count="1">
          <reference field="4" count="0"/>
        </references>
      </pivotArea>
    </format>
    <format dxfId="183">
      <pivotArea dataOnly="0" labelOnly="1" grandRow="1" outline="0" fieldPosition="0"/>
    </format>
    <format dxfId="182">
      <pivotArea collapsedLevelsAreSubtotals="1" fieldPosition="0">
        <references count="1">
          <reference field="4" count="1">
            <x v="2"/>
          </reference>
        </references>
      </pivotArea>
    </format>
    <format dxfId="181">
      <pivotArea dataOnly="0" labelOnly="1" fieldPosition="0">
        <references count="1">
          <reference field="4" count="1">
            <x v="2"/>
          </reference>
        </references>
      </pivotArea>
    </format>
    <format dxfId="180">
      <pivotArea collapsedLevelsAreSubtotals="1" fieldPosition="0">
        <references count="1">
          <reference field="4" count="1">
            <x v="2"/>
          </reference>
        </references>
      </pivotArea>
    </format>
    <format dxfId="179">
      <pivotArea dataOnly="0" labelOnly="1" fieldPosition="0">
        <references count="1">
          <reference field="4" count="1">
            <x v="2"/>
          </reference>
        </references>
      </pivotArea>
    </format>
    <format dxfId="178">
      <pivotArea outline="0" collapsedLevelsAreSubtotals="1" fieldPosition="0"/>
    </format>
    <format dxfId="177">
      <pivotArea dataOnly="0" labelOnly="1" outline="0" fieldPosition="0">
        <references count="1">
          <reference field="2" count="0"/>
        </references>
      </pivotArea>
    </format>
    <format dxfId="176">
      <pivotArea dataOnly="0" labelOnly="1" outline="0" axis="axisValues" fieldPosition="0"/>
    </format>
    <format dxfId="17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8"/>
  <sheetViews>
    <sheetView zoomScale="80" zoomScaleNormal="80" workbookViewId="0">
      <selection activeCell="A23" sqref="A23"/>
    </sheetView>
  </sheetViews>
  <sheetFormatPr baseColWidth="10" defaultColWidth="11.42578125" defaultRowHeight="15" x14ac:dyDescent="0.25"/>
  <cols>
    <col min="1" max="1" width="189.7109375" style="41" bestFit="1" customWidth="1"/>
    <col min="2" max="2" width="22.140625" style="3" bestFit="1" customWidth="1"/>
    <col min="3" max="6" width="10.85546875" style="3" bestFit="1" customWidth="1"/>
    <col min="7" max="14" width="10.85546875" style="3" customWidth="1"/>
    <col min="15" max="15" width="10.85546875" style="3" bestFit="1" customWidth="1"/>
    <col min="16" max="16" width="10.85546875" style="3" customWidth="1"/>
    <col min="17" max="19" width="10.85546875" style="3" bestFit="1" customWidth="1"/>
    <col min="20" max="20" width="10.85546875" style="3" customWidth="1"/>
    <col min="21" max="22" width="10.85546875" style="3" bestFit="1" customWidth="1"/>
    <col min="23" max="23" width="10.85546875" style="3" customWidth="1"/>
    <col min="24" max="27" width="14.140625" style="3" bestFit="1" customWidth="1"/>
    <col min="28" max="28" width="10.85546875" style="3" bestFit="1" customWidth="1"/>
    <col min="29" max="30" width="14.140625" style="3" bestFit="1" customWidth="1"/>
    <col min="31" max="31" width="14.140625" style="3" customWidth="1"/>
    <col min="32" max="34" width="10.85546875" style="3" customWidth="1"/>
    <col min="35" max="38" width="14.140625" style="3" customWidth="1"/>
    <col min="39" max="42" width="10.7109375" style="3" customWidth="1"/>
    <col min="43" max="43" width="12.5703125" style="3" customWidth="1"/>
    <col min="44" max="45" width="10.7109375" style="3" customWidth="1"/>
    <col min="46" max="46" width="12.5703125" style="3" customWidth="1"/>
    <col min="47" max="52" width="10.7109375" style="3" customWidth="1"/>
    <col min="53" max="53" width="12.5703125" style="3" bestFit="1" customWidth="1"/>
    <col min="54" max="16384" width="11.42578125" style="3"/>
  </cols>
  <sheetData>
    <row r="1" spans="1:8" ht="78.75" customHeight="1" x14ac:dyDescent="0.25">
      <c r="A1" s="197" t="s">
        <v>1395</v>
      </c>
      <c r="B1" s="197"/>
      <c r="C1" s="197"/>
      <c r="D1" s="197"/>
    </row>
    <row r="2" spans="1:8" ht="15" customHeight="1" x14ac:dyDescent="0.35">
      <c r="A2" s="39"/>
    </row>
    <row r="3" spans="1:8" ht="59.25" customHeight="1" x14ac:dyDescent="0.3">
      <c r="A3" s="40" t="s">
        <v>1396</v>
      </c>
    </row>
    <row r="4" spans="1:8" x14ac:dyDescent="0.25">
      <c r="A4" s="20" t="s">
        <v>89</v>
      </c>
      <c r="B4" s="4" t="s">
        <v>90</v>
      </c>
      <c r="C4"/>
      <c r="D4"/>
      <c r="E4"/>
      <c r="F4"/>
    </row>
    <row r="5" spans="1:8" ht="26.25" x14ac:dyDescent="0.25">
      <c r="A5" s="20" t="s">
        <v>91</v>
      </c>
      <c r="B5" t="s">
        <v>86</v>
      </c>
      <c r="C5" t="s">
        <v>115</v>
      </c>
      <c r="D5" t="s">
        <v>1367</v>
      </c>
      <c r="E5" s="17" t="s">
        <v>92</v>
      </c>
      <c r="F5"/>
    </row>
    <row r="6" spans="1:8" x14ac:dyDescent="0.25">
      <c r="A6" s="15" t="s">
        <v>76</v>
      </c>
      <c r="B6" s="5">
        <v>65</v>
      </c>
      <c r="C6" s="5">
        <v>31</v>
      </c>
      <c r="D6" s="5"/>
      <c r="E6" s="5">
        <v>96</v>
      </c>
      <c r="F6"/>
    </row>
    <row r="7" spans="1:8" x14ac:dyDescent="0.25">
      <c r="A7" s="15" t="s">
        <v>78</v>
      </c>
      <c r="B7" s="5">
        <v>9</v>
      </c>
      <c r="C7" s="5"/>
      <c r="D7" s="5"/>
      <c r="E7" s="5">
        <v>9</v>
      </c>
      <c r="F7"/>
    </row>
    <row r="8" spans="1:8" x14ac:dyDescent="0.25">
      <c r="A8" s="15" t="s">
        <v>80</v>
      </c>
      <c r="B8" s="5">
        <v>15</v>
      </c>
      <c r="C8" s="5">
        <v>5</v>
      </c>
      <c r="D8" s="5"/>
      <c r="E8" s="5">
        <v>20</v>
      </c>
      <c r="F8"/>
    </row>
    <row r="9" spans="1:8" x14ac:dyDescent="0.25">
      <c r="A9" s="15" t="s">
        <v>83</v>
      </c>
      <c r="B9" s="5">
        <v>7</v>
      </c>
      <c r="C9" s="5">
        <v>4</v>
      </c>
      <c r="D9" s="5"/>
      <c r="E9" s="5">
        <v>11</v>
      </c>
      <c r="F9"/>
    </row>
    <row r="10" spans="1:8" x14ac:dyDescent="0.25">
      <c r="A10" s="53" t="s">
        <v>122</v>
      </c>
      <c r="B10" s="5">
        <v>9</v>
      </c>
      <c r="C10" s="5"/>
      <c r="D10" s="5"/>
      <c r="E10" s="5">
        <v>9</v>
      </c>
      <c r="F10"/>
    </row>
    <row r="11" spans="1:8" ht="15" customHeight="1" x14ac:dyDescent="0.25">
      <c r="A11" s="15" t="s">
        <v>819</v>
      </c>
      <c r="B11" s="5">
        <v>1</v>
      </c>
      <c r="C11" s="5"/>
      <c r="D11" s="5"/>
      <c r="E11" s="5">
        <v>1</v>
      </c>
      <c r="F11"/>
      <c r="G11" s="37" t="s">
        <v>94</v>
      </c>
      <c r="H11" s="3">
        <f>+GETPIVOTDATA("ESTADO DE LA ACCION",$A$4,"ESTADO DE LA ACCION","CERRADA")</f>
        <v>45</v>
      </c>
    </row>
    <row r="12" spans="1:8" x14ac:dyDescent="0.25">
      <c r="A12" s="15" t="s">
        <v>933</v>
      </c>
      <c r="B12" s="5">
        <v>1</v>
      </c>
      <c r="C12" s="5"/>
      <c r="D12" s="5"/>
      <c r="E12" s="5">
        <v>1</v>
      </c>
      <c r="F12"/>
      <c r="G12" s="46" t="s">
        <v>158</v>
      </c>
      <c r="H12" s="3">
        <v>0</v>
      </c>
    </row>
    <row r="13" spans="1:8" x14ac:dyDescent="0.25">
      <c r="A13" s="15" t="s">
        <v>187</v>
      </c>
      <c r="B13" s="5">
        <v>3</v>
      </c>
      <c r="C13" s="5">
        <v>3</v>
      </c>
      <c r="D13" s="5"/>
      <c r="E13" s="5">
        <v>6</v>
      </c>
      <c r="F13"/>
      <c r="G13" s="54" t="s">
        <v>289</v>
      </c>
      <c r="H13" s="3">
        <v>0</v>
      </c>
    </row>
    <row r="14" spans="1:8" x14ac:dyDescent="0.25">
      <c r="A14" s="15" t="s">
        <v>1358</v>
      </c>
      <c r="B14" s="5"/>
      <c r="C14" s="5">
        <v>1</v>
      </c>
      <c r="D14" s="5"/>
      <c r="E14" s="5">
        <v>1</v>
      </c>
      <c r="F14"/>
      <c r="G14" s="37" t="s">
        <v>128</v>
      </c>
      <c r="H14" s="3">
        <f>+GETPIVOTDATA("ESTADO DE LA ACCION",$A$4,"ESTADO DE LA ACCION","ABIERTA")</f>
        <v>119</v>
      </c>
    </row>
    <row r="15" spans="1:8" x14ac:dyDescent="0.25">
      <c r="A15" s="15" t="s">
        <v>1022</v>
      </c>
      <c r="B15" s="5">
        <v>5</v>
      </c>
      <c r="C15" s="5">
        <v>1</v>
      </c>
      <c r="D15" s="5"/>
      <c r="E15" s="5">
        <v>6</v>
      </c>
      <c r="F15"/>
    </row>
    <row r="16" spans="1:8" x14ac:dyDescent="0.25">
      <c r="A16" s="15" t="s">
        <v>1365</v>
      </c>
      <c r="B16" s="5"/>
      <c r="C16" s="5"/>
      <c r="D16" s="5">
        <v>1</v>
      </c>
      <c r="E16" s="5">
        <v>1</v>
      </c>
      <c r="F16"/>
    </row>
    <row r="17" spans="1:6" x14ac:dyDescent="0.25">
      <c r="A17" s="15" t="s">
        <v>1256</v>
      </c>
      <c r="B17" s="5">
        <v>2</v>
      </c>
      <c r="C17" s="5"/>
      <c r="D17" s="5"/>
      <c r="E17" s="5">
        <v>2</v>
      </c>
      <c r="F17"/>
    </row>
    <row r="18" spans="1:6" ht="26.25" x14ac:dyDescent="0.25">
      <c r="A18" s="15" t="s">
        <v>1257</v>
      </c>
      <c r="B18" s="5">
        <v>2</v>
      </c>
      <c r="C18" s="5"/>
      <c r="D18" s="5"/>
      <c r="E18" s="5">
        <v>2</v>
      </c>
      <c r="F18"/>
    </row>
    <row r="19" spans="1:6" x14ac:dyDescent="0.25">
      <c r="A19" s="15" t="s">
        <v>92</v>
      </c>
      <c r="B19" s="5">
        <v>119</v>
      </c>
      <c r="C19" s="5">
        <v>45</v>
      </c>
      <c r="D19" s="5">
        <v>1</v>
      </c>
      <c r="E19" s="5">
        <v>165</v>
      </c>
      <c r="F19"/>
    </row>
    <row r="20" spans="1:6" x14ac:dyDescent="0.25">
      <c r="A20" s="15"/>
      <c r="B20" s="5"/>
      <c r="C20" s="5"/>
      <c r="D20" s="5"/>
      <c r="E20" s="5"/>
      <c r="F20"/>
    </row>
    <row r="21" spans="1:6" x14ac:dyDescent="0.25">
      <c r="A21" s="15"/>
      <c r="B21" s="5"/>
      <c r="C21" s="5"/>
      <c r="D21" s="5"/>
      <c r="E21" s="5"/>
      <c r="F21"/>
    </row>
    <row r="22" spans="1:6" x14ac:dyDescent="0.25">
      <c r="A22"/>
      <c r="B22"/>
      <c r="C22"/>
      <c r="D22"/>
      <c r="E22"/>
    </row>
    <row r="23" spans="1:6" x14ac:dyDescent="0.25">
      <c r="A23"/>
      <c r="B23"/>
      <c r="C23"/>
      <c r="D23"/>
      <c r="E23"/>
    </row>
    <row r="24" spans="1:6" x14ac:dyDescent="0.25">
      <c r="A24" s="15"/>
      <c r="B24" s="5"/>
      <c r="C24" s="5"/>
      <c r="D24" s="5"/>
      <c r="E24" s="5"/>
    </row>
    <row r="25" spans="1:6" ht="60.75" customHeight="1" x14ac:dyDescent="0.3">
      <c r="A25" s="40" t="s">
        <v>1397</v>
      </c>
    </row>
    <row r="26" spans="1:6" x14ac:dyDescent="0.25">
      <c r="A26" s="20" t="s">
        <v>14</v>
      </c>
      <c r="B26" t="s">
        <v>115</v>
      </c>
    </row>
    <row r="28" spans="1:6" x14ac:dyDescent="0.25">
      <c r="A28" s="20" t="s">
        <v>93</v>
      </c>
      <c r="B28" s="17" t="s">
        <v>94</v>
      </c>
    </row>
    <row r="29" spans="1:6" x14ac:dyDescent="0.25">
      <c r="A29" s="15" t="s">
        <v>76</v>
      </c>
      <c r="B29" s="5"/>
    </row>
    <row r="30" spans="1:6" x14ac:dyDescent="0.25">
      <c r="A30" s="15" t="s">
        <v>77</v>
      </c>
      <c r="B30" s="5">
        <v>23</v>
      </c>
    </row>
    <row r="31" spans="1:6" x14ac:dyDescent="0.25">
      <c r="A31" s="15" t="s">
        <v>120</v>
      </c>
      <c r="B31" s="5">
        <v>3</v>
      </c>
    </row>
    <row r="32" spans="1:6" ht="15" customHeight="1" x14ac:dyDescent="0.25">
      <c r="A32" s="7" t="s">
        <v>76</v>
      </c>
      <c r="B32" s="5">
        <v>1</v>
      </c>
      <c r="E32" s="52" t="s">
        <v>232</v>
      </c>
      <c r="F32" s="3">
        <v>3</v>
      </c>
    </row>
    <row r="33" spans="1:6" x14ac:dyDescent="0.25">
      <c r="A33" s="7" t="s">
        <v>820</v>
      </c>
      <c r="B33" s="5">
        <v>2</v>
      </c>
      <c r="E33" s="67" t="s">
        <v>129</v>
      </c>
      <c r="F33" s="64">
        <v>3</v>
      </c>
    </row>
    <row r="34" spans="1:6" x14ac:dyDescent="0.25">
      <c r="A34" s="7" t="s">
        <v>155</v>
      </c>
      <c r="B34" s="5">
        <v>2</v>
      </c>
      <c r="E34" s="67" t="s">
        <v>130</v>
      </c>
      <c r="F34" s="3">
        <v>8</v>
      </c>
    </row>
    <row r="35" spans="1:6" x14ac:dyDescent="0.25">
      <c r="A35" s="15" t="s">
        <v>80</v>
      </c>
      <c r="B35" s="5"/>
      <c r="E35" s="67" t="s">
        <v>131</v>
      </c>
      <c r="F35" s="3">
        <v>3</v>
      </c>
    </row>
    <row r="36" spans="1:6" x14ac:dyDescent="0.25">
      <c r="A36" s="15" t="s">
        <v>81</v>
      </c>
      <c r="B36" s="5">
        <v>5</v>
      </c>
      <c r="E36" s="67" t="s">
        <v>132</v>
      </c>
      <c r="F36" s="38">
        <v>2</v>
      </c>
    </row>
    <row r="37" spans="1:6" x14ac:dyDescent="0.25">
      <c r="A37" s="15" t="s">
        <v>83</v>
      </c>
      <c r="B37" s="5"/>
      <c r="E37" s="67" t="s">
        <v>482</v>
      </c>
      <c r="F37" s="3">
        <v>2</v>
      </c>
    </row>
    <row r="38" spans="1:6" x14ac:dyDescent="0.25">
      <c r="A38" s="15" t="s">
        <v>84</v>
      </c>
      <c r="B38" s="5">
        <v>4</v>
      </c>
      <c r="E38" s="65"/>
    </row>
    <row r="39" spans="1:6" x14ac:dyDescent="0.25">
      <c r="A39" s="6" t="s">
        <v>187</v>
      </c>
      <c r="B39" s="5"/>
    </row>
    <row r="40" spans="1:6" x14ac:dyDescent="0.25">
      <c r="A40" s="7" t="s">
        <v>187</v>
      </c>
      <c r="B40" s="5">
        <v>3</v>
      </c>
      <c r="E40" s="64"/>
    </row>
    <row r="41" spans="1:6" x14ac:dyDescent="0.25">
      <c r="A41" s="6" t="s">
        <v>1358</v>
      </c>
      <c r="B41" s="5"/>
      <c r="E41" s="62"/>
    </row>
    <row r="42" spans="1:6" x14ac:dyDescent="0.25">
      <c r="A42" s="7" t="s">
        <v>1358</v>
      </c>
      <c r="B42" s="5">
        <v>1</v>
      </c>
      <c r="E42" s="62"/>
    </row>
    <row r="43" spans="1:6" x14ac:dyDescent="0.25">
      <c r="A43" s="6" t="s">
        <v>1022</v>
      </c>
      <c r="B43" s="5"/>
      <c r="E43" s="62"/>
    </row>
    <row r="44" spans="1:6" x14ac:dyDescent="0.25">
      <c r="A44" s="7" t="s">
        <v>1022</v>
      </c>
      <c r="B44" s="5">
        <v>1</v>
      </c>
      <c r="E44" s="62"/>
    </row>
    <row r="45" spans="1:6" x14ac:dyDescent="0.25">
      <c r="A45" s="15" t="s">
        <v>92</v>
      </c>
      <c r="B45" s="5">
        <v>45</v>
      </c>
      <c r="E45" s="62"/>
    </row>
    <row r="46" spans="1:6" x14ac:dyDescent="0.25">
      <c r="A46"/>
      <c r="B46"/>
      <c r="E46" s="46"/>
    </row>
    <row r="47" spans="1:6" x14ac:dyDescent="0.25">
      <c r="A47"/>
      <c r="B47"/>
      <c r="E47" s="46"/>
    </row>
    <row r="48" spans="1:6" x14ac:dyDescent="0.25">
      <c r="A48"/>
      <c r="B48"/>
      <c r="E48" s="46"/>
    </row>
    <row r="49" spans="1:5" x14ac:dyDescent="0.25">
      <c r="A49"/>
      <c r="B49"/>
      <c r="E49" s="46"/>
    </row>
    <row r="50" spans="1:5" x14ac:dyDescent="0.25">
      <c r="A50"/>
      <c r="B50"/>
    </row>
    <row r="51" spans="1:5" x14ac:dyDescent="0.25">
      <c r="A51"/>
      <c r="B51"/>
    </row>
    <row r="52" spans="1:5" x14ac:dyDescent="0.25">
      <c r="A52" s="15"/>
      <c r="B52" s="5"/>
    </row>
    <row r="53" spans="1:5" x14ac:dyDescent="0.25">
      <c r="A53" s="15"/>
      <c r="B53" s="5"/>
    </row>
    <row r="54" spans="1:5" x14ac:dyDescent="0.25">
      <c r="A54" s="15"/>
      <c r="B54" s="5"/>
    </row>
    <row r="55" spans="1:5" ht="43.5" customHeight="1" x14ac:dyDescent="0.3">
      <c r="A55" s="40" t="s">
        <v>1398</v>
      </c>
      <c r="B55" s="5"/>
    </row>
    <row r="56" spans="1:5" x14ac:dyDescent="0.25">
      <c r="A56" s="20" t="s">
        <v>14</v>
      </c>
      <c r="B56" t="s">
        <v>86</v>
      </c>
    </row>
    <row r="58" spans="1:5" x14ac:dyDescent="0.25">
      <c r="A58" s="20" t="s">
        <v>93</v>
      </c>
      <c r="B58" s="17" t="s">
        <v>95</v>
      </c>
    </row>
    <row r="59" spans="1:5" x14ac:dyDescent="0.25">
      <c r="A59" s="45" t="s">
        <v>76</v>
      </c>
      <c r="B59" s="5"/>
    </row>
    <row r="60" spans="1:5" x14ac:dyDescent="0.25">
      <c r="A60" s="45" t="s">
        <v>77</v>
      </c>
      <c r="B60" s="5">
        <v>35</v>
      </c>
    </row>
    <row r="61" spans="1:5" x14ac:dyDescent="0.25">
      <c r="A61" s="45" t="s">
        <v>120</v>
      </c>
      <c r="B61" s="5">
        <v>16</v>
      </c>
    </row>
    <row r="62" spans="1:5" x14ac:dyDescent="0.25">
      <c r="A62" s="47" t="s">
        <v>76</v>
      </c>
      <c r="B62" s="5">
        <v>3</v>
      </c>
    </row>
    <row r="63" spans="1:5" x14ac:dyDescent="0.25">
      <c r="A63" s="7" t="s">
        <v>821</v>
      </c>
      <c r="B63" s="5">
        <v>1</v>
      </c>
    </row>
    <row r="64" spans="1:5" x14ac:dyDescent="0.25">
      <c r="A64" s="7" t="s">
        <v>820</v>
      </c>
      <c r="B64" s="5">
        <v>2</v>
      </c>
    </row>
    <row r="65" spans="1:6" x14ac:dyDescent="0.25">
      <c r="A65" s="7" t="s">
        <v>155</v>
      </c>
      <c r="B65" s="5">
        <v>3</v>
      </c>
      <c r="E65" s="63" t="s">
        <v>159</v>
      </c>
      <c r="F65" s="3">
        <v>76</v>
      </c>
    </row>
    <row r="66" spans="1:6" x14ac:dyDescent="0.25">
      <c r="A66" s="7" t="s">
        <v>943</v>
      </c>
      <c r="B66" s="5">
        <v>1</v>
      </c>
      <c r="E66" s="63" t="s">
        <v>129</v>
      </c>
      <c r="F66" s="3">
        <v>10</v>
      </c>
    </row>
    <row r="67" spans="1:6" x14ac:dyDescent="0.25">
      <c r="A67" s="7" t="s">
        <v>1056</v>
      </c>
      <c r="B67" s="5">
        <v>3</v>
      </c>
      <c r="E67" s="63" t="s">
        <v>130</v>
      </c>
      <c r="F67" s="3">
        <v>11</v>
      </c>
    </row>
    <row r="68" spans="1:6" x14ac:dyDescent="0.25">
      <c r="A68" s="7" t="s">
        <v>1255</v>
      </c>
      <c r="B68" s="5">
        <v>1</v>
      </c>
      <c r="E68" s="63" t="s">
        <v>131</v>
      </c>
      <c r="F68" s="3">
        <v>11</v>
      </c>
    </row>
    <row r="69" spans="1:6" x14ac:dyDescent="0.25">
      <c r="A69" s="45" t="s">
        <v>78</v>
      </c>
      <c r="B69" s="5"/>
      <c r="E69" s="66" t="s">
        <v>132</v>
      </c>
      <c r="F69" s="3">
        <v>6</v>
      </c>
    </row>
    <row r="70" spans="1:6" x14ac:dyDescent="0.25">
      <c r="A70" s="47" t="s">
        <v>78</v>
      </c>
      <c r="B70" s="5">
        <v>2</v>
      </c>
      <c r="E70" s="65" t="s">
        <v>164</v>
      </c>
      <c r="F70" s="3">
        <v>1</v>
      </c>
    </row>
    <row r="71" spans="1:6" x14ac:dyDescent="0.25">
      <c r="A71" s="7" t="s">
        <v>337</v>
      </c>
      <c r="B71" s="5">
        <v>7</v>
      </c>
      <c r="E71" s="66" t="s">
        <v>160</v>
      </c>
      <c r="F71" s="49">
        <v>1</v>
      </c>
    </row>
    <row r="72" spans="1:6" x14ac:dyDescent="0.25">
      <c r="A72" s="45" t="s">
        <v>80</v>
      </c>
      <c r="B72" s="5"/>
      <c r="E72" s="66"/>
      <c r="F72" s="49"/>
    </row>
    <row r="73" spans="1:6" x14ac:dyDescent="0.25">
      <c r="A73" s="45" t="s">
        <v>81</v>
      </c>
      <c r="B73" s="5">
        <v>13</v>
      </c>
      <c r="E73" s="64"/>
    </row>
    <row r="74" spans="1:6" x14ac:dyDescent="0.25">
      <c r="A74" s="7" t="s">
        <v>156</v>
      </c>
      <c r="B74" s="5">
        <v>2</v>
      </c>
      <c r="E74" s="63"/>
    </row>
    <row r="75" spans="1:6" x14ac:dyDescent="0.25">
      <c r="A75" s="45" t="s">
        <v>83</v>
      </c>
      <c r="B75" s="5"/>
      <c r="E75" s="54"/>
    </row>
    <row r="76" spans="1:6" x14ac:dyDescent="0.25">
      <c r="A76" s="45" t="s">
        <v>84</v>
      </c>
      <c r="B76" s="5">
        <v>7</v>
      </c>
      <c r="E76" s="54"/>
    </row>
    <row r="77" spans="1:6" x14ac:dyDescent="0.25">
      <c r="A77" s="45" t="s">
        <v>122</v>
      </c>
      <c r="B77" s="5"/>
      <c r="E77" s="49"/>
    </row>
    <row r="78" spans="1:6" x14ac:dyDescent="0.25">
      <c r="A78" s="45" t="s">
        <v>122</v>
      </c>
      <c r="B78" s="5">
        <v>6</v>
      </c>
      <c r="E78" s="49"/>
    </row>
    <row r="79" spans="1:6" x14ac:dyDescent="0.25">
      <c r="A79" s="7" t="s">
        <v>1253</v>
      </c>
      <c r="B79" s="5">
        <v>3</v>
      </c>
      <c r="E79" s="49"/>
    </row>
    <row r="80" spans="1:6" x14ac:dyDescent="0.25">
      <c r="A80" s="50" t="s">
        <v>819</v>
      </c>
      <c r="B80" s="5"/>
      <c r="E80" s="51"/>
    </row>
    <row r="81" spans="1:5" x14ac:dyDescent="0.25">
      <c r="A81" s="7" t="s">
        <v>188</v>
      </c>
      <c r="B81" s="5">
        <v>1</v>
      </c>
      <c r="E81" s="46"/>
    </row>
    <row r="82" spans="1:5" x14ac:dyDescent="0.25">
      <c r="A82" s="50" t="s">
        <v>933</v>
      </c>
      <c r="B82" s="5"/>
    </row>
    <row r="83" spans="1:5" x14ac:dyDescent="0.25">
      <c r="A83" s="7" t="s">
        <v>934</v>
      </c>
      <c r="B83" s="5">
        <v>1</v>
      </c>
      <c r="E83" s="46"/>
    </row>
    <row r="84" spans="1:5" x14ac:dyDescent="0.25">
      <c r="A84" s="50" t="s">
        <v>187</v>
      </c>
      <c r="B84" s="5"/>
    </row>
    <row r="85" spans="1:5" x14ac:dyDescent="0.25">
      <c r="A85" s="7" t="s">
        <v>187</v>
      </c>
      <c r="B85" s="5">
        <v>3</v>
      </c>
    </row>
    <row r="86" spans="1:5" x14ac:dyDescent="0.25">
      <c r="A86" s="50" t="s">
        <v>1022</v>
      </c>
      <c r="B86" s="5"/>
    </row>
    <row r="87" spans="1:5" x14ac:dyDescent="0.25">
      <c r="A87" s="7" t="s">
        <v>1022</v>
      </c>
      <c r="B87" s="5">
        <v>5</v>
      </c>
    </row>
    <row r="88" spans="1:5" x14ac:dyDescent="0.25">
      <c r="A88" s="50" t="s">
        <v>1256</v>
      </c>
      <c r="B88" s="5"/>
    </row>
    <row r="89" spans="1:5" x14ac:dyDescent="0.25">
      <c r="A89" s="7" t="s">
        <v>1256</v>
      </c>
      <c r="B89" s="5">
        <v>2</v>
      </c>
    </row>
    <row r="90" spans="1:5" x14ac:dyDescent="0.25">
      <c r="A90" s="50" t="s">
        <v>1257</v>
      </c>
      <c r="B90" s="5"/>
    </row>
    <row r="91" spans="1:5" x14ac:dyDescent="0.25">
      <c r="A91" s="7" t="s">
        <v>1257</v>
      </c>
      <c r="B91" s="5">
        <v>2</v>
      </c>
    </row>
    <row r="92" spans="1:5" x14ac:dyDescent="0.25">
      <c r="A92" s="15" t="s">
        <v>92</v>
      </c>
      <c r="B92" s="5">
        <v>119</v>
      </c>
    </row>
    <row r="93" spans="1:5" x14ac:dyDescent="0.25">
      <c r="A93" s="4" t="s">
        <v>14</v>
      </c>
      <c r="B93" t="s">
        <v>86</v>
      </c>
    </row>
    <row r="94" spans="1:5" x14ac:dyDescent="0.25">
      <c r="A94" s="4" t="s">
        <v>7</v>
      </c>
      <c r="B94" t="s">
        <v>111</v>
      </c>
      <c r="D94" s="49"/>
    </row>
    <row r="95" spans="1:5" x14ac:dyDescent="0.25">
      <c r="D95" s="35"/>
    </row>
    <row r="96" spans="1:5" ht="39" x14ac:dyDescent="0.25">
      <c r="A96" s="20" t="s">
        <v>93</v>
      </c>
      <c r="B96" s="17" t="s">
        <v>294</v>
      </c>
      <c r="D96" s="35"/>
    </row>
    <row r="97" spans="1:38" x14ac:dyDescent="0.25">
      <c r="A97" s="15" t="s">
        <v>76</v>
      </c>
      <c r="B97" s="5"/>
      <c r="D97" s="64"/>
    </row>
    <row r="98" spans="1:38" x14ac:dyDescent="0.25">
      <c r="A98" s="15" t="s">
        <v>77</v>
      </c>
      <c r="B98" s="5">
        <v>53</v>
      </c>
      <c r="D98" s="64"/>
    </row>
    <row r="99" spans="1:38" x14ac:dyDescent="0.25">
      <c r="A99" s="7" t="s">
        <v>120</v>
      </c>
      <c r="B99" s="5">
        <v>4</v>
      </c>
    </row>
    <row r="100" spans="1:38" x14ac:dyDescent="0.25">
      <c r="A100" s="7" t="s">
        <v>155</v>
      </c>
      <c r="B100" s="5">
        <v>3</v>
      </c>
    </row>
    <row r="101" spans="1:38" x14ac:dyDescent="0.25">
      <c r="A101" s="7" t="s">
        <v>76</v>
      </c>
      <c r="B101" s="5">
        <v>4</v>
      </c>
    </row>
    <row r="102" spans="1:38" x14ac:dyDescent="0.25">
      <c r="A102" s="7" t="s">
        <v>821</v>
      </c>
      <c r="B102" s="5">
        <v>1</v>
      </c>
    </row>
    <row r="103" spans="1:38" x14ac:dyDescent="0.25">
      <c r="A103" s="7" t="s">
        <v>820</v>
      </c>
      <c r="B103" s="5">
        <v>4</v>
      </c>
    </row>
    <row r="104" spans="1:38" x14ac:dyDescent="0.25">
      <c r="A104" s="7" t="s">
        <v>943</v>
      </c>
      <c r="B104" s="5">
        <v>2</v>
      </c>
      <c r="D104" s="37"/>
    </row>
    <row r="105" spans="1:38" x14ac:dyDescent="0.25">
      <c r="A105" s="15" t="s">
        <v>78</v>
      </c>
      <c r="B105" s="5"/>
    </row>
    <row r="106" spans="1:38" x14ac:dyDescent="0.25">
      <c r="A106" s="7" t="s">
        <v>78</v>
      </c>
      <c r="B106" s="5">
        <v>3</v>
      </c>
    </row>
    <row r="107" spans="1:38" ht="60.75" customHeight="1" x14ac:dyDescent="0.3">
      <c r="A107" s="40" t="s">
        <v>1399</v>
      </c>
    </row>
    <row r="108" spans="1:38" x14ac:dyDescent="0.25">
      <c r="A108" s="20" t="s">
        <v>14</v>
      </c>
      <c r="B108" t="s">
        <v>86</v>
      </c>
    </row>
    <row r="110" spans="1:38" x14ac:dyDescent="0.25">
      <c r="A110" s="20" t="s">
        <v>89</v>
      </c>
      <c r="B110" s="4" t="s">
        <v>90</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20" t="s">
        <v>91</v>
      </c>
      <c r="B111" s="8">
        <v>44751</v>
      </c>
      <c r="C111" s="8">
        <v>44752</v>
      </c>
      <c r="D111" s="8">
        <v>44757</v>
      </c>
      <c r="E111" s="8">
        <v>44771</v>
      </c>
      <c r="F111" s="8">
        <v>44773</v>
      </c>
      <c r="G111" s="8">
        <v>44774</v>
      </c>
      <c r="H111" s="8">
        <v>44803</v>
      </c>
      <c r="I111" s="8">
        <v>44804</v>
      </c>
      <c r="J111" s="8">
        <v>44834</v>
      </c>
      <c r="K111" s="8">
        <v>44849</v>
      </c>
      <c r="L111" s="8">
        <v>44864</v>
      </c>
      <c r="M111" s="8">
        <v>44865</v>
      </c>
      <c r="N111" s="8">
        <v>44880</v>
      </c>
      <c r="O111" s="8">
        <v>44891</v>
      </c>
      <c r="P111" s="8">
        <v>44895</v>
      </c>
      <c r="Q111" s="8">
        <v>44903</v>
      </c>
      <c r="R111" s="8">
        <v>44910</v>
      </c>
      <c r="S111" s="8">
        <v>44925</v>
      </c>
      <c r="T111" s="8">
        <v>44926</v>
      </c>
      <c r="U111" s="8">
        <v>44956</v>
      </c>
      <c r="V111" s="8">
        <v>44957</v>
      </c>
      <c r="W111" s="8">
        <v>44985</v>
      </c>
      <c r="X111" s="8" t="s">
        <v>92</v>
      </c>
      <c r="Y111"/>
      <c r="Z111"/>
      <c r="AA111"/>
      <c r="AB111"/>
      <c r="AC111"/>
      <c r="AD111"/>
      <c r="AE111"/>
      <c r="AF111"/>
      <c r="AG111"/>
      <c r="AH111"/>
      <c r="AI111"/>
      <c r="AJ111"/>
      <c r="AK111"/>
      <c r="AL111"/>
    </row>
    <row r="112" spans="1:38" x14ac:dyDescent="0.25">
      <c r="A112" s="15" t="s">
        <v>76</v>
      </c>
      <c r="B112" s="5"/>
      <c r="C112" s="5">
        <v>1</v>
      </c>
      <c r="D112" s="36"/>
      <c r="E112" s="36"/>
      <c r="F112" s="36">
        <v>13</v>
      </c>
      <c r="G112" s="5"/>
      <c r="H112" s="36"/>
      <c r="I112" s="36">
        <v>8</v>
      </c>
      <c r="J112" s="36">
        <v>6</v>
      </c>
      <c r="K112" s="5">
        <v>1</v>
      </c>
      <c r="L112" s="5"/>
      <c r="M112" s="36">
        <v>5</v>
      </c>
      <c r="N112" s="5"/>
      <c r="O112" s="36">
        <v>1</v>
      </c>
      <c r="P112" s="36">
        <v>7</v>
      </c>
      <c r="Q112" s="36">
        <v>1</v>
      </c>
      <c r="R112" s="36">
        <v>1</v>
      </c>
      <c r="S112" s="36">
        <v>6</v>
      </c>
      <c r="T112" s="36">
        <v>12</v>
      </c>
      <c r="U112" s="36"/>
      <c r="V112" s="5">
        <v>3</v>
      </c>
      <c r="W112" s="5"/>
      <c r="X112" s="36">
        <v>65</v>
      </c>
      <c r="Y112"/>
      <c r="Z112"/>
      <c r="AA112"/>
      <c r="AB112"/>
      <c r="AC112"/>
      <c r="AD112"/>
      <c r="AE112"/>
      <c r="AF112"/>
      <c r="AG112"/>
      <c r="AH112"/>
      <c r="AI112"/>
      <c r="AJ112"/>
      <c r="AK112"/>
      <c r="AL112"/>
    </row>
    <row r="113" spans="1:38" x14ac:dyDescent="0.25">
      <c r="A113" s="15" t="s">
        <v>78</v>
      </c>
      <c r="B113" s="5"/>
      <c r="C113" s="5"/>
      <c r="D113" s="36"/>
      <c r="E113" s="36">
        <v>1</v>
      </c>
      <c r="F113" s="36"/>
      <c r="G113" s="5"/>
      <c r="H113" s="36"/>
      <c r="I113" s="36"/>
      <c r="J113" s="36">
        <v>7</v>
      </c>
      <c r="K113" s="5"/>
      <c r="L113" s="5"/>
      <c r="M113" s="36">
        <v>1</v>
      </c>
      <c r="N113" s="5"/>
      <c r="O113" s="36"/>
      <c r="P113" s="36"/>
      <c r="Q113" s="36"/>
      <c r="R113" s="36"/>
      <c r="S113" s="36"/>
      <c r="T113" s="36"/>
      <c r="U113" s="36"/>
      <c r="V113" s="5"/>
      <c r="W113" s="5"/>
      <c r="X113" s="36">
        <v>9</v>
      </c>
      <c r="Y113"/>
      <c r="Z113"/>
      <c r="AA113"/>
      <c r="AB113"/>
      <c r="AC113"/>
      <c r="AD113"/>
      <c r="AE113"/>
      <c r="AF113"/>
      <c r="AG113"/>
      <c r="AH113"/>
      <c r="AI113"/>
      <c r="AJ113"/>
      <c r="AK113"/>
      <c r="AL113"/>
    </row>
    <row r="114" spans="1:38" x14ac:dyDescent="0.25">
      <c r="A114" s="15" t="s">
        <v>80</v>
      </c>
      <c r="B114" s="5"/>
      <c r="C114" s="5"/>
      <c r="D114" s="36"/>
      <c r="E114" s="36"/>
      <c r="F114" s="36"/>
      <c r="G114" s="5"/>
      <c r="H114" s="36"/>
      <c r="I114" s="36">
        <v>3</v>
      </c>
      <c r="J114" s="36"/>
      <c r="K114" s="5"/>
      <c r="L114" s="5"/>
      <c r="M114" s="36">
        <v>2</v>
      </c>
      <c r="N114" s="5"/>
      <c r="O114" s="36"/>
      <c r="P114" s="36"/>
      <c r="Q114" s="36"/>
      <c r="R114" s="36">
        <v>1</v>
      </c>
      <c r="S114" s="36">
        <v>9</v>
      </c>
      <c r="T114" s="36"/>
      <c r="U114" s="36"/>
      <c r="V114" s="5"/>
      <c r="W114" s="5"/>
      <c r="X114" s="36">
        <v>15</v>
      </c>
      <c r="Y114"/>
      <c r="Z114"/>
      <c r="AA114"/>
      <c r="AB114"/>
      <c r="AC114"/>
      <c r="AD114"/>
      <c r="AE114"/>
      <c r="AF114"/>
      <c r="AG114"/>
      <c r="AH114"/>
      <c r="AI114"/>
      <c r="AJ114"/>
      <c r="AK114"/>
      <c r="AL114"/>
    </row>
    <row r="115" spans="1:38" x14ac:dyDescent="0.25">
      <c r="A115" s="15" t="s">
        <v>83</v>
      </c>
      <c r="B115" s="5"/>
      <c r="C115" s="5"/>
      <c r="D115" s="36">
        <v>1</v>
      </c>
      <c r="E115" s="36"/>
      <c r="F115" s="36"/>
      <c r="G115" s="5"/>
      <c r="H115" s="36">
        <v>1</v>
      </c>
      <c r="I115" s="36"/>
      <c r="J115" s="36">
        <v>1</v>
      </c>
      <c r="K115" s="5"/>
      <c r="L115" s="5"/>
      <c r="M115" s="36"/>
      <c r="N115" s="5"/>
      <c r="O115" s="36"/>
      <c r="P115" s="36">
        <v>1</v>
      </c>
      <c r="Q115" s="36"/>
      <c r="R115" s="36">
        <v>1</v>
      </c>
      <c r="S115" s="36">
        <v>2</v>
      </c>
      <c r="T115" s="36"/>
      <c r="U115" s="36"/>
      <c r="V115" s="5"/>
      <c r="W115" s="5"/>
      <c r="X115" s="36">
        <v>7</v>
      </c>
      <c r="Y115"/>
      <c r="Z115"/>
      <c r="AA115"/>
      <c r="AB115"/>
      <c r="AC115"/>
      <c r="AD115"/>
      <c r="AE115"/>
      <c r="AF115"/>
      <c r="AG115"/>
      <c r="AH115"/>
      <c r="AI115"/>
      <c r="AJ115"/>
      <c r="AK115"/>
      <c r="AL115"/>
    </row>
    <row r="116" spans="1:38" x14ac:dyDescent="0.25">
      <c r="A116" s="15" t="s">
        <v>122</v>
      </c>
      <c r="B116" s="5"/>
      <c r="C116" s="5"/>
      <c r="D116" s="36"/>
      <c r="E116" s="36"/>
      <c r="F116" s="36"/>
      <c r="G116" s="5"/>
      <c r="H116" s="36"/>
      <c r="I116" s="36"/>
      <c r="J116" s="36">
        <v>3</v>
      </c>
      <c r="K116" s="5"/>
      <c r="L116" s="5"/>
      <c r="M116" s="36"/>
      <c r="N116" s="5">
        <v>1</v>
      </c>
      <c r="O116" s="36"/>
      <c r="P116" s="36"/>
      <c r="Q116" s="36"/>
      <c r="R116" s="36"/>
      <c r="S116" s="36">
        <v>4</v>
      </c>
      <c r="T116" s="36"/>
      <c r="U116" s="36">
        <v>1</v>
      </c>
      <c r="V116" s="5"/>
      <c r="W116" s="5"/>
      <c r="X116" s="36">
        <v>9</v>
      </c>
      <c r="Y116"/>
      <c r="Z116"/>
      <c r="AA116"/>
      <c r="AB116"/>
      <c r="AC116"/>
      <c r="AD116"/>
      <c r="AE116"/>
      <c r="AF116"/>
      <c r="AG116"/>
      <c r="AH116"/>
      <c r="AI116"/>
      <c r="AJ116"/>
      <c r="AK116"/>
      <c r="AL116"/>
    </row>
    <row r="117" spans="1:38" x14ac:dyDescent="0.25">
      <c r="A117" s="15" t="s">
        <v>819</v>
      </c>
      <c r="B117" s="5"/>
      <c r="C117" s="5"/>
      <c r="D117" s="36"/>
      <c r="E117" s="36"/>
      <c r="F117" s="36"/>
      <c r="G117" s="5"/>
      <c r="H117" s="36"/>
      <c r="I117" s="36"/>
      <c r="J117" s="36">
        <v>1</v>
      </c>
      <c r="K117" s="5"/>
      <c r="L117" s="5"/>
      <c r="M117" s="36"/>
      <c r="N117" s="5"/>
      <c r="O117" s="36"/>
      <c r="P117" s="36"/>
      <c r="Q117" s="36"/>
      <c r="R117" s="36"/>
      <c r="S117" s="36"/>
      <c r="T117" s="36"/>
      <c r="U117" s="36"/>
      <c r="V117" s="5"/>
      <c r="W117" s="5"/>
      <c r="X117" s="36">
        <v>1</v>
      </c>
      <c r="Y117"/>
      <c r="Z117"/>
      <c r="AA117"/>
      <c r="AB117"/>
      <c r="AC117"/>
      <c r="AD117"/>
      <c r="AE117"/>
      <c r="AF117"/>
      <c r="AG117"/>
      <c r="AH117"/>
      <c r="AI117"/>
      <c r="AJ117"/>
      <c r="AK117"/>
      <c r="AL117"/>
    </row>
    <row r="118" spans="1:38" x14ac:dyDescent="0.25">
      <c r="A118" s="15" t="s">
        <v>933</v>
      </c>
      <c r="B118" s="5"/>
      <c r="C118" s="5"/>
      <c r="D118" s="5"/>
      <c r="E118" s="5"/>
      <c r="F118" s="5"/>
      <c r="G118" s="5"/>
      <c r="H118" s="5"/>
      <c r="I118" s="5"/>
      <c r="J118" s="5"/>
      <c r="K118" s="5"/>
      <c r="L118" s="5"/>
      <c r="M118" s="5"/>
      <c r="N118" s="5"/>
      <c r="O118" s="5"/>
      <c r="P118" s="5"/>
      <c r="Q118" s="5"/>
      <c r="R118" s="5"/>
      <c r="S118" s="5"/>
      <c r="T118" s="5"/>
      <c r="U118" s="5"/>
      <c r="V118" s="5"/>
      <c r="W118" s="5">
        <v>1</v>
      </c>
      <c r="X118" s="107">
        <v>1</v>
      </c>
      <c r="Y118"/>
      <c r="Z118"/>
      <c r="AA118"/>
      <c r="AB118"/>
      <c r="AC118"/>
      <c r="AD118"/>
      <c r="AE118"/>
      <c r="AF118"/>
      <c r="AG118"/>
      <c r="AH118"/>
      <c r="AI118"/>
      <c r="AJ118"/>
      <c r="AK118"/>
      <c r="AL118"/>
    </row>
    <row r="119" spans="1:38" x14ac:dyDescent="0.25">
      <c r="A119" s="15" t="s">
        <v>187</v>
      </c>
      <c r="B119" s="5"/>
      <c r="C119" s="5"/>
      <c r="D119" s="5"/>
      <c r="E119" s="5"/>
      <c r="F119" s="5"/>
      <c r="G119" s="5"/>
      <c r="H119" s="5"/>
      <c r="I119" s="5"/>
      <c r="J119" s="5">
        <v>1</v>
      </c>
      <c r="K119" s="5"/>
      <c r="L119" s="5">
        <v>2</v>
      </c>
      <c r="M119" s="5"/>
      <c r="N119" s="5"/>
      <c r="O119" s="5"/>
      <c r="P119" s="5"/>
      <c r="Q119" s="5"/>
      <c r="R119" s="5"/>
      <c r="S119" s="5"/>
      <c r="T119" s="5"/>
      <c r="U119" s="5"/>
      <c r="V119" s="5"/>
      <c r="W119" s="5"/>
      <c r="X119" s="107">
        <v>3</v>
      </c>
      <c r="Y119"/>
      <c r="Z119"/>
      <c r="AA119"/>
      <c r="AB119"/>
      <c r="AC119"/>
      <c r="AD119"/>
      <c r="AE119"/>
      <c r="AF119"/>
      <c r="AG119"/>
      <c r="AH119"/>
      <c r="AI119"/>
      <c r="AJ119"/>
      <c r="AK119"/>
      <c r="AL119"/>
    </row>
    <row r="120" spans="1:38" x14ac:dyDescent="0.25">
      <c r="A120" s="15" t="s">
        <v>1022</v>
      </c>
      <c r="B120" s="5"/>
      <c r="C120" s="5"/>
      <c r="D120" s="5"/>
      <c r="E120" s="5"/>
      <c r="F120" s="5"/>
      <c r="G120" s="5"/>
      <c r="H120" s="5">
        <v>1</v>
      </c>
      <c r="I120" s="5"/>
      <c r="J120" s="5"/>
      <c r="K120" s="5"/>
      <c r="L120" s="5"/>
      <c r="M120" s="5"/>
      <c r="N120" s="5"/>
      <c r="O120" s="5"/>
      <c r="P120" s="5">
        <v>1</v>
      </c>
      <c r="Q120" s="5"/>
      <c r="R120" s="5"/>
      <c r="S120" s="5"/>
      <c r="T120" s="5">
        <v>3</v>
      </c>
      <c r="U120" s="5"/>
      <c r="V120" s="5"/>
      <c r="W120" s="5"/>
      <c r="X120" s="107">
        <v>5</v>
      </c>
      <c r="Y120"/>
      <c r="Z120"/>
      <c r="AA120"/>
      <c r="AB120"/>
      <c r="AC120"/>
      <c r="AD120"/>
      <c r="AE120"/>
      <c r="AF120"/>
      <c r="AG120"/>
      <c r="AH120"/>
      <c r="AI120"/>
      <c r="AJ120"/>
      <c r="AK120"/>
      <c r="AL120"/>
    </row>
    <row r="121" spans="1:38" x14ac:dyDescent="0.25">
      <c r="A121" s="15" t="s">
        <v>1256</v>
      </c>
      <c r="B121" s="5"/>
      <c r="C121" s="5"/>
      <c r="D121" s="5"/>
      <c r="E121" s="5"/>
      <c r="F121" s="5"/>
      <c r="G121" s="5">
        <v>1</v>
      </c>
      <c r="H121" s="5"/>
      <c r="I121" s="5"/>
      <c r="J121" s="5"/>
      <c r="K121" s="5"/>
      <c r="L121" s="5"/>
      <c r="M121" s="5"/>
      <c r="N121" s="5"/>
      <c r="O121" s="5"/>
      <c r="P121" s="5"/>
      <c r="Q121" s="5"/>
      <c r="R121" s="5">
        <v>1</v>
      </c>
      <c r="S121" s="5"/>
      <c r="T121" s="5"/>
      <c r="U121" s="5"/>
      <c r="V121" s="5"/>
      <c r="W121" s="5"/>
      <c r="X121" s="107">
        <v>2</v>
      </c>
      <c r="Y121"/>
      <c r="Z121"/>
      <c r="AA121"/>
      <c r="AB121"/>
      <c r="AC121"/>
      <c r="AD121"/>
      <c r="AE121"/>
      <c r="AF121"/>
      <c r="AG121"/>
      <c r="AH121"/>
      <c r="AI121"/>
      <c r="AJ121"/>
      <c r="AK121"/>
      <c r="AL121"/>
    </row>
    <row r="122" spans="1:38" ht="26.25" x14ac:dyDescent="0.25">
      <c r="A122" s="15" t="s">
        <v>1257</v>
      </c>
      <c r="B122" s="5">
        <v>1</v>
      </c>
      <c r="C122" s="5"/>
      <c r="D122" s="5"/>
      <c r="E122" s="5"/>
      <c r="F122" s="5"/>
      <c r="G122" s="5"/>
      <c r="H122" s="5"/>
      <c r="I122" s="5"/>
      <c r="J122" s="5"/>
      <c r="K122" s="5"/>
      <c r="L122" s="5"/>
      <c r="M122" s="5"/>
      <c r="N122" s="5"/>
      <c r="O122" s="5"/>
      <c r="P122" s="5"/>
      <c r="Q122" s="5"/>
      <c r="R122" s="5"/>
      <c r="S122" s="5">
        <v>1</v>
      </c>
      <c r="T122" s="5"/>
      <c r="U122" s="5"/>
      <c r="V122" s="5"/>
      <c r="W122" s="5"/>
      <c r="X122" s="107">
        <v>2</v>
      </c>
      <c r="Y122"/>
      <c r="Z122"/>
      <c r="AA122"/>
      <c r="AB122"/>
      <c r="AC122"/>
      <c r="AD122"/>
      <c r="AE122"/>
      <c r="AF122"/>
      <c r="AG122"/>
      <c r="AH122"/>
      <c r="AI122"/>
      <c r="AJ122"/>
      <c r="AK122"/>
      <c r="AL122"/>
    </row>
    <row r="123" spans="1:38" x14ac:dyDescent="0.25">
      <c r="A123" s="15" t="s">
        <v>92</v>
      </c>
      <c r="B123" s="5">
        <v>1</v>
      </c>
      <c r="C123" s="5">
        <v>1</v>
      </c>
      <c r="D123" s="5">
        <v>1</v>
      </c>
      <c r="E123" s="5">
        <v>1</v>
      </c>
      <c r="F123" s="5">
        <v>13</v>
      </c>
      <c r="G123" s="5">
        <v>1</v>
      </c>
      <c r="H123" s="5">
        <v>2</v>
      </c>
      <c r="I123" s="5">
        <v>11</v>
      </c>
      <c r="J123" s="5">
        <v>19</v>
      </c>
      <c r="K123" s="5">
        <v>1</v>
      </c>
      <c r="L123" s="5">
        <v>2</v>
      </c>
      <c r="M123" s="5">
        <v>8</v>
      </c>
      <c r="N123" s="5">
        <v>1</v>
      </c>
      <c r="O123" s="5">
        <v>1</v>
      </c>
      <c r="P123" s="5">
        <v>9</v>
      </c>
      <c r="Q123" s="5">
        <v>1</v>
      </c>
      <c r="R123" s="5">
        <v>4</v>
      </c>
      <c r="S123" s="5">
        <v>22</v>
      </c>
      <c r="T123" s="5">
        <v>15</v>
      </c>
      <c r="U123" s="5">
        <v>1</v>
      </c>
      <c r="V123" s="5">
        <v>3</v>
      </c>
      <c r="W123" s="5">
        <v>1</v>
      </c>
      <c r="X123" s="5">
        <v>119</v>
      </c>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c r="AA128"/>
      <c r="AB128"/>
      <c r="AC128"/>
      <c r="AD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s="15"/>
      <c r="B130" s="5"/>
      <c r="C130" s="5"/>
      <c r="D130" s="5"/>
      <c r="E130" s="5"/>
      <c r="F130" s="5"/>
      <c r="G130" s="5"/>
      <c r="H130" s="5"/>
      <c r="I130" s="5"/>
      <c r="J130" s="5"/>
      <c r="K130" s="5"/>
      <c r="L130" s="5"/>
      <c r="M130" s="5"/>
      <c r="N130" s="5"/>
      <c r="O130" s="5"/>
      <c r="P130" s="5"/>
      <c r="Q130" s="5"/>
      <c r="R130" s="5"/>
      <c r="S130" s="5"/>
      <c r="T130"/>
      <c r="U130"/>
      <c r="V130"/>
      <c r="W130"/>
      <c r="X130"/>
      <c r="Y130"/>
      <c r="Z130"/>
      <c r="AA130"/>
      <c r="AB130"/>
      <c r="AC130"/>
      <c r="AD130"/>
    </row>
    <row r="131" spans="1:30" x14ac:dyDescent="0.25">
      <c r="A131" s="15"/>
      <c r="B131" s="5"/>
      <c r="C131" s="5"/>
      <c r="D131" s="5"/>
      <c r="E131" s="5"/>
      <c r="F131" s="5"/>
      <c r="G131" s="5"/>
      <c r="H131" s="5"/>
      <c r="I131" s="5"/>
      <c r="J131" s="5"/>
      <c r="K131" s="5"/>
      <c r="L131" s="5"/>
      <c r="M131" s="5"/>
      <c r="N131" s="5"/>
      <c r="O131" s="5"/>
      <c r="P131" s="5"/>
      <c r="Q131" s="5"/>
      <c r="R131" s="5"/>
      <c r="S131" s="5"/>
      <c r="T131"/>
      <c r="U131"/>
      <c r="V131"/>
      <c r="W131"/>
      <c r="X131"/>
      <c r="Y131"/>
      <c r="Z131"/>
      <c r="AA131"/>
      <c r="AB131"/>
      <c r="AC131"/>
      <c r="AD131"/>
    </row>
    <row r="132" spans="1:30" ht="15.75" x14ac:dyDescent="0.25">
      <c r="A132" s="42" t="s">
        <v>125</v>
      </c>
      <c r="B132" s="5"/>
      <c r="C132" s="5"/>
      <c r="D132" s="5"/>
      <c r="E132" s="5"/>
      <c r="F132" s="5"/>
      <c r="G132" s="5"/>
      <c r="H132" s="5"/>
      <c r="I132" s="5"/>
      <c r="J132" s="5"/>
      <c r="K132" s="5"/>
      <c r="L132" s="5"/>
      <c r="M132" s="5"/>
      <c r="N132" s="5"/>
      <c r="O132" s="5"/>
      <c r="P132" s="5"/>
      <c r="Q132" s="5"/>
      <c r="R132" s="5"/>
      <c r="S132" s="5"/>
      <c r="T132" s="5"/>
      <c r="U132" s="5"/>
      <c r="V132" s="5"/>
      <c r="W132"/>
    </row>
    <row r="133" spans="1:30" ht="17.25" customHeight="1" x14ac:dyDescent="0.25">
      <c r="A133" s="43" t="s">
        <v>126</v>
      </c>
      <c r="B133" s="5"/>
      <c r="C133" s="5"/>
      <c r="D133" s="5"/>
      <c r="E133" s="5"/>
      <c r="F133" s="5"/>
      <c r="G133" s="5"/>
      <c r="H133" s="5"/>
      <c r="I133" s="5"/>
      <c r="J133" s="5"/>
      <c r="K133" s="5"/>
      <c r="L133" s="5"/>
      <c r="M133" s="5"/>
      <c r="N133" s="5"/>
      <c r="O133" s="5"/>
      <c r="P133" s="5"/>
      <c r="Q133" s="5"/>
      <c r="R133" s="5"/>
      <c r="S133" s="5"/>
      <c r="T133" s="5"/>
      <c r="U133" s="5"/>
      <c r="V133" s="5"/>
      <c r="W133"/>
    </row>
    <row r="134" spans="1:30" ht="15.75" x14ac:dyDescent="0.25">
      <c r="A134" s="44" t="s">
        <v>127</v>
      </c>
      <c r="B134" s="5"/>
      <c r="C134" s="5"/>
      <c r="D134" s="5"/>
      <c r="E134" s="5"/>
      <c r="F134" s="5"/>
      <c r="G134" s="5"/>
      <c r="H134" s="5"/>
      <c r="I134" s="5"/>
      <c r="J134" s="5"/>
      <c r="K134" s="5"/>
      <c r="L134" s="5"/>
      <c r="M134" s="5"/>
      <c r="N134" s="5"/>
      <c r="O134" s="5"/>
      <c r="P134" s="5"/>
      <c r="Q134" s="5"/>
      <c r="R134" s="5"/>
      <c r="S134" s="5"/>
      <c r="T134" s="5"/>
      <c r="U134" s="5"/>
      <c r="V134" s="5"/>
      <c r="W134"/>
    </row>
    <row r="137" spans="1:30" ht="71.25" customHeight="1" x14ac:dyDescent="0.3">
      <c r="A137" s="40" t="s">
        <v>1400</v>
      </c>
      <c r="B137"/>
    </row>
    <row r="138" spans="1:30" ht="15" customHeight="1" x14ac:dyDescent="0.25">
      <c r="A138" s="20" t="s">
        <v>14</v>
      </c>
      <c r="B138" t="s">
        <v>86</v>
      </c>
    </row>
    <row r="140" spans="1:30" x14ac:dyDescent="0.25">
      <c r="A140" s="20" t="s">
        <v>105</v>
      </c>
      <c r="B140" t="s">
        <v>106</v>
      </c>
      <c r="C140"/>
    </row>
    <row r="141" spans="1:30" x14ac:dyDescent="0.25">
      <c r="A141" s="6" t="s">
        <v>991</v>
      </c>
      <c r="B141" s="5">
        <v>2</v>
      </c>
      <c r="C141"/>
    </row>
    <row r="142" spans="1:30" x14ac:dyDescent="0.25">
      <c r="A142" s="53" t="s">
        <v>157</v>
      </c>
      <c r="B142" s="5">
        <v>3</v>
      </c>
      <c r="C142"/>
    </row>
    <row r="143" spans="1:30" x14ac:dyDescent="0.25">
      <c r="A143" s="6" t="s">
        <v>483</v>
      </c>
      <c r="B143" s="5">
        <v>1</v>
      </c>
      <c r="C143"/>
    </row>
    <row r="144" spans="1:30" x14ac:dyDescent="0.25">
      <c r="A144" s="6" t="s">
        <v>1129</v>
      </c>
      <c r="B144" s="5">
        <v>22</v>
      </c>
      <c r="C144"/>
    </row>
    <row r="145" spans="1:3" x14ac:dyDescent="0.25">
      <c r="A145" s="6" t="s">
        <v>1131</v>
      </c>
      <c r="B145" s="5">
        <v>1</v>
      </c>
      <c r="C145"/>
    </row>
    <row r="146" spans="1:3" x14ac:dyDescent="0.25">
      <c r="A146" s="6" t="s">
        <v>1130</v>
      </c>
      <c r="B146" s="5">
        <v>1</v>
      </c>
      <c r="C146"/>
    </row>
    <row r="147" spans="1:3" x14ac:dyDescent="0.25">
      <c r="A147" s="53" t="s">
        <v>230</v>
      </c>
      <c r="B147" s="5">
        <v>1</v>
      </c>
      <c r="C147"/>
    </row>
    <row r="148" spans="1:3" x14ac:dyDescent="0.25">
      <c r="A148" s="6" t="s">
        <v>479</v>
      </c>
      <c r="B148" s="5">
        <v>2</v>
      </c>
      <c r="C148"/>
    </row>
    <row r="149" spans="1:3" x14ac:dyDescent="0.25">
      <c r="A149" s="6" t="s">
        <v>358</v>
      </c>
      <c r="B149" s="5">
        <v>1</v>
      </c>
      <c r="C149"/>
    </row>
    <row r="150" spans="1:3" x14ac:dyDescent="0.25">
      <c r="A150" s="6" t="s">
        <v>580</v>
      </c>
      <c r="B150" s="5">
        <v>14</v>
      </c>
      <c r="C150"/>
    </row>
    <row r="151" spans="1:3" x14ac:dyDescent="0.25">
      <c r="A151" s="53" t="s">
        <v>191</v>
      </c>
      <c r="B151" s="5">
        <v>1</v>
      </c>
      <c r="C151"/>
    </row>
    <row r="152" spans="1:3" x14ac:dyDescent="0.25">
      <c r="A152" s="6" t="s">
        <v>296</v>
      </c>
      <c r="B152" s="5">
        <v>7</v>
      </c>
      <c r="C152"/>
    </row>
    <row r="153" spans="1:3" x14ac:dyDescent="0.25">
      <c r="A153" s="6" t="s">
        <v>906</v>
      </c>
      <c r="B153" s="5">
        <v>2</v>
      </c>
      <c r="C153"/>
    </row>
    <row r="154" spans="1:3" x14ac:dyDescent="0.25">
      <c r="A154" s="6" t="s">
        <v>616</v>
      </c>
      <c r="B154" s="5">
        <v>1</v>
      </c>
      <c r="C154"/>
    </row>
    <row r="155" spans="1:3" x14ac:dyDescent="0.25">
      <c r="A155" s="6" t="s">
        <v>937</v>
      </c>
      <c r="B155" s="5">
        <v>1</v>
      </c>
      <c r="C155"/>
    </row>
    <row r="156" spans="1:3" x14ac:dyDescent="0.25">
      <c r="A156" s="6" t="s">
        <v>879</v>
      </c>
      <c r="B156" s="5">
        <v>2</v>
      </c>
      <c r="C156"/>
    </row>
    <row r="157" spans="1:3" x14ac:dyDescent="0.25">
      <c r="A157" s="6" t="s">
        <v>928</v>
      </c>
      <c r="B157" s="5">
        <v>1</v>
      </c>
      <c r="C157"/>
    </row>
    <row r="158" spans="1:3" x14ac:dyDescent="0.25">
      <c r="A158" s="6" t="s">
        <v>643</v>
      </c>
      <c r="B158" s="5">
        <v>9</v>
      </c>
    </row>
    <row r="159" spans="1:3" x14ac:dyDescent="0.25">
      <c r="A159" s="6" t="s">
        <v>978</v>
      </c>
      <c r="B159" s="5">
        <v>2</v>
      </c>
    </row>
    <row r="160" spans="1:3" x14ac:dyDescent="0.25">
      <c r="A160" s="6" t="s">
        <v>1041</v>
      </c>
      <c r="B160" s="5">
        <v>10</v>
      </c>
    </row>
    <row r="161" spans="1:2" x14ac:dyDescent="0.25">
      <c r="A161" s="6" t="s">
        <v>639</v>
      </c>
      <c r="B161" s="5">
        <v>1</v>
      </c>
    </row>
    <row r="162" spans="1:2" x14ac:dyDescent="0.25">
      <c r="A162" s="6" t="s">
        <v>1025</v>
      </c>
      <c r="B162" s="5">
        <v>3</v>
      </c>
    </row>
    <row r="163" spans="1:2" x14ac:dyDescent="0.25">
      <c r="A163" s="6" t="s">
        <v>962</v>
      </c>
      <c r="B163" s="5">
        <v>2</v>
      </c>
    </row>
    <row r="164" spans="1:2" x14ac:dyDescent="0.25">
      <c r="A164" s="6" t="s">
        <v>426</v>
      </c>
      <c r="B164" s="5">
        <v>20</v>
      </c>
    </row>
    <row r="165" spans="1:2" x14ac:dyDescent="0.25">
      <c r="A165" s="6" t="s">
        <v>947</v>
      </c>
      <c r="B165" s="5">
        <v>1</v>
      </c>
    </row>
    <row r="166" spans="1:2" x14ac:dyDescent="0.25">
      <c r="A166" s="6" t="s">
        <v>1103</v>
      </c>
      <c r="B166" s="5">
        <v>5</v>
      </c>
    </row>
    <row r="167" spans="1:2" x14ac:dyDescent="0.25">
      <c r="A167" s="53" t="s">
        <v>71</v>
      </c>
      <c r="B167" s="5">
        <v>3</v>
      </c>
    </row>
    <row r="168" spans="1:2" x14ac:dyDescent="0.25">
      <c r="A168" s="15" t="s">
        <v>92</v>
      </c>
      <c r="B168" s="5">
        <v>119</v>
      </c>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6" tint="-0.499984740745262"/>
  </sheetPr>
  <dimension ref="A1:Y171"/>
  <sheetViews>
    <sheetView showGridLines="0" tabSelected="1" topLeftCell="O1" zoomScale="80" zoomScaleNormal="80" workbookViewId="0">
      <pane ySplit="6" topLeftCell="A7" activePane="bottomLeft" state="frozen"/>
      <selection pane="bottomLeft" activeCell="U6" sqref="U6"/>
    </sheetView>
  </sheetViews>
  <sheetFormatPr baseColWidth="10" defaultColWidth="11.42578125" defaultRowHeight="20.25" customHeight="1" x14ac:dyDescent="0.2"/>
  <cols>
    <col min="1" max="1" width="20.42578125" style="88" customWidth="1"/>
    <col min="2" max="2" width="20.140625" style="77" customWidth="1"/>
    <col min="3" max="3" width="18.28515625" style="77" customWidth="1"/>
    <col min="4" max="4" width="35.5703125" style="88" customWidth="1"/>
    <col min="5" max="5" width="27.85546875" style="87" customWidth="1"/>
    <col min="6" max="6" width="15.7109375" style="87" customWidth="1"/>
    <col min="7" max="7" width="84.7109375" style="78" customWidth="1"/>
    <col min="8" max="8" width="23.42578125" style="78" customWidth="1"/>
    <col min="9" max="9" width="21.140625" style="78" customWidth="1"/>
    <col min="10" max="10" width="24.5703125" style="78" customWidth="1"/>
    <col min="11" max="11" width="22.140625" style="80" customWidth="1"/>
    <col min="12" max="12" width="26.7109375" style="80" customWidth="1"/>
    <col min="13" max="13" width="28.7109375" style="80" customWidth="1"/>
    <col min="14" max="14" width="49.85546875" style="80" customWidth="1"/>
    <col min="15" max="15" width="42.42578125" style="80" customWidth="1"/>
    <col min="16" max="16" width="27.7109375" style="110" customWidth="1"/>
    <col min="17" max="17" width="11" style="79" customWidth="1"/>
    <col min="18" max="18" width="16.42578125" style="109" customWidth="1"/>
    <col min="19" max="19" width="12.28515625" style="102" customWidth="1"/>
    <col min="20" max="20" width="33" style="90" customWidth="1"/>
    <col min="21" max="21" width="98.7109375" style="104" customWidth="1"/>
    <col min="22" max="22" width="18" style="80" customWidth="1"/>
    <col min="23" max="23" width="11.42578125" style="80"/>
    <col min="24" max="24" width="18.7109375" style="80" customWidth="1"/>
    <col min="25" max="16384" width="11.42578125" style="78"/>
  </cols>
  <sheetData>
    <row r="1" spans="1:25" s="76" customFormat="1" ht="18.75" customHeight="1" x14ac:dyDescent="0.2">
      <c r="A1" s="201"/>
      <c r="B1" s="201"/>
      <c r="C1" s="201"/>
      <c r="D1" s="201"/>
      <c r="E1" s="201"/>
      <c r="F1" s="203" t="s">
        <v>23</v>
      </c>
      <c r="G1" s="204"/>
      <c r="H1" s="204"/>
      <c r="I1" s="204"/>
      <c r="J1" s="204"/>
      <c r="K1" s="204"/>
      <c r="L1" s="204"/>
      <c r="M1" s="204"/>
      <c r="N1" s="204"/>
      <c r="O1" s="204"/>
      <c r="P1" s="204"/>
      <c r="Q1" s="204"/>
      <c r="R1" s="204"/>
      <c r="S1" s="204"/>
      <c r="T1" s="204"/>
      <c r="U1" s="204"/>
      <c r="V1" s="205"/>
      <c r="W1" s="86"/>
      <c r="X1" s="86"/>
    </row>
    <row r="2" spans="1:25" s="76" customFormat="1" ht="18.75" customHeight="1" x14ac:dyDescent="0.2">
      <c r="A2" s="201"/>
      <c r="B2" s="201"/>
      <c r="C2" s="201"/>
      <c r="D2" s="201"/>
      <c r="E2" s="201"/>
      <c r="F2" s="206" t="s">
        <v>16</v>
      </c>
      <c r="G2" s="204"/>
      <c r="H2" s="204"/>
      <c r="I2" s="204"/>
      <c r="J2" s="204"/>
      <c r="K2" s="204"/>
      <c r="L2" s="204"/>
      <c r="M2" s="204"/>
      <c r="N2" s="204"/>
      <c r="O2" s="204"/>
      <c r="P2" s="204"/>
      <c r="Q2" s="204"/>
      <c r="R2" s="204"/>
      <c r="S2" s="204"/>
      <c r="T2" s="204"/>
      <c r="U2" s="204"/>
      <c r="V2" s="205"/>
      <c r="W2" s="86"/>
      <c r="X2" s="86"/>
    </row>
    <row r="3" spans="1:25" s="76" customFormat="1" ht="18.75" customHeight="1" x14ac:dyDescent="0.2">
      <c r="A3" s="201"/>
      <c r="B3" s="201"/>
      <c r="C3" s="201"/>
      <c r="D3" s="201"/>
      <c r="E3" s="201"/>
      <c r="F3" s="206" t="s">
        <v>21</v>
      </c>
      <c r="G3" s="204"/>
      <c r="H3" s="204"/>
      <c r="I3" s="204"/>
      <c r="J3" s="204"/>
      <c r="K3" s="204"/>
      <c r="L3" s="204"/>
      <c r="M3" s="204"/>
      <c r="N3" s="204"/>
      <c r="O3" s="204"/>
      <c r="P3" s="204"/>
      <c r="Q3" s="204"/>
      <c r="R3" s="204"/>
      <c r="S3" s="204"/>
      <c r="T3" s="204"/>
      <c r="U3" s="204"/>
      <c r="V3" s="205"/>
      <c r="W3" s="86"/>
      <c r="X3" s="86"/>
    </row>
    <row r="4" spans="1:25" s="76" customFormat="1" ht="30" customHeight="1" x14ac:dyDescent="0.2">
      <c r="A4" s="201"/>
      <c r="B4" s="201"/>
      <c r="C4" s="201"/>
      <c r="D4" s="201"/>
      <c r="E4" s="201"/>
      <c r="F4" s="202" t="s">
        <v>22</v>
      </c>
      <c r="G4" s="202"/>
      <c r="H4" s="202"/>
      <c r="I4" s="202"/>
      <c r="J4" s="202"/>
      <c r="K4" s="202"/>
      <c r="L4" s="202"/>
      <c r="M4" s="202"/>
      <c r="N4" s="202"/>
      <c r="O4" s="202"/>
      <c r="P4" s="207" t="s">
        <v>24</v>
      </c>
      <c r="Q4" s="208"/>
      <c r="R4" s="208"/>
      <c r="S4" s="209"/>
      <c r="T4" s="209"/>
      <c r="U4" s="209"/>
      <c r="V4" s="210"/>
      <c r="W4" s="86"/>
      <c r="X4" s="86"/>
    </row>
    <row r="5" spans="1:25" s="1" customFormat="1" ht="33.75" customHeight="1" x14ac:dyDescent="0.2">
      <c r="A5" s="200" t="s">
        <v>9</v>
      </c>
      <c r="B5" s="200"/>
      <c r="C5" s="200"/>
      <c r="D5" s="200"/>
      <c r="E5" s="200"/>
      <c r="F5" s="200"/>
      <c r="G5" s="200"/>
      <c r="H5" s="200"/>
      <c r="I5" s="200"/>
      <c r="J5" s="200"/>
      <c r="K5" s="200"/>
      <c r="L5" s="200"/>
      <c r="M5" s="200"/>
      <c r="N5" s="200"/>
      <c r="O5" s="200"/>
      <c r="P5" s="200"/>
      <c r="Q5" s="200"/>
      <c r="R5" s="200"/>
      <c r="S5" s="211" t="s">
        <v>11</v>
      </c>
      <c r="T5" s="211"/>
      <c r="U5" s="211"/>
      <c r="V5" s="211"/>
      <c r="W5" s="211"/>
      <c r="X5" s="211"/>
    </row>
    <row r="6" spans="1:25" s="1" customFormat="1" ht="49.5" customHeight="1" x14ac:dyDescent="0.2">
      <c r="A6" s="83" t="s">
        <v>28</v>
      </c>
      <c r="B6" s="75" t="s">
        <v>27</v>
      </c>
      <c r="C6" s="75" t="s">
        <v>26</v>
      </c>
      <c r="D6" s="83" t="s">
        <v>17</v>
      </c>
      <c r="E6" s="111" t="s">
        <v>0</v>
      </c>
      <c r="F6" s="83" t="s">
        <v>8</v>
      </c>
      <c r="G6" s="75" t="s">
        <v>10</v>
      </c>
      <c r="H6" s="2" t="s">
        <v>20</v>
      </c>
      <c r="I6" s="75" t="s">
        <v>19</v>
      </c>
      <c r="J6" s="75" t="s">
        <v>1</v>
      </c>
      <c r="K6" s="83" t="s">
        <v>15</v>
      </c>
      <c r="L6" s="128" t="s">
        <v>2</v>
      </c>
      <c r="M6" s="83" t="s">
        <v>3</v>
      </c>
      <c r="N6" s="111" t="s">
        <v>25</v>
      </c>
      <c r="O6" s="111" t="s">
        <v>4</v>
      </c>
      <c r="P6" s="108" t="s">
        <v>5</v>
      </c>
      <c r="Q6" s="21" t="s">
        <v>6</v>
      </c>
      <c r="R6" s="21" t="s">
        <v>7</v>
      </c>
      <c r="S6" s="22" t="s">
        <v>12</v>
      </c>
      <c r="T6" s="89" t="s">
        <v>18</v>
      </c>
      <c r="U6" s="103" t="s">
        <v>13</v>
      </c>
      <c r="V6" s="84" t="s">
        <v>14</v>
      </c>
      <c r="W6" s="84" t="s">
        <v>87</v>
      </c>
      <c r="X6" s="84" t="s">
        <v>88</v>
      </c>
    </row>
    <row r="7" spans="1:25" s="143" customFormat="1" ht="40.5" customHeight="1" x14ac:dyDescent="0.2">
      <c r="A7" s="130" t="s">
        <v>149</v>
      </c>
      <c r="B7" s="130">
        <v>4</v>
      </c>
      <c r="C7" s="163">
        <v>2020</v>
      </c>
      <c r="D7" s="131" t="s">
        <v>72</v>
      </c>
      <c r="E7" s="132" t="s">
        <v>157</v>
      </c>
      <c r="F7" s="133">
        <v>44098</v>
      </c>
      <c r="G7" s="134" t="s">
        <v>134</v>
      </c>
      <c r="H7" s="135" t="s">
        <v>136</v>
      </c>
      <c r="I7" s="136" t="s">
        <v>339</v>
      </c>
      <c r="J7" s="137" t="s">
        <v>340</v>
      </c>
      <c r="K7" s="132" t="s">
        <v>82</v>
      </c>
      <c r="L7" s="130" t="s">
        <v>153</v>
      </c>
      <c r="M7" s="130">
        <v>1</v>
      </c>
      <c r="N7" s="130" t="s">
        <v>78</v>
      </c>
      <c r="O7" s="130" t="s">
        <v>78</v>
      </c>
      <c r="P7" s="134" t="s">
        <v>137</v>
      </c>
      <c r="Q7" s="138">
        <v>44206</v>
      </c>
      <c r="R7" s="139">
        <v>44865</v>
      </c>
      <c r="S7" s="139">
        <v>44754</v>
      </c>
      <c r="T7" s="140" t="s">
        <v>917</v>
      </c>
      <c r="U7" s="141" t="s">
        <v>1379</v>
      </c>
      <c r="V7" s="140" t="s">
        <v>86</v>
      </c>
      <c r="W7" s="130">
        <v>0</v>
      </c>
      <c r="X7" s="130">
        <v>0</v>
      </c>
      <c r="Y7" s="142"/>
    </row>
    <row r="8" spans="1:25" s="143" customFormat="1" ht="32.25" customHeight="1" x14ac:dyDescent="0.2">
      <c r="A8" s="130" t="s">
        <v>150</v>
      </c>
      <c r="B8" s="130">
        <v>1</v>
      </c>
      <c r="C8" s="130">
        <v>2020</v>
      </c>
      <c r="D8" s="131" t="s">
        <v>72</v>
      </c>
      <c r="E8" s="132" t="s">
        <v>157</v>
      </c>
      <c r="F8" s="133">
        <v>44098</v>
      </c>
      <c r="G8" s="134" t="s">
        <v>138</v>
      </c>
      <c r="H8" s="135" t="s">
        <v>136</v>
      </c>
      <c r="I8" s="136" t="s">
        <v>139</v>
      </c>
      <c r="J8" s="137" t="s">
        <v>140</v>
      </c>
      <c r="K8" s="132" t="s">
        <v>82</v>
      </c>
      <c r="L8" s="132" t="s">
        <v>141</v>
      </c>
      <c r="M8" s="132">
        <v>1</v>
      </c>
      <c r="N8" s="130" t="s">
        <v>80</v>
      </c>
      <c r="O8" s="130" t="s">
        <v>81</v>
      </c>
      <c r="P8" s="134" t="s">
        <v>133</v>
      </c>
      <c r="Q8" s="138">
        <v>44105</v>
      </c>
      <c r="R8" s="139">
        <v>44804</v>
      </c>
      <c r="S8" s="139">
        <v>44750</v>
      </c>
      <c r="T8" s="140" t="s">
        <v>822</v>
      </c>
      <c r="U8" s="141" t="s">
        <v>1319</v>
      </c>
      <c r="V8" s="140" t="s">
        <v>86</v>
      </c>
      <c r="W8" s="130">
        <v>2</v>
      </c>
      <c r="X8" s="130">
        <v>0</v>
      </c>
      <c r="Y8" s="142"/>
    </row>
    <row r="9" spans="1:25" s="143" customFormat="1" ht="32.25" customHeight="1" x14ac:dyDescent="0.2">
      <c r="A9" s="130" t="s">
        <v>151</v>
      </c>
      <c r="B9" s="130">
        <v>1</v>
      </c>
      <c r="C9" s="130">
        <v>2020</v>
      </c>
      <c r="D9" s="131" t="s">
        <v>72</v>
      </c>
      <c r="E9" s="132" t="s">
        <v>157</v>
      </c>
      <c r="F9" s="133">
        <v>44098</v>
      </c>
      <c r="G9" s="134" t="s">
        <v>142</v>
      </c>
      <c r="H9" s="135" t="s">
        <v>143</v>
      </c>
      <c r="I9" s="136" t="s">
        <v>144</v>
      </c>
      <c r="J9" s="137" t="s">
        <v>145</v>
      </c>
      <c r="K9" s="132" t="s">
        <v>82</v>
      </c>
      <c r="L9" s="132" t="s">
        <v>141</v>
      </c>
      <c r="M9" s="132">
        <v>1</v>
      </c>
      <c r="N9" s="130" t="s">
        <v>80</v>
      </c>
      <c r="O9" s="130" t="s">
        <v>81</v>
      </c>
      <c r="P9" s="134" t="s">
        <v>133</v>
      </c>
      <c r="Q9" s="138">
        <v>44105</v>
      </c>
      <c r="R9" s="139">
        <v>44804</v>
      </c>
      <c r="S9" s="139">
        <v>44750</v>
      </c>
      <c r="T9" s="140" t="s">
        <v>822</v>
      </c>
      <c r="U9" s="141" t="s">
        <v>1320</v>
      </c>
      <c r="V9" s="140" t="s">
        <v>86</v>
      </c>
      <c r="W9" s="130">
        <v>2</v>
      </c>
      <c r="X9" s="130">
        <v>0</v>
      </c>
      <c r="Y9" s="142"/>
    </row>
    <row r="10" spans="1:25" s="143" customFormat="1" ht="32.25" hidden="1" customHeight="1" x14ac:dyDescent="0.2">
      <c r="A10" s="130" t="s">
        <v>152</v>
      </c>
      <c r="B10" s="130">
        <v>2</v>
      </c>
      <c r="C10" s="130">
        <v>2020</v>
      </c>
      <c r="D10" s="131" t="s">
        <v>72</v>
      </c>
      <c r="E10" s="132" t="s">
        <v>290</v>
      </c>
      <c r="F10" s="133">
        <v>44098</v>
      </c>
      <c r="G10" s="134" t="s">
        <v>146</v>
      </c>
      <c r="H10" s="135" t="s">
        <v>147</v>
      </c>
      <c r="I10" s="136" t="s">
        <v>148</v>
      </c>
      <c r="J10" s="137" t="s">
        <v>291</v>
      </c>
      <c r="K10" s="132" t="s">
        <v>82</v>
      </c>
      <c r="L10" s="132" t="s">
        <v>292</v>
      </c>
      <c r="M10" s="132" t="s">
        <v>293</v>
      </c>
      <c r="N10" s="130" t="s">
        <v>80</v>
      </c>
      <c r="O10" s="130" t="s">
        <v>81</v>
      </c>
      <c r="P10" s="134" t="s">
        <v>135</v>
      </c>
      <c r="Q10" s="138">
        <v>44105</v>
      </c>
      <c r="R10" s="139">
        <v>44742</v>
      </c>
      <c r="S10" s="139">
        <v>44750</v>
      </c>
      <c r="T10" s="140" t="s">
        <v>822</v>
      </c>
      <c r="U10" s="141" t="s">
        <v>1321</v>
      </c>
      <c r="V10" s="140" t="s">
        <v>115</v>
      </c>
      <c r="W10" s="130">
        <v>1</v>
      </c>
      <c r="X10" s="130">
        <v>1</v>
      </c>
      <c r="Y10" s="142"/>
    </row>
    <row r="11" spans="1:25" s="143" customFormat="1" ht="115.5" customHeight="1" x14ac:dyDescent="0.2">
      <c r="A11" s="130" t="s">
        <v>189</v>
      </c>
      <c r="B11" s="130">
        <v>1</v>
      </c>
      <c r="C11" s="130">
        <v>2021</v>
      </c>
      <c r="D11" s="131" t="s">
        <v>118</v>
      </c>
      <c r="E11" s="132" t="s">
        <v>191</v>
      </c>
      <c r="F11" s="133">
        <v>44305</v>
      </c>
      <c r="G11" s="134" t="s">
        <v>173</v>
      </c>
      <c r="H11" s="135" t="s">
        <v>174</v>
      </c>
      <c r="I11" s="136" t="s">
        <v>175</v>
      </c>
      <c r="J11" s="137" t="s">
        <v>176</v>
      </c>
      <c r="K11" s="132" t="s">
        <v>79</v>
      </c>
      <c r="L11" s="130" t="s">
        <v>177</v>
      </c>
      <c r="M11" s="130">
        <v>1</v>
      </c>
      <c r="N11" s="130" t="s">
        <v>819</v>
      </c>
      <c r="O11" s="130" t="s">
        <v>188</v>
      </c>
      <c r="P11" s="134" t="s">
        <v>178</v>
      </c>
      <c r="Q11" s="138">
        <v>44321</v>
      </c>
      <c r="R11" s="139">
        <v>44834</v>
      </c>
      <c r="S11" s="139">
        <v>44753</v>
      </c>
      <c r="T11" s="140" t="s">
        <v>822</v>
      </c>
      <c r="U11" s="141" t="s">
        <v>1322</v>
      </c>
      <c r="V11" s="140" t="s">
        <v>86</v>
      </c>
      <c r="W11" s="130">
        <v>2</v>
      </c>
      <c r="X11" s="130">
        <v>0</v>
      </c>
      <c r="Y11" s="142"/>
    </row>
    <row r="12" spans="1:25" s="149" customFormat="1" ht="53.25" customHeight="1" x14ac:dyDescent="0.2">
      <c r="A12" s="132" t="s">
        <v>206</v>
      </c>
      <c r="B12" s="132">
        <v>3</v>
      </c>
      <c r="C12" s="132">
        <v>2021</v>
      </c>
      <c r="D12" s="131" t="s">
        <v>70</v>
      </c>
      <c r="E12" s="132" t="s">
        <v>71</v>
      </c>
      <c r="F12" s="131">
        <v>44294</v>
      </c>
      <c r="G12" s="144" t="s">
        <v>192</v>
      </c>
      <c r="H12" s="136" t="s">
        <v>193</v>
      </c>
      <c r="I12" s="136" t="s">
        <v>194</v>
      </c>
      <c r="J12" s="137" t="s">
        <v>196</v>
      </c>
      <c r="K12" s="132" t="s">
        <v>166</v>
      </c>
      <c r="L12" s="132" t="s">
        <v>197</v>
      </c>
      <c r="M12" s="132">
        <v>3</v>
      </c>
      <c r="N12" s="132" t="s">
        <v>76</v>
      </c>
      <c r="O12" s="132" t="s">
        <v>77</v>
      </c>
      <c r="P12" s="144" t="s">
        <v>195</v>
      </c>
      <c r="Q12" s="145">
        <v>44322</v>
      </c>
      <c r="R12" s="146">
        <v>44773</v>
      </c>
      <c r="S12" s="146">
        <v>44753</v>
      </c>
      <c r="T12" s="147" t="s">
        <v>834</v>
      </c>
      <c r="U12" s="141" t="s">
        <v>1267</v>
      </c>
      <c r="V12" s="147" t="s">
        <v>86</v>
      </c>
      <c r="W12" s="132">
        <v>1</v>
      </c>
      <c r="X12" s="132">
        <v>0</v>
      </c>
      <c r="Y12" s="148"/>
    </row>
    <row r="13" spans="1:25" s="149" customFormat="1" ht="53.25" customHeight="1" x14ac:dyDescent="0.2">
      <c r="A13" s="132" t="s">
        <v>207</v>
      </c>
      <c r="B13" s="132">
        <v>2</v>
      </c>
      <c r="C13" s="132">
        <v>2021</v>
      </c>
      <c r="D13" s="131" t="s">
        <v>70</v>
      </c>
      <c r="E13" s="132" t="s">
        <v>71</v>
      </c>
      <c r="F13" s="131">
        <v>44294</v>
      </c>
      <c r="G13" s="144" t="s">
        <v>198</v>
      </c>
      <c r="H13" s="136" t="s">
        <v>193</v>
      </c>
      <c r="I13" s="136" t="s">
        <v>199</v>
      </c>
      <c r="J13" s="137" t="s">
        <v>200</v>
      </c>
      <c r="K13" s="132" t="s">
        <v>82</v>
      </c>
      <c r="L13" s="132" t="s">
        <v>201</v>
      </c>
      <c r="M13" s="132">
        <v>3</v>
      </c>
      <c r="N13" s="132" t="s">
        <v>76</v>
      </c>
      <c r="O13" s="132" t="s">
        <v>77</v>
      </c>
      <c r="P13" s="144" t="s">
        <v>195</v>
      </c>
      <c r="Q13" s="145">
        <v>44322</v>
      </c>
      <c r="R13" s="146">
        <v>44773</v>
      </c>
      <c r="S13" s="146">
        <v>44753</v>
      </c>
      <c r="T13" s="147" t="s">
        <v>834</v>
      </c>
      <c r="U13" s="141" t="s">
        <v>1268</v>
      </c>
      <c r="V13" s="147" t="s">
        <v>86</v>
      </c>
      <c r="W13" s="132">
        <v>1</v>
      </c>
      <c r="X13" s="132">
        <v>0</v>
      </c>
      <c r="Y13" s="148"/>
    </row>
    <row r="14" spans="1:25" s="149" customFormat="1" ht="53.25" customHeight="1" x14ac:dyDescent="0.2">
      <c r="A14" s="132" t="s">
        <v>208</v>
      </c>
      <c r="B14" s="132">
        <v>2</v>
      </c>
      <c r="C14" s="132">
        <v>2021</v>
      </c>
      <c r="D14" s="131" t="s">
        <v>70</v>
      </c>
      <c r="E14" s="132" t="s">
        <v>71</v>
      </c>
      <c r="F14" s="131">
        <v>44294</v>
      </c>
      <c r="G14" s="144" t="s">
        <v>202</v>
      </c>
      <c r="H14" s="136" t="s">
        <v>193</v>
      </c>
      <c r="I14" s="136" t="s">
        <v>203</v>
      </c>
      <c r="J14" s="137" t="s">
        <v>204</v>
      </c>
      <c r="K14" s="132" t="s">
        <v>82</v>
      </c>
      <c r="L14" s="132" t="s">
        <v>205</v>
      </c>
      <c r="M14" s="132">
        <v>3</v>
      </c>
      <c r="N14" s="132" t="s">
        <v>76</v>
      </c>
      <c r="O14" s="132" t="s">
        <v>77</v>
      </c>
      <c r="P14" s="144" t="s">
        <v>195</v>
      </c>
      <c r="Q14" s="145">
        <v>44322</v>
      </c>
      <c r="R14" s="146">
        <v>44773</v>
      </c>
      <c r="S14" s="146">
        <v>44753</v>
      </c>
      <c r="T14" s="147" t="s">
        <v>834</v>
      </c>
      <c r="U14" s="141" t="s">
        <v>1269</v>
      </c>
      <c r="V14" s="147" t="s">
        <v>86</v>
      </c>
      <c r="W14" s="132">
        <v>1</v>
      </c>
      <c r="X14" s="132">
        <v>0</v>
      </c>
      <c r="Y14" s="148"/>
    </row>
    <row r="15" spans="1:25" s="143" customFormat="1" ht="32.25" hidden="1" customHeight="1" x14ac:dyDescent="0.2">
      <c r="A15" s="130" t="s">
        <v>227</v>
      </c>
      <c r="B15" s="130">
        <v>1</v>
      </c>
      <c r="C15" s="130">
        <v>2021</v>
      </c>
      <c r="D15" s="131" t="s">
        <v>72</v>
      </c>
      <c r="E15" s="132" t="s">
        <v>225</v>
      </c>
      <c r="F15" s="133">
        <v>44322</v>
      </c>
      <c r="G15" s="134" t="s">
        <v>220</v>
      </c>
      <c r="H15" s="135" t="s">
        <v>221</v>
      </c>
      <c r="I15" s="136" t="s">
        <v>222</v>
      </c>
      <c r="J15" s="137" t="s">
        <v>223</v>
      </c>
      <c r="K15" s="132" t="s">
        <v>82</v>
      </c>
      <c r="L15" s="132" t="s">
        <v>228</v>
      </c>
      <c r="M15" s="132">
        <v>12</v>
      </c>
      <c r="N15" s="130" t="s">
        <v>80</v>
      </c>
      <c r="O15" s="130" t="s">
        <v>81</v>
      </c>
      <c r="P15" s="134" t="s">
        <v>224</v>
      </c>
      <c r="Q15" s="138">
        <v>44348</v>
      </c>
      <c r="R15" s="139">
        <v>44713</v>
      </c>
      <c r="S15" s="139">
        <v>44750</v>
      </c>
      <c r="T15" s="140" t="s">
        <v>822</v>
      </c>
      <c r="U15" s="141" t="s">
        <v>1382</v>
      </c>
      <c r="V15" s="140" t="s">
        <v>115</v>
      </c>
      <c r="W15" s="130">
        <v>0</v>
      </c>
      <c r="X15" s="130">
        <v>0</v>
      </c>
      <c r="Y15" s="142"/>
    </row>
    <row r="16" spans="1:25" s="143" customFormat="1" ht="74.25" customHeight="1" x14ac:dyDescent="0.2">
      <c r="A16" s="130" t="s">
        <v>239</v>
      </c>
      <c r="B16" s="130">
        <v>1</v>
      </c>
      <c r="C16" s="163">
        <v>2021</v>
      </c>
      <c r="D16" s="131" t="s">
        <v>121</v>
      </c>
      <c r="E16" s="132" t="s">
        <v>230</v>
      </c>
      <c r="F16" s="133">
        <v>44340</v>
      </c>
      <c r="G16" s="134" t="s">
        <v>233</v>
      </c>
      <c r="H16" s="135" t="s">
        <v>234</v>
      </c>
      <c r="I16" s="136" t="s">
        <v>235</v>
      </c>
      <c r="J16" s="137" t="s">
        <v>236</v>
      </c>
      <c r="K16" s="132" t="s">
        <v>82</v>
      </c>
      <c r="L16" s="130" t="s">
        <v>237</v>
      </c>
      <c r="M16" s="130">
        <v>1</v>
      </c>
      <c r="N16" s="130" t="s">
        <v>122</v>
      </c>
      <c r="O16" s="130" t="s">
        <v>122</v>
      </c>
      <c r="P16" s="134" t="s">
        <v>238</v>
      </c>
      <c r="Q16" s="138">
        <v>44340</v>
      </c>
      <c r="R16" s="139">
        <v>44880</v>
      </c>
      <c r="S16" s="139">
        <v>44747</v>
      </c>
      <c r="T16" s="140" t="s">
        <v>908</v>
      </c>
      <c r="U16" s="141" t="s">
        <v>1368</v>
      </c>
      <c r="V16" s="140" t="s">
        <v>86</v>
      </c>
      <c r="W16" s="130">
        <v>0</v>
      </c>
      <c r="X16" s="130">
        <v>0</v>
      </c>
      <c r="Y16" s="142"/>
    </row>
    <row r="17" spans="1:25" s="149" customFormat="1" ht="53.25" hidden="1" customHeight="1" x14ac:dyDescent="0.2">
      <c r="A17" s="132" t="s">
        <v>247</v>
      </c>
      <c r="B17" s="132">
        <v>9</v>
      </c>
      <c r="C17" s="132">
        <v>2021</v>
      </c>
      <c r="D17" s="131" t="s">
        <v>214</v>
      </c>
      <c r="E17" s="132" t="s">
        <v>230</v>
      </c>
      <c r="F17" s="131">
        <v>44354</v>
      </c>
      <c r="G17" s="144" t="s">
        <v>241</v>
      </c>
      <c r="H17" s="136" t="s">
        <v>217</v>
      </c>
      <c r="I17" s="136" t="s">
        <v>242</v>
      </c>
      <c r="J17" s="137" t="s">
        <v>244</v>
      </c>
      <c r="K17" s="132" t="s">
        <v>82</v>
      </c>
      <c r="L17" s="132" t="s">
        <v>245</v>
      </c>
      <c r="M17" s="132">
        <v>1</v>
      </c>
      <c r="N17" s="132" t="s">
        <v>76</v>
      </c>
      <c r="O17" s="132" t="s">
        <v>120</v>
      </c>
      <c r="P17" s="144" t="s">
        <v>243</v>
      </c>
      <c r="Q17" s="145">
        <v>44362</v>
      </c>
      <c r="R17" s="146">
        <v>44726</v>
      </c>
      <c r="S17" s="146">
        <v>44747</v>
      </c>
      <c r="T17" s="147" t="s">
        <v>834</v>
      </c>
      <c r="U17" s="141" t="s">
        <v>1270</v>
      </c>
      <c r="V17" s="147" t="s">
        <v>115</v>
      </c>
      <c r="W17" s="132">
        <v>2</v>
      </c>
      <c r="X17" s="132">
        <v>0</v>
      </c>
      <c r="Y17" s="148"/>
    </row>
    <row r="18" spans="1:25" s="143" customFormat="1" ht="32.25" hidden="1" customHeight="1" x14ac:dyDescent="0.2">
      <c r="A18" s="130" t="s">
        <v>281</v>
      </c>
      <c r="B18" s="130">
        <v>1</v>
      </c>
      <c r="C18" s="130">
        <v>2021</v>
      </c>
      <c r="D18" s="131" t="s">
        <v>75</v>
      </c>
      <c r="E18" s="132" t="s">
        <v>248</v>
      </c>
      <c r="F18" s="133">
        <v>44337</v>
      </c>
      <c r="G18" s="134" t="s">
        <v>249</v>
      </c>
      <c r="H18" s="135" t="s">
        <v>165</v>
      </c>
      <c r="I18" s="136" t="s">
        <v>250</v>
      </c>
      <c r="J18" s="137" t="s">
        <v>251</v>
      </c>
      <c r="K18" s="132" t="s">
        <v>166</v>
      </c>
      <c r="L18" s="130" t="s">
        <v>252</v>
      </c>
      <c r="M18" s="130" t="s">
        <v>253</v>
      </c>
      <c r="N18" s="130" t="s">
        <v>83</v>
      </c>
      <c r="O18" s="130" t="s">
        <v>84</v>
      </c>
      <c r="P18" s="134" t="s">
        <v>246</v>
      </c>
      <c r="Q18" s="138">
        <v>44362</v>
      </c>
      <c r="R18" s="139">
        <v>44725</v>
      </c>
      <c r="S18" s="139">
        <v>44750</v>
      </c>
      <c r="T18" s="140" t="s">
        <v>830</v>
      </c>
      <c r="U18" s="141" t="s">
        <v>1338</v>
      </c>
      <c r="V18" s="140" t="s">
        <v>115</v>
      </c>
      <c r="W18" s="130">
        <v>0</v>
      </c>
      <c r="X18" s="130">
        <v>0</v>
      </c>
      <c r="Y18" s="142"/>
    </row>
    <row r="19" spans="1:25" s="143" customFormat="1" ht="32.25" hidden="1" customHeight="1" x14ac:dyDescent="0.2">
      <c r="A19" s="130" t="s">
        <v>282</v>
      </c>
      <c r="B19" s="130">
        <v>1</v>
      </c>
      <c r="C19" s="130">
        <v>2021</v>
      </c>
      <c r="D19" s="131" t="s">
        <v>75</v>
      </c>
      <c r="E19" s="132" t="s">
        <v>248</v>
      </c>
      <c r="F19" s="133">
        <v>44337</v>
      </c>
      <c r="G19" s="134" t="s">
        <v>254</v>
      </c>
      <c r="H19" s="135" t="s">
        <v>165</v>
      </c>
      <c r="I19" s="136" t="s">
        <v>255</v>
      </c>
      <c r="J19" s="137" t="s">
        <v>256</v>
      </c>
      <c r="K19" s="132" t="s">
        <v>166</v>
      </c>
      <c r="L19" s="130" t="s">
        <v>252</v>
      </c>
      <c r="M19" s="130" t="s">
        <v>257</v>
      </c>
      <c r="N19" s="130" t="s">
        <v>83</v>
      </c>
      <c r="O19" s="130" t="s">
        <v>84</v>
      </c>
      <c r="P19" s="134" t="s">
        <v>246</v>
      </c>
      <c r="Q19" s="138">
        <v>44362</v>
      </c>
      <c r="R19" s="139">
        <v>44725</v>
      </c>
      <c r="S19" s="139">
        <v>44750</v>
      </c>
      <c r="T19" s="140" t="s">
        <v>830</v>
      </c>
      <c r="U19" s="141" t="s">
        <v>1339</v>
      </c>
      <c r="V19" s="140" t="s">
        <v>115</v>
      </c>
      <c r="W19" s="130">
        <v>0</v>
      </c>
      <c r="X19" s="130">
        <v>0</v>
      </c>
      <c r="Y19" s="142"/>
    </row>
    <row r="20" spans="1:25" s="143" customFormat="1" ht="32.25" hidden="1" customHeight="1" x14ac:dyDescent="0.2">
      <c r="A20" s="130" t="s">
        <v>283</v>
      </c>
      <c r="B20" s="130">
        <v>1</v>
      </c>
      <c r="C20" s="130">
        <v>2021</v>
      </c>
      <c r="D20" s="131" t="s">
        <v>75</v>
      </c>
      <c r="E20" s="132" t="s">
        <v>248</v>
      </c>
      <c r="F20" s="133">
        <v>44337</v>
      </c>
      <c r="G20" s="134" t="s">
        <v>855</v>
      </c>
      <c r="H20" s="135" t="s">
        <v>269</v>
      </c>
      <c r="I20" s="136" t="s">
        <v>258</v>
      </c>
      <c r="J20" s="137" t="s">
        <v>856</v>
      </c>
      <c r="K20" s="132" t="s">
        <v>166</v>
      </c>
      <c r="L20" s="130" t="s">
        <v>252</v>
      </c>
      <c r="M20" s="130" t="s">
        <v>259</v>
      </c>
      <c r="N20" s="130" t="s">
        <v>83</v>
      </c>
      <c r="O20" s="130" t="s">
        <v>84</v>
      </c>
      <c r="P20" s="134" t="s">
        <v>246</v>
      </c>
      <c r="Q20" s="138">
        <v>44362</v>
      </c>
      <c r="R20" s="139">
        <v>44726</v>
      </c>
      <c r="S20" s="139">
        <v>44750</v>
      </c>
      <c r="T20" s="140" t="s">
        <v>830</v>
      </c>
      <c r="U20" s="141" t="s">
        <v>1340</v>
      </c>
      <c r="V20" s="140" t="s">
        <v>115</v>
      </c>
      <c r="W20" s="130">
        <v>0</v>
      </c>
      <c r="X20" s="130">
        <v>0</v>
      </c>
      <c r="Y20" s="142"/>
    </row>
    <row r="21" spans="1:25" s="143" customFormat="1" ht="32.25" hidden="1" customHeight="1" x14ac:dyDescent="0.2">
      <c r="A21" s="130" t="s">
        <v>286</v>
      </c>
      <c r="B21" s="130">
        <v>1</v>
      </c>
      <c r="C21" s="130">
        <v>2021</v>
      </c>
      <c r="D21" s="131" t="s">
        <v>75</v>
      </c>
      <c r="E21" s="132" t="s">
        <v>248</v>
      </c>
      <c r="F21" s="133">
        <v>44337</v>
      </c>
      <c r="G21" s="134" t="s">
        <v>267</v>
      </c>
      <c r="H21" s="135" t="s">
        <v>165</v>
      </c>
      <c r="I21" s="136" t="s">
        <v>265</v>
      </c>
      <c r="J21" s="137" t="s">
        <v>268</v>
      </c>
      <c r="K21" s="132" t="s">
        <v>114</v>
      </c>
      <c r="L21" s="130" t="s">
        <v>252</v>
      </c>
      <c r="M21" s="130" t="s">
        <v>259</v>
      </c>
      <c r="N21" s="130" t="s">
        <v>83</v>
      </c>
      <c r="O21" s="130" t="s">
        <v>84</v>
      </c>
      <c r="P21" s="134" t="s">
        <v>246</v>
      </c>
      <c r="Q21" s="138">
        <v>44362</v>
      </c>
      <c r="R21" s="139">
        <v>44726</v>
      </c>
      <c r="S21" s="139">
        <v>44750</v>
      </c>
      <c r="T21" s="140" t="s">
        <v>830</v>
      </c>
      <c r="U21" s="141" t="s">
        <v>1341</v>
      </c>
      <c r="V21" s="140" t="s">
        <v>115</v>
      </c>
      <c r="W21" s="130">
        <v>0</v>
      </c>
      <c r="X21" s="130">
        <v>0</v>
      </c>
      <c r="Y21" s="142"/>
    </row>
    <row r="22" spans="1:25" s="143" customFormat="1" ht="32.25" customHeight="1" x14ac:dyDescent="0.2">
      <c r="A22" s="130" t="s">
        <v>329</v>
      </c>
      <c r="B22" s="130">
        <v>1</v>
      </c>
      <c r="C22" s="163">
        <v>2021</v>
      </c>
      <c r="D22" s="131" t="s">
        <v>117</v>
      </c>
      <c r="E22" s="132" t="s">
        <v>296</v>
      </c>
      <c r="F22" s="133">
        <v>44452</v>
      </c>
      <c r="G22" s="134" t="s">
        <v>333</v>
      </c>
      <c r="H22" s="135" t="s">
        <v>297</v>
      </c>
      <c r="I22" s="136" t="s">
        <v>298</v>
      </c>
      <c r="J22" s="137" t="s">
        <v>299</v>
      </c>
      <c r="K22" s="132" t="s">
        <v>114</v>
      </c>
      <c r="L22" s="130" t="s">
        <v>300</v>
      </c>
      <c r="M22" s="130">
        <v>1</v>
      </c>
      <c r="N22" s="130" t="s">
        <v>78</v>
      </c>
      <c r="O22" s="130" t="s">
        <v>337</v>
      </c>
      <c r="P22" s="134" t="s">
        <v>301</v>
      </c>
      <c r="Q22" s="138">
        <v>44470</v>
      </c>
      <c r="R22" s="139">
        <v>44834</v>
      </c>
      <c r="S22" s="139">
        <v>44754</v>
      </c>
      <c r="T22" s="140" t="s">
        <v>917</v>
      </c>
      <c r="U22" s="141" t="s">
        <v>1378</v>
      </c>
      <c r="V22" s="140" t="s">
        <v>86</v>
      </c>
      <c r="W22" s="130">
        <v>0</v>
      </c>
      <c r="X22" s="130">
        <v>0</v>
      </c>
      <c r="Y22" s="142"/>
    </row>
    <row r="23" spans="1:25" s="143" customFormat="1" ht="32.25" customHeight="1" x14ac:dyDescent="0.2">
      <c r="A23" s="130" t="s">
        <v>330</v>
      </c>
      <c r="B23" s="130">
        <v>1</v>
      </c>
      <c r="C23" s="163">
        <v>2021</v>
      </c>
      <c r="D23" s="131" t="s">
        <v>117</v>
      </c>
      <c r="E23" s="132" t="s">
        <v>296</v>
      </c>
      <c r="F23" s="133">
        <v>44452</v>
      </c>
      <c r="G23" s="134" t="s">
        <v>334</v>
      </c>
      <c r="H23" s="135" t="s">
        <v>297</v>
      </c>
      <c r="I23" s="136" t="s">
        <v>302</v>
      </c>
      <c r="J23" s="137" t="s">
        <v>303</v>
      </c>
      <c r="K23" s="132" t="s">
        <v>114</v>
      </c>
      <c r="L23" s="130" t="s">
        <v>304</v>
      </c>
      <c r="M23" s="130">
        <v>1</v>
      </c>
      <c r="N23" s="130" t="s">
        <v>78</v>
      </c>
      <c r="O23" s="130" t="s">
        <v>337</v>
      </c>
      <c r="P23" s="134" t="s">
        <v>301</v>
      </c>
      <c r="Q23" s="138">
        <v>44470</v>
      </c>
      <c r="R23" s="139">
        <v>44834</v>
      </c>
      <c r="S23" s="139">
        <v>44754</v>
      </c>
      <c r="T23" s="140" t="s">
        <v>917</v>
      </c>
      <c r="U23" s="141" t="s">
        <v>1372</v>
      </c>
      <c r="V23" s="140" t="s">
        <v>86</v>
      </c>
      <c r="W23" s="130">
        <v>0</v>
      </c>
      <c r="X23" s="130">
        <v>0</v>
      </c>
      <c r="Y23" s="142"/>
    </row>
    <row r="24" spans="1:25" s="143" customFormat="1" ht="32.25" customHeight="1" x14ac:dyDescent="0.2">
      <c r="A24" s="130" t="s">
        <v>330</v>
      </c>
      <c r="B24" s="130">
        <v>2</v>
      </c>
      <c r="C24" s="163">
        <v>2021</v>
      </c>
      <c r="D24" s="131" t="s">
        <v>117</v>
      </c>
      <c r="E24" s="132" t="s">
        <v>296</v>
      </c>
      <c r="F24" s="133">
        <v>44452</v>
      </c>
      <c r="G24" s="134" t="s">
        <v>334</v>
      </c>
      <c r="H24" s="135" t="s">
        <v>297</v>
      </c>
      <c r="I24" s="136" t="s">
        <v>305</v>
      </c>
      <c r="J24" s="137" t="s">
        <v>306</v>
      </c>
      <c r="K24" s="132" t="s">
        <v>114</v>
      </c>
      <c r="L24" s="130" t="s">
        <v>307</v>
      </c>
      <c r="M24" s="130">
        <v>1</v>
      </c>
      <c r="N24" s="130" t="s">
        <v>78</v>
      </c>
      <c r="O24" s="130" t="s">
        <v>337</v>
      </c>
      <c r="P24" s="134" t="s">
        <v>301</v>
      </c>
      <c r="Q24" s="138">
        <v>44470</v>
      </c>
      <c r="R24" s="139">
        <v>44834</v>
      </c>
      <c r="S24" s="139">
        <v>44754</v>
      </c>
      <c r="T24" s="140" t="s">
        <v>917</v>
      </c>
      <c r="U24" s="141" t="s">
        <v>1373</v>
      </c>
      <c r="V24" s="140" t="s">
        <v>86</v>
      </c>
      <c r="W24" s="130">
        <v>0</v>
      </c>
      <c r="X24" s="130">
        <v>0</v>
      </c>
      <c r="Y24" s="142"/>
    </row>
    <row r="25" spans="1:25" s="143" customFormat="1" ht="32.25" customHeight="1" x14ac:dyDescent="0.2">
      <c r="A25" s="130" t="s">
        <v>330</v>
      </c>
      <c r="B25" s="130">
        <v>3</v>
      </c>
      <c r="C25" s="163">
        <v>2021</v>
      </c>
      <c r="D25" s="131" t="s">
        <v>117</v>
      </c>
      <c r="E25" s="132" t="s">
        <v>296</v>
      </c>
      <c r="F25" s="133">
        <v>44452</v>
      </c>
      <c r="G25" s="134" t="s">
        <v>334</v>
      </c>
      <c r="H25" s="135" t="s">
        <v>297</v>
      </c>
      <c r="I25" s="136" t="s">
        <v>308</v>
      </c>
      <c r="J25" s="137" t="s">
        <v>309</v>
      </c>
      <c r="K25" s="132" t="s">
        <v>114</v>
      </c>
      <c r="L25" s="130" t="s">
        <v>310</v>
      </c>
      <c r="M25" s="130">
        <v>1</v>
      </c>
      <c r="N25" s="130" t="s">
        <v>78</v>
      </c>
      <c r="O25" s="130" t="s">
        <v>337</v>
      </c>
      <c r="P25" s="134" t="s">
        <v>301</v>
      </c>
      <c r="Q25" s="138">
        <v>44470</v>
      </c>
      <c r="R25" s="139">
        <v>44834</v>
      </c>
      <c r="S25" s="139">
        <v>44754</v>
      </c>
      <c r="T25" s="140" t="s">
        <v>917</v>
      </c>
      <c r="U25" s="141" t="s">
        <v>1374</v>
      </c>
      <c r="V25" s="140" t="s">
        <v>86</v>
      </c>
      <c r="W25" s="130">
        <v>0</v>
      </c>
      <c r="X25" s="130">
        <v>0</v>
      </c>
      <c r="Y25" s="142"/>
    </row>
    <row r="26" spans="1:25" s="143" customFormat="1" ht="32.25" customHeight="1" x14ac:dyDescent="0.2">
      <c r="A26" s="130" t="s">
        <v>330</v>
      </c>
      <c r="B26" s="130">
        <v>4</v>
      </c>
      <c r="C26" s="163">
        <v>2021</v>
      </c>
      <c r="D26" s="131" t="s">
        <v>117</v>
      </c>
      <c r="E26" s="132" t="s">
        <v>296</v>
      </c>
      <c r="F26" s="133">
        <v>44452</v>
      </c>
      <c r="G26" s="134" t="s">
        <v>334</v>
      </c>
      <c r="H26" s="135" t="s">
        <v>297</v>
      </c>
      <c r="I26" s="136" t="s">
        <v>308</v>
      </c>
      <c r="J26" s="137" t="s">
        <v>311</v>
      </c>
      <c r="K26" s="132" t="s">
        <v>114</v>
      </c>
      <c r="L26" s="130" t="s">
        <v>312</v>
      </c>
      <c r="M26" s="130">
        <v>1</v>
      </c>
      <c r="N26" s="130" t="s">
        <v>78</v>
      </c>
      <c r="O26" s="130" t="s">
        <v>337</v>
      </c>
      <c r="P26" s="134" t="s">
        <v>301</v>
      </c>
      <c r="Q26" s="138">
        <v>44470</v>
      </c>
      <c r="R26" s="139">
        <v>44834</v>
      </c>
      <c r="S26" s="139">
        <v>44754</v>
      </c>
      <c r="T26" s="140" t="s">
        <v>917</v>
      </c>
      <c r="U26" s="141" t="s">
        <v>1375</v>
      </c>
      <c r="V26" s="140" t="s">
        <v>86</v>
      </c>
      <c r="W26" s="130">
        <v>0</v>
      </c>
      <c r="X26" s="130">
        <v>0</v>
      </c>
      <c r="Y26" s="142"/>
    </row>
    <row r="27" spans="1:25" s="143" customFormat="1" ht="32.25" customHeight="1" x14ac:dyDescent="0.2">
      <c r="A27" s="130" t="s">
        <v>330</v>
      </c>
      <c r="B27" s="130">
        <v>5</v>
      </c>
      <c r="C27" s="163">
        <v>2021</v>
      </c>
      <c r="D27" s="131" t="s">
        <v>117</v>
      </c>
      <c r="E27" s="132" t="s">
        <v>296</v>
      </c>
      <c r="F27" s="133">
        <v>44452</v>
      </c>
      <c r="G27" s="134" t="s">
        <v>334</v>
      </c>
      <c r="H27" s="135" t="s">
        <v>297</v>
      </c>
      <c r="I27" s="136" t="s">
        <v>313</v>
      </c>
      <c r="J27" s="137" t="s">
        <v>314</v>
      </c>
      <c r="K27" s="132" t="s">
        <v>114</v>
      </c>
      <c r="L27" s="130" t="s">
        <v>315</v>
      </c>
      <c r="M27" s="130">
        <v>1</v>
      </c>
      <c r="N27" s="130" t="s">
        <v>78</v>
      </c>
      <c r="O27" s="130" t="s">
        <v>337</v>
      </c>
      <c r="P27" s="134" t="s">
        <v>301</v>
      </c>
      <c r="Q27" s="138">
        <v>44470</v>
      </c>
      <c r="R27" s="139">
        <v>44834</v>
      </c>
      <c r="S27" s="139">
        <v>44754</v>
      </c>
      <c r="T27" s="140" t="s">
        <v>917</v>
      </c>
      <c r="U27" s="141" t="s">
        <v>1376</v>
      </c>
      <c r="V27" s="140" t="s">
        <v>86</v>
      </c>
      <c r="W27" s="130">
        <v>0</v>
      </c>
      <c r="X27" s="130">
        <v>0</v>
      </c>
      <c r="Y27" s="142"/>
    </row>
    <row r="28" spans="1:25" s="143" customFormat="1" ht="32.25" customHeight="1" x14ac:dyDescent="0.2">
      <c r="A28" s="130" t="s">
        <v>330</v>
      </c>
      <c r="B28" s="130">
        <v>6</v>
      </c>
      <c r="C28" s="163">
        <v>2021</v>
      </c>
      <c r="D28" s="131" t="s">
        <v>117</v>
      </c>
      <c r="E28" s="132" t="s">
        <v>296</v>
      </c>
      <c r="F28" s="133">
        <v>44452</v>
      </c>
      <c r="G28" s="134" t="s">
        <v>334</v>
      </c>
      <c r="H28" s="135" t="s">
        <v>297</v>
      </c>
      <c r="I28" s="136" t="s">
        <v>316</v>
      </c>
      <c r="J28" s="137" t="s">
        <v>317</v>
      </c>
      <c r="K28" s="132" t="s">
        <v>114</v>
      </c>
      <c r="L28" s="130" t="s">
        <v>318</v>
      </c>
      <c r="M28" s="130">
        <v>1</v>
      </c>
      <c r="N28" s="130" t="s">
        <v>78</v>
      </c>
      <c r="O28" s="130" t="s">
        <v>337</v>
      </c>
      <c r="P28" s="134" t="s">
        <v>301</v>
      </c>
      <c r="Q28" s="138">
        <v>44470</v>
      </c>
      <c r="R28" s="139">
        <v>44834</v>
      </c>
      <c r="S28" s="139">
        <v>44754</v>
      </c>
      <c r="T28" s="140" t="s">
        <v>917</v>
      </c>
      <c r="U28" s="141" t="s">
        <v>1377</v>
      </c>
      <c r="V28" s="140" t="s">
        <v>86</v>
      </c>
      <c r="W28" s="130">
        <v>0</v>
      </c>
      <c r="X28" s="130">
        <v>0</v>
      </c>
      <c r="Y28" s="142"/>
    </row>
    <row r="29" spans="1:25" s="143" customFormat="1" ht="78.75" customHeight="1" x14ac:dyDescent="0.2">
      <c r="A29" s="130" t="s">
        <v>355</v>
      </c>
      <c r="B29" s="130">
        <v>1</v>
      </c>
      <c r="C29" s="130">
        <v>2021</v>
      </c>
      <c r="D29" s="131" t="s">
        <v>75</v>
      </c>
      <c r="E29" s="132" t="s">
        <v>358</v>
      </c>
      <c r="F29" s="133">
        <v>44494</v>
      </c>
      <c r="G29" s="134" t="s">
        <v>359</v>
      </c>
      <c r="H29" s="135" t="s">
        <v>344</v>
      </c>
      <c r="I29" s="136" t="s">
        <v>345</v>
      </c>
      <c r="J29" s="137" t="s">
        <v>346</v>
      </c>
      <c r="K29" s="132" t="s">
        <v>114</v>
      </c>
      <c r="L29" s="196" t="s">
        <v>347</v>
      </c>
      <c r="M29" s="130">
        <v>1</v>
      </c>
      <c r="N29" s="130" t="s">
        <v>83</v>
      </c>
      <c r="O29" s="130" t="s">
        <v>84</v>
      </c>
      <c r="P29" s="134" t="s">
        <v>124</v>
      </c>
      <c r="Q29" s="138">
        <v>44531</v>
      </c>
      <c r="R29" s="139">
        <v>44834</v>
      </c>
      <c r="S29" s="139">
        <v>44753</v>
      </c>
      <c r="T29" s="140" t="s">
        <v>830</v>
      </c>
      <c r="U29" s="141" t="s">
        <v>1342</v>
      </c>
      <c r="V29" s="140" t="s">
        <v>86</v>
      </c>
      <c r="W29" s="130">
        <v>2</v>
      </c>
      <c r="X29" s="130">
        <v>0</v>
      </c>
      <c r="Y29" s="142"/>
    </row>
    <row r="30" spans="1:25" s="149" customFormat="1" ht="53.25" hidden="1" customHeight="1" x14ac:dyDescent="0.2">
      <c r="A30" s="132" t="s">
        <v>427</v>
      </c>
      <c r="B30" s="132">
        <v>1</v>
      </c>
      <c r="C30" s="132">
        <v>2021</v>
      </c>
      <c r="D30" s="131" t="s">
        <v>70</v>
      </c>
      <c r="E30" s="132" t="s">
        <v>426</v>
      </c>
      <c r="F30" s="131">
        <v>44440</v>
      </c>
      <c r="G30" s="144" t="s">
        <v>362</v>
      </c>
      <c r="H30" s="136" t="s">
        <v>363</v>
      </c>
      <c r="I30" s="136" t="s">
        <v>364</v>
      </c>
      <c r="J30" s="137" t="s">
        <v>365</v>
      </c>
      <c r="K30" s="132" t="s">
        <v>114</v>
      </c>
      <c r="L30" s="132" t="s">
        <v>366</v>
      </c>
      <c r="M30" s="132">
        <v>1</v>
      </c>
      <c r="N30" s="132" t="s">
        <v>76</v>
      </c>
      <c r="O30" s="132" t="s">
        <v>77</v>
      </c>
      <c r="P30" s="144" t="s">
        <v>123</v>
      </c>
      <c r="Q30" s="145">
        <v>44593</v>
      </c>
      <c r="R30" s="146">
        <v>44742</v>
      </c>
      <c r="S30" s="146">
        <v>44753</v>
      </c>
      <c r="T30" s="147" t="s">
        <v>834</v>
      </c>
      <c r="U30" s="141" t="s">
        <v>1271</v>
      </c>
      <c r="V30" s="147" t="s">
        <v>115</v>
      </c>
      <c r="W30" s="132">
        <v>0</v>
      </c>
      <c r="X30" s="132">
        <v>0</v>
      </c>
      <c r="Y30" s="148"/>
    </row>
    <row r="31" spans="1:25" s="149" customFormat="1" ht="53.25" customHeight="1" x14ac:dyDescent="0.2">
      <c r="A31" s="132" t="s">
        <v>427</v>
      </c>
      <c r="B31" s="132">
        <v>2</v>
      </c>
      <c r="C31" s="132">
        <v>2021</v>
      </c>
      <c r="D31" s="131" t="s">
        <v>70</v>
      </c>
      <c r="E31" s="132" t="s">
        <v>426</v>
      </c>
      <c r="F31" s="131">
        <v>44440</v>
      </c>
      <c r="G31" s="144" t="s">
        <v>362</v>
      </c>
      <c r="H31" s="136" t="s">
        <v>363</v>
      </c>
      <c r="I31" s="136" t="s">
        <v>364</v>
      </c>
      <c r="J31" s="137" t="s">
        <v>367</v>
      </c>
      <c r="K31" s="132" t="s">
        <v>114</v>
      </c>
      <c r="L31" s="132" t="s">
        <v>368</v>
      </c>
      <c r="M31" s="132">
        <v>1</v>
      </c>
      <c r="N31" s="132" t="s">
        <v>76</v>
      </c>
      <c r="O31" s="132" t="s">
        <v>77</v>
      </c>
      <c r="P31" s="144" t="s">
        <v>123</v>
      </c>
      <c r="Q31" s="145">
        <v>44743</v>
      </c>
      <c r="R31" s="146">
        <v>44773</v>
      </c>
      <c r="S31" s="146">
        <v>44753</v>
      </c>
      <c r="T31" s="147" t="s">
        <v>834</v>
      </c>
      <c r="U31" s="141" t="s">
        <v>1272</v>
      </c>
      <c r="V31" s="147" t="s">
        <v>86</v>
      </c>
      <c r="W31" s="132">
        <v>0</v>
      </c>
      <c r="X31" s="132">
        <v>0</v>
      </c>
      <c r="Y31" s="148"/>
    </row>
    <row r="32" spans="1:25" s="149" customFormat="1" ht="53.25" customHeight="1" x14ac:dyDescent="0.2">
      <c r="A32" s="132" t="s">
        <v>427</v>
      </c>
      <c r="B32" s="132">
        <v>3</v>
      </c>
      <c r="C32" s="132">
        <v>2021</v>
      </c>
      <c r="D32" s="131" t="s">
        <v>70</v>
      </c>
      <c r="E32" s="132" t="s">
        <v>426</v>
      </c>
      <c r="F32" s="131">
        <v>44440</v>
      </c>
      <c r="G32" s="144" t="s">
        <v>362</v>
      </c>
      <c r="H32" s="136" t="s">
        <v>363</v>
      </c>
      <c r="I32" s="136" t="s">
        <v>364</v>
      </c>
      <c r="J32" s="137" t="s">
        <v>369</v>
      </c>
      <c r="K32" s="132" t="s">
        <v>114</v>
      </c>
      <c r="L32" s="132" t="s">
        <v>370</v>
      </c>
      <c r="M32" s="132">
        <v>1</v>
      </c>
      <c r="N32" s="132" t="s">
        <v>76</v>
      </c>
      <c r="O32" s="132" t="s">
        <v>77</v>
      </c>
      <c r="P32" s="144" t="s">
        <v>123</v>
      </c>
      <c r="Q32" s="145">
        <v>44774</v>
      </c>
      <c r="R32" s="146">
        <v>44834</v>
      </c>
      <c r="S32" s="146">
        <v>44753</v>
      </c>
      <c r="T32" s="147" t="s">
        <v>834</v>
      </c>
      <c r="U32" s="141" t="s">
        <v>1273</v>
      </c>
      <c r="V32" s="147" t="s">
        <v>86</v>
      </c>
      <c r="W32" s="132">
        <v>0</v>
      </c>
      <c r="X32" s="132">
        <v>0</v>
      </c>
      <c r="Y32" s="148"/>
    </row>
    <row r="33" spans="1:25" s="149" customFormat="1" ht="53.25" customHeight="1" x14ac:dyDescent="0.2">
      <c r="A33" s="132" t="s">
        <v>427</v>
      </c>
      <c r="B33" s="132">
        <v>5</v>
      </c>
      <c r="C33" s="132">
        <v>2021</v>
      </c>
      <c r="D33" s="131" t="s">
        <v>70</v>
      </c>
      <c r="E33" s="132" t="s">
        <v>426</v>
      </c>
      <c r="F33" s="131">
        <v>44440</v>
      </c>
      <c r="G33" s="144" t="s">
        <v>362</v>
      </c>
      <c r="H33" s="136" t="s">
        <v>363</v>
      </c>
      <c r="I33" s="136" t="s">
        <v>364</v>
      </c>
      <c r="J33" s="137" t="s">
        <v>373</v>
      </c>
      <c r="K33" s="132" t="s">
        <v>114</v>
      </c>
      <c r="L33" s="132" t="s">
        <v>374</v>
      </c>
      <c r="M33" s="132">
        <v>1</v>
      </c>
      <c r="N33" s="132" t="s">
        <v>76</v>
      </c>
      <c r="O33" s="132" t="s">
        <v>77</v>
      </c>
      <c r="P33" s="144" t="s">
        <v>123</v>
      </c>
      <c r="Q33" s="145">
        <v>44501</v>
      </c>
      <c r="R33" s="146">
        <v>44891</v>
      </c>
      <c r="S33" s="146">
        <v>44753</v>
      </c>
      <c r="T33" s="147" t="s">
        <v>834</v>
      </c>
      <c r="U33" s="141" t="s">
        <v>1274</v>
      </c>
      <c r="V33" s="147" t="s">
        <v>86</v>
      </c>
      <c r="W33" s="132">
        <v>0</v>
      </c>
      <c r="X33" s="132">
        <v>0</v>
      </c>
      <c r="Y33" s="148"/>
    </row>
    <row r="34" spans="1:25" s="149" customFormat="1" ht="53.25" customHeight="1" x14ac:dyDescent="0.2">
      <c r="A34" s="132" t="s">
        <v>427</v>
      </c>
      <c r="B34" s="132">
        <v>6</v>
      </c>
      <c r="C34" s="132">
        <v>2021</v>
      </c>
      <c r="D34" s="131" t="s">
        <v>70</v>
      </c>
      <c r="E34" s="132" t="s">
        <v>426</v>
      </c>
      <c r="F34" s="131">
        <v>44440</v>
      </c>
      <c r="G34" s="144" t="s">
        <v>362</v>
      </c>
      <c r="H34" s="136" t="s">
        <v>363</v>
      </c>
      <c r="I34" s="136" t="s">
        <v>364</v>
      </c>
      <c r="J34" s="137" t="s">
        <v>375</v>
      </c>
      <c r="K34" s="132" t="s">
        <v>114</v>
      </c>
      <c r="L34" s="132" t="s">
        <v>376</v>
      </c>
      <c r="M34" s="132">
        <v>1</v>
      </c>
      <c r="N34" s="132" t="s">
        <v>76</v>
      </c>
      <c r="O34" s="132" t="s">
        <v>77</v>
      </c>
      <c r="P34" s="144" t="s">
        <v>123</v>
      </c>
      <c r="Q34" s="145">
        <v>44470</v>
      </c>
      <c r="R34" s="146">
        <v>44895</v>
      </c>
      <c r="S34" s="146">
        <v>44753</v>
      </c>
      <c r="T34" s="147" t="s">
        <v>834</v>
      </c>
      <c r="U34" s="141" t="s">
        <v>1275</v>
      </c>
      <c r="V34" s="147" t="s">
        <v>86</v>
      </c>
      <c r="W34" s="132">
        <v>0</v>
      </c>
      <c r="X34" s="132">
        <v>0</v>
      </c>
      <c r="Y34" s="148"/>
    </row>
    <row r="35" spans="1:25" s="149" customFormat="1" ht="53.25" customHeight="1" x14ac:dyDescent="0.2">
      <c r="A35" s="132" t="s">
        <v>428</v>
      </c>
      <c r="B35" s="132">
        <v>1</v>
      </c>
      <c r="C35" s="132">
        <v>2021</v>
      </c>
      <c r="D35" s="131" t="s">
        <v>70</v>
      </c>
      <c r="E35" s="132" t="s">
        <v>426</v>
      </c>
      <c r="F35" s="131">
        <v>44440</v>
      </c>
      <c r="G35" s="144" t="s">
        <v>377</v>
      </c>
      <c r="H35" s="136" t="s">
        <v>363</v>
      </c>
      <c r="I35" s="136" t="s">
        <v>378</v>
      </c>
      <c r="J35" s="137" t="s">
        <v>379</v>
      </c>
      <c r="K35" s="132" t="s">
        <v>114</v>
      </c>
      <c r="L35" s="132" t="s">
        <v>380</v>
      </c>
      <c r="M35" s="132">
        <v>1</v>
      </c>
      <c r="N35" s="132" t="s">
        <v>76</v>
      </c>
      <c r="O35" s="132" t="s">
        <v>77</v>
      </c>
      <c r="P35" s="144" t="s">
        <v>123</v>
      </c>
      <c r="Q35" s="145">
        <v>44562</v>
      </c>
      <c r="R35" s="146">
        <v>44804</v>
      </c>
      <c r="S35" s="146">
        <v>44753</v>
      </c>
      <c r="T35" s="147" t="s">
        <v>834</v>
      </c>
      <c r="U35" s="141" t="s">
        <v>1274</v>
      </c>
      <c r="V35" s="147" t="s">
        <v>86</v>
      </c>
      <c r="W35" s="132">
        <v>0</v>
      </c>
      <c r="X35" s="132">
        <v>0</v>
      </c>
      <c r="Y35" s="148"/>
    </row>
    <row r="36" spans="1:25" s="149" customFormat="1" ht="53.25" customHeight="1" x14ac:dyDescent="0.2">
      <c r="A36" s="132" t="s">
        <v>428</v>
      </c>
      <c r="B36" s="132">
        <v>2</v>
      </c>
      <c r="C36" s="132">
        <v>2021</v>
      </c>
      <c r="D36" s="131" t="s">
        <v>70</v>
      </c>
      <c r="E36" s="132" t="s">
        <v>426</v>
      </c>
      <c r="F36" s="131">
        <v>44440</v>
      </c>
      <c r="G36" s="144" t="s">
        <v>377</v>
      </c>
      <c r="H36" s="136" t="s">
        <v>363</v>
      </c>
      <c r="I36" s="136" t="s">
        <v>378</v>
      </c>
      <c r="J36" s="137" t="s">
        <v>381</v>
      </c>
      <c r="K36" s="132" t="s">
        <v>114</v>
      </c>
      <c r="L36" s="132" t="s">
        <v>382</v>
      </c>
      <c r="M36" s="132">
        <v>1</v>
      </c>
      <c r="N36" s="132" t="s">
        <v>76</v>
      </c>
      <c r="O36" s="132" t="s">
        <v>77</v>
      </c>
      <c r="P36" s="144" t="s">
        <v>123</v>
      </c>
      <c r="Q36" s="145">
        <v>44805</v>
      </c>
      <c r="R36" s="146">
        <v>44834</v>
      </c>
      <c r="S36" s="146">
        <v>44753</v>
      </c>
      <c r="T36" s="147" t="s">
        <v>834</v>
      </c>
      <c r="U36" s="141" t="s">
        <v>1276</v>
      </c>
      <c r="V36" s="147" t="s">
        <v>86</v>
      </c>
      <c r="W36" s="132">
        <v>0</v>
      </c>
      <c r="X36" s="132">
        <v>0</v>
      </c>
      <c r="Y36" s="148"/>
    </row>
    <row r="37" spans="1:25" s="149" customFormat="1" ht="53.25" hidden="1" customHeight="1" x14ac:dyDescent="0.2">
      <c r="A37" s="132" t="s">
        <v>429</v>
      </c>
      <c r="B37" s="132">
        <v>1</v>
      </c>
      <c r="C37" s="132">
        <v>2021</v>
      </c>
      <c r="D37" s="131" t="s">
        <v>70</v>
      </c>
      <c r="E37" s="132" t="s">
        <v>426</v>
      </c>
      <c r="F37" s="131">
        <v>44440</v>
      </c>
      <c r="G37" s="144" t="s">
        <v>383</v>
      </c>
      <c r="H37" s="136" t="s">
        <v>363</v>
      </c>
      <c r="I37" s="136" t="s">
        <v>384</v>
      </c>
      <c r="J37" s="137" t="s">
        <v>385</v>
      </c>
      <c r="K37" s="132" t="s">
        <v>114</v>
      </c>
      <c r="L37" s="132" t="s">
        <v>386</v>
      </c>
      <c r="M37" s="132">
        <v>1</v>
      </c>
      <c r="N37" s="132" t="s">
        <v>76</v>
      </c>
      <c r="O37" s="132" t="s">
        <v>77</v>
      </c>
      <c r="P37" s="144" t="s">
        <v>123</v>
      </c>
      <c r="Q37" s="145">
        <v>44562</v>
      </c>
      <c r="R37" s="146">
        <v>44742</v>
      </c>
      <c r="S37" s="146">
        <v>44753</v>
      </c>
      <c r="T37" s="147" t="s">
        <v>834</v>
      </c>
      <c r="U37" s="141" t="s">
        <v>1277</v>
      </c>
      <c r="V37" s="147" t="s">
        <v>115</v>
      </c>
      <c r="W37" s="132">
        <v>0</v>
      </c>
      <c r="X37" s="132">
        <v>0</v>
      </c>
      <c r="Y37" s="148"/>
    </row>
    <row r="38" spans="1:25" s="149" customFormat="1" ht="53.25" customHeight="1" x14ac:dyDescent="0.2">
      <c r="A38" s="132" t="s">
        <v>429</v>
      </c>
      <c r="B38" s="132">
        <v>2</v>
      </c>
      <c r="C38" s="132">
        <v>2021</v>
      </c>
      <c r="D38" s="131" t="s">
        <v>70</v>
      </c>
      <c r="E38" s="132" t="s">
        <v>426</v>
      </c>
      <c r="F38" s="131">
        <v>44440</v>
      </c>
      <c r="G38" s="144" t="s">
        <v>383</v>
      </c>
      <c r="H38" s="136" t="s">
        <v>363</v>
      </c>
      <c r="I38" s="136" t="s">
        <v>384</v>
      </c>
      <c r="J38" s="137" t="s">
        <v>387</v>
      </c>
      <c r="K38" s="132" t="s">
        <v>114</v>
      </c>
      <c r="L38" s="132" t="s">
        <v>388</v>
      </c>
      <c r="M38" s="132">
        <v>1</v>
      </c>
      <c r="N38" s="132" t="s">
        <v>76</v>
      </c>
      <c r="O38" s="132" t="s">
        <v>77</v>
      </c>
      <c r="P38" s="144" t="s">
        <v>123</v>
      </c>
      <c r="Q38" s="145">
        <v>44743</v>
      </c>
      <c r="R38" s="146">
        <v>44804</v>
      </c>
      <c r="S38" s="146">
        <v>44753</v>
      </c>
      <c r="T38" s="147" t="s">
        <v>834</v>
      </c>
      <c r="U38" s="141" t="s">
        <v>1274</v>
      </c>
      <c r="V38" s="147" t="s">
        <v>86</v>
      </c>
      <c r="W38" s="132">
        <v>0</v>
      </c>
      <c r="X38" s="132">
        <v>0</v>
      </c>
      <c r="Y38" s="148"/>
    </row>
    <row r="39" spans="1:25" s="149" customFormat="1" ht="53.25" customHeight="1" x14ac:dyDescent="0.2">
      <c r="A39" s="132" t="s">
        <v>429</v>
      </c>
      <c r="B39" s="132">
        <v>3</v>
      </c>
      <c r="C39" s="132">
        <v>2021</v>
      </c>
      <c r="D39" s="131" t="s">
        <v>70</v>
      </c>
      <c r="E39" s="132" t="s">
        <v>426</v>
      </c>
      <c r="F39" s="131">
        <v>44440</v>
      </c>
      <c r="G39" s="144" t="s">
        <v>383</v>
      </c>
      <c r="H39" s="136" t="s">
        <v>363</v>
      </c>
      <c r="I39" s="136" t="s">
        <v>384</v>
      </c>
      <c r="J39" s="137" t="s">
        <v>389</v>
      </c>
      <c r="K39" s="132" t="s">
        <v>114</v>
      </c>
      <c r="L39" s="132" t="s">
        <v>390</v>
      </c>
      <c r="M39" s="132">
        <v>1</v>
      </c>
      <c r="N39" s="132" t="s">
        <v>76</v>
      </c>
      <c r="O39" s="132" t="s">
        <v>77</v>
      </c>
      <c r="P39" s="144" t="s">
        <v>123</v>
      </c>
      <c r="Q39" s="145">
        <v>44866</v>
      </c>
      <c r="R39" s="146">
        <v>44895</v>
      </c>
      <c r="S39" s="146">
        <v>44753</v>
      </c>
      <c r="T39" s="147" t="s">
        <v>834</v>
      </c>
      <c r="U39" s="141" t="s">
        <v>1274</v>
      </c>
      <c r="V39" s="147" t="s">
        <v>86</v>
      </c>
      <c r="W39" s="132">
        <v>0</v>
      </c>
      <c r="X39" s="132">
        <v>0</v>
      </c>
      <c r="Y39" s="148"/>
    </row>
    <row r="40" spans="1:25" s="149" customFormat="1" ht="53.25" customHeight="1" x14ac:dyDescent="0.2">
      <c r="A40" s="132" t="s">
        <v>429</v>
      </c>
      <c r="B40" s="132">
        <v>4</v>
      </c>
      <c r="C40" s="132">
        <v>2021</v>
      </c>
      <c r="D40" s="131" t="s">
        <v>70</v>
      </c>
      <c r="E40" s="132" t="s">
        <v>426</v>
      </c>
      <c r="F40" s="131">
        <v>44440</v>
      </c>
      <c r="G40" s="144" t="s">
        <v>383</v>
      </c>
      <c r="H40" s="136" t="s">
        <v>363</v>
      </c>
      <c r="I40" s="136" t="s">
        <v>384</v>
      </c>
      <c r="J40" s="137" t="s">
        <v>391</v>
      </c>
      <c r="K40" s="132" t="s">
        <v>114</v>
      </c>
      <c r="L40" s="132" t="s">
        <v>392</v>
      </c>
      <c r="M40" s="132">
        <v>1</v>
      </c>
      <c r="N40" s="132" t="s">
        <v>76</v>
      </c>
      <c r="O40" s="132" t="s">
        <v>77</v>
      </c>
      <c r="P40" s="144" t="s">
        <v>123</v>
      </c>
      <c r="Q40" s="145">
        <v>44743</v>
      </c>
      <c r="R40" s="146">
        <v>44834</v>
      </c>
      <c r="S40" s="146">
        <v>44753</v>
      </c>
      <c r="T40" s="147" t="s">
        <v>834</v>
      </c>
      <c r="U40" s="141" t="s">
        <v>1274</v>
      </c>
      <c r="V40" s="147" t="s">
        <v>86</v>
      </c>
      <c r="W40" s="132">
        <v>0</v>
      </c>
      <c r="X40" s="132">
        <v>0</v>
      </c>
      <c r="Y40" s="148"/>
    </row>
    <row r="41" spans="1:25" s="149" customFormat="1" ht="53.25" customHeight="1" x14ac:dyDescent="0.2">
      <c r="A41" s="132" t="s">
        <v>429</v>
      </c>
      <c r="B41" s="132">
        <v>5</v>
      </c>
      <c r="C41" s="132">
        <v>2021</v>
      </c>
      <c r="D41" s="131" t="s">
        <v>70</v>
      </c>
      <c r="E41" s="132" t="s">
        <v>426</v>
      </c>
      <c r="F41" s="131">
        <v>44440</v>
      </c>
      <c r="G41" s="144" t="s">
        <v>383</v>
      </c>
      <c r="H41" s="136" t="s">
        <v>363</v>
      </c>
      <c r="I41" s="136" t="s">
        <v>384</v>
      </c>
      <c r="J41" s="137" t="s">
        <v>393</v>
      </c>
      <c r="K41" s="132" t="s">
        <v>114</v>
      </c>
      <c r="L41" s="132" t="s">
        <v>394</v>
      </c>
      <c r="M41" s="132">
        <v>1</v>
      </c>
      <c r="N41" s="132" t="s">
        <v>76</v>
      </c>
      <c r="O41" s="132" t="s">
        <v>77</v>
      </c>
      <c r="P41" s="144" t="s">
        <v>123</v>
      </c>
      <c r="Q41" s="145">
        <v>44835</v>
      </c>
      <c r="R41" s="146">
        <v>44895</v>
      </c>
      <c r="S41" s="146">
        <v>44753</v>
      </c>
      <c r="T41" s="147" t="s">
        <v>834</v>
      </c>
      <c r="U41" s="141" t="s">
        <v>1274</v>
      </c>
      <c r="V41" s="147" t="s">
        <v>86</v>
      </c>
      <c r="W41" s="132">
        <v>0</v>
      </c>
      <c r="X41" s="132">
        <v>0</v>
      </c>
      <c r="Y41" s="148"/>
    </row>
    <row r="42" spans="1:25" s="149" customFormat="1" ht="53.25" customHeight="1" x14ac:dyDescent="0.2">
      <c r="A42" s="132" t="s">
        <v>430</v>
      </c>
      <c r="B42" s="132">
        <v>1</v>
      </c>
      <c r="C42" s="132">
        <v>2021</v>
      </c>
      <c r="D42" s="131" t="s">
        <v>70</v>
      </c>
      <c r="E42" s="132" t="s">
        <v>426</v>
      </c>
      <c r="F42" s="131">
        <v>44440</v>
      </c>
      <c r="G42" s="144" t="s">
        <v>395</v>
      </c>
      <c r="H42" s="136" t="s">
        <v>363</v>
      </c>
      <c r="I42" s="136" t="s">
        <v>396</v>
      </c>
      <c r="J42" s="137" t="s">
        <v>397</v>
      </c>
      <c r="K42" s="132" t="s">
        <v>114</v>
      </c>
      <c r="L42" s="132" t="s">
        <v>398</v>
      </c>
      <c r="M42" s="132">
        <v>1</v>
      </c>
      <c r="N42" s="132" t="s">
        <v>76</v>
      </c>
      <c r="O42" s="132" t="s">
        <v>77</v>
      </c>
      <c r="P42" s="144" t="s">
        <v>123</v>
      </c>
      <c r="Q42" s="145">
        <v>44805</v>
      </c>
      <c r="R42" s="146">
        <v>44865</v>
      </c>
      <c r="S42" s="146">
        <v>44753</v>
      </c>
      <c r="T42" s="147" t="s">
        <v>834</v>
      </c>
      <c r="U42" s="141" t="s">
        <v>1274</v>
      </c>
      <c r="V42" s="147" t="s">
        <v>86</v>
      </c>
      <c r="W42" s="132">
        <v>0</v>
      </c>
      <c r="X42" s="132">
        <v>0</v>
      </c>
      <c r="Y42" s="148"/>
    </row>
    <row r="43" spans="1:25" s="149" customFormat="1" ht="53.25" customHeight="1" x14ac:dyDescent="0.2">
      <c r="A43" s="132" t="s">
        <v>430</v>
      </c>
      <c r="B43" s="132">
        <v>2</v>
      </c>
      <c r="C43" s="132">
        <v>2021</v>
      </c>
      <c r="D43" s="131" t="s">
        <v>70</v>
      </c>
      <c r="E43" s="132" t="s">
        <v>426</v>
      </c>
      <c r="F43" s="131">
        <v>44440</v>
      </c>
      <c r="G43" s="144" t="s">
        <v>395</v>
      </c>
      <c r="H43" s="136" t="s">
        <v>363</v>
      </c>
      <c r="I43" s="136" t="s">
        <v>396</v>
      </c>
      <c r="J43" s="137" t="s">
        <v>399</v>
      </c>
      <c r="K43" s="132" t="s">
        <v>114</v>
      </c>
      <c r="L43" s="132" t="s">
        <v>400</v>
      </c>
      <c r="M43" s="132">
        <v>1</v>
      </c>
      <c r="N43" s="132" t="s">
        <v>76</v>
      </c>
      <c r="O43" s="132" t="s">
        <v>77</v>
      </c>
      <c r="P43" s="144" t="s">
        <v>123</v>
      </c>
      <c r="Q43" s="145">
        <v>44866</v>
      </c>
      <c r="R43" s="146">
        <v>44895</v>
      </c>
      <c r="S43" s="146">
        <v>44753</v>
      </c>
      <c r="T43" s="147" t="s">
        <v>834</v>
      </c>
      <c r="U43" s="141" t="s">
        <v>1274</v>
      </c>
      <c r="V43" s="147" t="s">
        <v>86</v>
      </c>
      <c r="W43" s="132">
        <v>0</v>
      </c>
      <c r="X43" s="132">
        <v>0</v>
      </c>
      <c r="Y43" s="148"/>
    </row>
    <row r="44" spans="1:25" s="149" customFormat="1" ht="53.25" customHeight="1" x14ac:dyDescent="0.2">
      <c r="A44" s="132" t="s">
        <v>430</v>
      </c>
      <c r="B44" s="132">
        <v>3</v>
      </c>
      <c r="C44" s="132">
        <v>2021</v>
      </c>
      <c r="D44" s="131" t="s">
        <v>70</v>
      </c>
      <c r="E44" s="132" t="s">
        <v>426</v>
      </c>
      <c r="F44" s="131">
        <v>44440</v>
      </c>
      <c r="G44" s="144" t="s">
        <v>395</v>
      </c>
      <c r="H44" s="136" t="s">
        <v>363</v>
      </c>
      <c r="I44" s="136" t="s">
        <v>396</v>
      </c>
      <c r="J44" s="137" t="s">
        <v>401</v>
      </c>
      <c r="K44" s="132" t="s">
        <v>114</v>
      </c>
      <c r="L44" s="132" t="s">
        <v>402</v>
      </c>
      <c r="M44" s="132">
        <v>1</v>
      </c>
      <c r="N44" s="132" t="s">
        <v>76</v>
      </c>
      <c r="O44" s="132" t="s">
        <v>77</v>
      </c>
      <c r="P44" s="144" t="s">
        <v>123</v>
      </c>
      <c r="Q44" s="145">
        <v>44896</v>
      </c>
      <c r="R44" s="146">
        <v>44926</v>
      </c>
      <c r="S44" s="146">
        <v>44753</v>
      </c>
      <c r="T44" s="147" t="s">
        <v>834</v>
      </c>
      <c r="U44" s="141" t="s">
        <v>1274</v>
      </c>
      <c r="V44" s="147" t="s">
        <v>86</v>
      </c>
      <c r="W44" s="132">
        <v>0</v>
      </c>
      <c r="X44" s="132">
        <v>0</v>
      </c>
      <c r="Y44" s="148"/>
    </row>
    <row r="45" spans="1:25" s="149" customFormat="1" ht="53.25" customHeight="1" x14ac:dyDescent="0.2">
      <c r="A45" s="132" t="s">
        <v>430</v>
      </c>
      <c r="B45" s="132">
        <v>4</v>
      </c>
      <c r="C45" s="132">
        <v>2021</v>
      </c>
      <c r="D45" s="131" t="s">
        <v>70</v>
      </c>
      <c r="E45" s="132" t="s">
        <v>426</v>
      </c>
      <c r="F45" s="131">
        <v>44440</v>
      </c>
      <c r="G45" s="144" t="s">
        <v>395</v>
      </c>
      <c r="H45" s="136" t="s">
        <v>363</v>
      </c>
      <c r="I45" s="136" t="s">
        <v>396</v>
      </c>
      <c r="J45" s="137" t="s">
        <v>403</v>
      </c>
      <c r="K45" s="132" t="s">
        <v>114</v>
      </c>
      <c r="L45" s="132" t="s">
        <v>400</v>
      </c>
      <c r="M45" s="132">
        <v>1</v>
      </c>
      <c r="N45" s="132" t="s">
        <v>76</v>
      </c>
      <c r="O45" s="132" t="s">
        <v>77</v>
      </c>
      <c r="P45" s="144" t="s">
        <v>123</v>
      </c>
      <c r="Q45" s="145">
        <v>44896</v>
      </c>
      <c r="R45" s="146">
        <v>44926</v>
      </c>
      <c r="S45" s="146">
        <v>44753</v>
      </c>
      <c r="T45" s="147" t="s">
        <v>834</v>
      </c>
      <c r="U45" s="141" t="s">
        <v>1274</v>
      </c>
      <c r="V45" s="147" t="s">
        <v>86</v>
      </c>
      <c r="W45" s="132">
        <v>0</v>
      </c>
      <c r="X45" s="132">
        <v>0</v>
      </c>
      <c r="Y45" s="148"/>
    </row>
    <row r="46" spans="1:25" s="149" customFormat="1" ht="53.25" customHeight="1" x14ac:dyDescent="0.2">
      <c r="A46" s="132" t="s">
        <v>431</v>
      </c>
      <c r="B46" s="132">
        <v>1</v>
      </c>
      <c r="C46" s="132">
        <v>2021</v>
      </c>
      <c r="D46" s="131" t="s">
        <v>70</v>
      </c>
      <c r="E46" s="132" t="s">
        <v>426</v>
      </c>
      <c r="F46" s="131">
        <v>44440</v>
      </c>
      <c r="G46" s="144" t="s">
        <v>404</v>
      </c>
      <c r="H46" s="136" t="s">
        <v>363</v>
      </c>
      <c r="I46" s="136" t="s">
        <v>405</v>
      </c>
      <c r="J46" s="137" t="s">
        <v>406</v>
      </c>
      <c r="K46" s="132" t="s">
        <v>114</v>
      </c>
      <c r="L46" s="132" t="s">
        <v>407</v>
      </c>
      <c r="M46" s="132">
        <v>1</v>
      </c>
      <c r="N46" s="132" t="s">
        <v>76</v>
      </c>
      <c r="O46" s="132" t="s">
        <v>77</v>
      </c>
      <c r="P46" s="144" t="s">
        <v>123</v>
      </c>
      <c r="Q46" s="145">
        <v>44805</v>
      </c>
      <c r="R46" s="146">
        <v>44865</v>
      </c>
      <c r="S46" s="146">
        <v>44753</v>
      </c>
      <c r="T46" s="147" t="s">
        <v>834</v>
      </c>
      <c r="U46" s="141" t="s">
        <v>1274</v>
      </c>
      <c r="V46" s="147" t="s">
        <v>86</v>
      </c>
      <c r="W46" s="132">
        <v>0</v>
      </c>
      <c r="X46" s="132">
        <v>0</v>
      </c>
      <c r="Y46" s="148"/>
    </row>
    <row r="47" spans="1:25" s="149" customFormat="1" ht="53.25" customHeight="1" x14ac:dyDescent="0.2">
      <c r="A47" s="132" t="s">
        <v>431</v>
      </c>
      <c r="B47" s="132">
        <v>2</v>
      </c>
      <c r="C47" s="132">
        <v>2021</v>
      </c>
      <c r="D47" s="131" t="s">
        <v>70</v>
      </c>
      <c r="E47" s="132" t="s">
        <v>426</v>
      </c>
      <c r="F47" s="131">
        <v>44440</v>
      </c>
      <c r="G47" s="144" t="s">
        <v>404</v>
      </c>
      <c r="H47" s="136" t="s">
        <v>363</v>
      </c>
      <c r="I47" s="136" t="s">
        <v>405</v>
      </c>
      <c r="J47" s="137" t="s">
        <v>408</v>
      </c>
      <c r="K47" s="132" t="s">
        <v>114</v>
      </c>
      <c r="L47" s="132" t="s">
        <v>409</v>
      </c>
      <c r="M47" s="132">
        <v>1</v>
      </c>
      <c r="N47" s="132" t="s">
        <v>76</v>
      </c>
      <c r="O47" s="132" t="s">
        <v>77</v>
      </c>
      <c r="P47" s="144" t="s">
        <v>123</v>
      </c>
      <c r="Q47" s="145">
        <v>44866</v>
      </c>
      <c r="R47" s="146">
        <v>44895</v>
      </c>
      <c r="S47" s="146">
        <v>44753</v>
      </c>
      <c r="T47" s="147" t="s">
        <v>834</v>
      </c>
      <c r="U47" s="141" t="s">
        <v>1274</v>
      </c>
      <c r="V47" s="147" t="s">
        <v>86</v>
      </c>
      <c r="W47" s="132">
        <v>0</v>
      </c>
      <c r="X47" s="132">
        <v>0</v>
      </c>
      <c r="Y47" s="148"/>
    </row>
    <row r="48" spans="1:25" s="149" customFormat="1" ht="53.25" customHeight="1" x14ac:dyDescent="0.2">
      <c r="A48" s="132" t="s">
        <v>431</v>
      </c>
      <c r="B48" s="132">
        <v>3</v>
      </c>
      <c r="C48" s="132">
        <v>2021</v>
      </c>
      <c r="D48" s="131" t="s">
        <v>70</v>
      </c>
      <c r="E48" s="132" t="s">
        <v>426</v>
      </c>
      <c r="F48" s="131">
        <v>44440</v>
      </c>
      <c r="G48" s="144" t="s">
        <v>404</v>
      </c>
      <c r="H48" s="136" t="s">
        <v>363</v>
      </c>
      <c r="I48" s="136" t="s">
        <v>405</v>
      </c>
      <c r="J48" s="137" t="s">
        <v>410</v>
      </c>
      <c r="K48" s="132" t="s">
        <v>114</v>
      </c>
      <c r="L48" s="132" t="s">
        <v>411</v>
      </c>
      <c r="M48" s="132">
        <v>1</v>
      </c>
      <c r="N48" s="132" t="s">
        <v>76</v>
      </c>
      <c r="O48" s="132" t="s">
        <v>77</v>
      </c>
      <c r="P48" s="144" t="s">
        <v>123</v>
      </c>
      <c r="Q48" s="145">
        <v>44896</v>
      </c>
      <c r="R48" s="146">
        <v>44926</v>
      </c>
      <c r="S48" s="146">
        <v>44753</v>
      </c>
      <c r="T48" s="147" t="s">
        <v>834</v>
      </c>
      <c r="U48" s="141" t="s">
        <v>1274</v>
      </c>
      <c r="V48" s="147" t="s">
        <v>86</v>
      </c>
      <c r="W48" s="132">
        <v>0</v>
      </c>
      <c r="X48" s="132">
        <v>0</v>
      </c>
      <c r="Y48" s="148"/>
    </row>
    <row r="49" spans="1:25" s="149" customFormat="1" ht="53.25" customHeight="1" x14ac:dyDescent="0.2">
      <c r="A49" s="132" t="s">
        <v>432</v>
      </c>
      <c r="B49" s="132">
        <v>1</v>
      </c>
      <c r="C49" s="132">
        <v>2021</v>
      </c>
      <c r="D49" s="131" t="s">
        <v>70</v>
      </c>
      <c r="E49" s="132" t="s">
        <v>426</v>
      </c>
      <c r="F49" s="131">
        <v>44440</v>
      </c>
      <c r="G49" s="144" t="s">
        <v>412</v>
      </c>
      <c r="H49" s="136" t="s">
        <v>363</v>
      </c>
      <c r="I49" s="136" t="s">
        <v>413</v>
      </c>
      <c r="J49" s="137" t="s">
        <v>414</v>
      </c>
      <c r="K49" s="132" t="s">
        <v>114</v>
      </c>
      <c r="L49" s="132" t="s">
        <v>415</v>
      </c>
      <c r="M49" s="132">
        <v>1</v>
      </c>
      <c r="N49" s="132" t="s">
        <v>76</v>
      </c>
      <c r="O49" s="132" t="s">
        <v>77</v>
      </c>
      <c r="P49" s="144" t="s">
        <v>123</v>
      </c>
      <c r="Q49" s="145">
        <v>44562</v>
      </c>
      <c r="R49" s="146">
        <v>44910</v>
      </c>
      <c r="S49" s="146">
        <v>44753</v>
      </c>
      <c r="T49" s="147" t="s">
        <v>834</v>
      </c>
      <c r="U49" s="141" t="s">
        <v>1278</v>
      </c>
      <c r="V49" s="147" t="s">
        <v>86</v>
      </c>
      <c r="W49" s="132">
        <v>1</v>
      </c>
      <c r="X49" s="132">
        <v>0</v>
      </c>
      <c r="Y49" s="148"/>
    </row>
    <row r="50" spans="1:25" s="149" customFormat="1" ht="53.25" customHeight="1" x14ac:dyDescent="0.2">
      <c r="A50" s="132" t="s">
        <v>432</v>
      </c>
      <c r="B50" s="132">
        <v>2</v>
      </c>
      <c r="C50" s="132">
        <v>2021</v>
      </c>
      <c r="D50" s="131" t="s">
        <v>70</v>
      </c>
      <c r="E50" s="132" t="s">
        <v>426</v>
      </c>
      <c r="F50" s="131">
        <v>44440</v>
      </c>
      <c r="G50" s="144" t="s">
        <v>412</v>
      </c>
      <c r="H50" s="136" t="s">
        <v>363</v>
      </c>
      <c r="I50" s="136" t="s">
        <v>413</v>
      </c>
      <c r="J50" s="137" t="s">
        <v>416</v>
      </c>
      <c r="K50" s="132" t="s">
        <v>114</v>
      </c>
      <c r="L50" s="132" t="s">
        <v>417</v>
      </c>
      <c r="M50" s="132">
        <v>1</v>
      </c>
      <c r="N50" s="132" t="s">
        <v>76</v>
      </c>
      <c r="O50" s="132" t="s">
        <v>77</v>
      </c>
      <c r="P50" s="144" t="s">
        <v>123</v>
      </c>
      <c r="Q50" s="145">
        <v>44562</v>
      </c>
      <c r="R50" s="146">
        <v>44926</v>
      </c>
      <c r="S50" s="146">
        <v>44753</v>
      </c>
      <c r="T50" s="147" t="s">
        <v>834</v>
      </c>
      <c r="U50" s="141" t="s">
        <v>1279</v>
      </c>
      <c r="V50" s="147" t="s">
        <v>86</v>
      </c>
      <c r="W50" s="132">
        <v>0</v>
      </c>
      <c r="X50" s="132">
        <v>0</v>
      </c>
      <c r="Y50" s="148"/>
    </row>
    <row r="51" spans="1:25" s="149" customFormat="1" ht="53.25" customHeight="1" x14ac:dyDescent="0.2">
      <c r="A51" s="132" t="s">
        <v>433</v>
      </c>
      <c r="B51" s="132">
        <v>1</v>
      </c>
      <c r="C51" s="132">
        <v>2021</v>
      </c>
      <c r="D51" s="131" t="s">
        <v>70</v>
      </c>
      <c r="E51" s="132" t="s">
        <v>426</v>
      </c>
      <c r="F51" s="131">
        <v>44440</v>
      </c>
      <c r="G51" s="144" t="s">
        <v>418</v>
      </c>
      <c r="H51" s="136" t="s">
        <v>363</v>
      </c>
      <c r="I51" s="136" t="s">
        <v>419</v>
      </c>
      <c r="J51" s="137" t="s">
        <v>420</v>
      </c>
      <c r="K51" s="132" t="s">
        <v>114</v>
      </c>
      <c r="L51" s="132" t="s">
        <v>421</v>
      </c>
      <c r="M51" s="132">
        <v>1</v>
      </c>
      <c r="N51" s="132" t="s">
        <v>76</v>
      </c>
      <c r="O51" s="132" t="s">
        <v>77</v>
      </c>
      <c r="P51" s="144" t="s">
        <v>123</v>
      </c>
      <c r="Q51" s="145">
        <v>44562</v>
      </c>
      <c r="R51" s="146">
        <v>44926</v>
      </c>
      <c r="S51" s="146">
        <v>44753</v>
      </c>
      <c r="T51" s="147" t="s">
        <v>834</v>
      </c>
      <c r="U51" s="141" t="s">
        <v>1280</v>
      </c>
      <c r="V51" s="147" t="s">
        <v>86</v>
      </c>
      <c r="W51" s="132">
        <v>0</v>
      </c>
      <c r="X51" s="132">
        <v>0</v>
      </c>
      <c r="Y51" s="148"/>
    </row>
    <row r="52" spans="1:25" s="149" customFormat="1" ht="53.25" hidden="1" customHeight="1" x14ac:dyDescent="0.2">
      <c r="A52" s="132" t="s">
        <v>434</v>
      </c>
      <c r="B52" s="132">
        <v>1</v>
      </c>
      <c r="C52" s="132">
        <v>2021</v>
      </c>
      <c r="D52" s="131" t="s">
        <v>70</v>
      </c>
      <c r="E52" s="132" t="s">
        <v>426</v>
      </c>
      <c r="F52" s="131">
        <v>44440</v>
      </c>
      <c r="G52" s="144" t="s">
        <v>422</v>
      </c>
      <c r="H52" s="136" t="s">
        <v>363</v>
      </c>
      <c r="I52" s="136" t="s">
        <v>423</v>
      </c>
      <c r="J52" s="137" t="s">
        <v>424</v>
      </c>
      <c r="K52" s="132" t="s">
        <v>114</v>
      </c>
      <c r="L52" s="132" t="s">
        <v>425</v>
      </c>
      <c r="M52" s="132">
        <v>1</v>
      </c>
      <c r="N52" s="132" t="s">
        <v>76</v>
      </c>
      <c r="O52" s="132" t="s">
        <v>77</v>
      </c>
      <c r="P52" s="144" t="s">
        <v>123</v>
      </c>
      <c r="Q52" s="145">
        <v>44562</v>
      </c>
      <c r="R52" s="146">
        <v>44742</v>
      </c>
      <c r="S52" s="146">
        <v>44747</v>
      </c>
      <c r="T52" s="147" t="s">
        <v>834</v>
      </c>
      <c r="U52" s="141" t="s">
        <v>1281</v>
      </c>
      <c r="V52" s="147" t="s">
        <v>115</v>
      </c>
      <c r="W52" s="132">
        <v>0</v>
      </c>
      <c r="X52" s="132">
        <v>0</v>
      </c>
      <c r="Y52" s="148"/>
    </row>
    <row r="53" spans="1:25" s="149" customFormat="1" ht="53.25" customHeight="1" x14ac:dyDescent="0.2">
      <c r="A53" s="132" t="s">
        <v>473</v>
      </c>
      <c r="B53" s="132">
        <v>2</v>
      </c>
      <c r="C53" s="132">
        <v>2021</v>
      </c>
      <c r="D53" s="131" t="s">
        <v>437</v>
      </c>
      <c r="E53" s="132" t="s">
        <v>479</v>
      </c>
      <c r="F53" s="131">
        <v>44495</v>
      </c>
      <c r="G53" s="144" t="s">
        <v>444</v>
      </c>
      <c r="H53" s="136" t="s">
        <v>438</v>
      </c>
      <c r="I53" s="136" t="s">
        <v>445</v>
      </c>
      <c r="J53" s="137" t="s">
        <v>446</v>
      </c>
      <c r="K53" s="132" t="s">
        <v>82</v>
      </c>
      <c r="L53" s="132" t="s">
        <v>447</v>
      </c>
      <c r="M53" s="132">
        <v>2</v>
      </c>
      <c r="N53" s="132" t="s">
        <v>76</v>
      </c>
      <c r="O53" s="132" t="s">
        <v>120</v>
      </c>
      <c r="P53" s="144" t="s">
        <v>439</v>
      </c>
      <c r="Q53" s="145">
        <v>44504</v>
      </c>
      <c r="R53" s="146">
        <v>44865</v>
      </c>
      <c r="S53" s="146">
        <v>44753</v>
      </c>
      <c r="T53" s="147" t="s">
        <v>834</v>
      </c>
      <c r="U53" s="141" t="s">
        <v>1282</v>
      </c>
      <c r="V53" s="147" t="s">
        <v>86</v>
      </c>
      <c r="W53" s="132">
        <v>0</v>
      </c>
      <c r="X53" s="132">
        <v>0</v>
      </c>
      <c r="Y53" s="148"/>
    </row>
    <row r="54" spans="1:25" s="143" customFormat="1" ht="32.25" customHeight="1" x14ac:dyDescent="0.2">
      <c r="A54" s="130" t="s">
        <v>475</v>
      </c>
      <c r="B54" s="130">
        <v>1</v>
      </c>
      <c r="C54" s="130">
        <v>2021</v>
      </c>
      <c r="D54" s="131" t="s">
        <v>72</v>
      </c>
      <c r="E54" s="132" t="s">
        <v>479</v>
      </c>
      <c r="F54" s="133">
        <v>44495</v>
      </c>
      <c r="G54" s="134" t="s">
        <v>453</v>
      </c>
      <c r="H54" s="135" t="s">
        <v>438</v>
      </c>
      <c r="I54" s="136" t="s">
        <v>454</v>
      </c>
      <c r="J54" s="137" t="s">
        <v>455</v>
      </c>
      <c r="K54" s="132" t="s">
        <v>448</v>
      </c>
      <c r="L54" s="132" t="s">
        <v>456</v>
      </c>
      <c r="M54" s="132">
        <v>1</v>
      </c>
      <c r="N54" s="130" t="s">
        <v>80</v>
      </c>
      <c r="O54" s="130" t="s">
        <v>81</v>
      </c>
      <c r="P54" s="134" t="s">
        <v>457</v>
      </c>
      <c r="Q54" s="138">
        <v>44504</v>
      </c>
      <c r="R54" s="139">
        <v>44865</v>
      </c>
      <c r="S54" s="139">
        <v>44750</v>
      </c>
      <c r="T54" s="140" t="s">
        <v>822</v>
      </c>
      <c r="U54" s="141" t="s">
        <v>1323</v>
      </c>
      <c r="V54" s="140" t="s">
        <v>86</v>
      </c>
      <c r="W54" s="130">
        <v>0</v>
      </c>
      <c r="X54" s="130">
        <v>0</v>
      </c>
      <c r="Y54" s="142"/>
    </row>
    <row r="55" spans="1:25" s="149" customFormat="1" ht="53.25" hidden="1" customHeight="1" x14ac:dyDescent="0.2">
      <c r="A55" s="132" t="s">
        <v>477</v>
      </c>
      <c r="B55" s="132">
        <v>1</v>
      </c>
      <c r="C55" s="132">
        <v>2021</v>
      </c>
      <c r="D55" s="131" t="s">
        <v>70</v>
      </c>
      <c r="E55" s="132" t="s">
        <v>479</v>
      </c>
      <c r="F55" s="131">
        <v>44495</v>
      </c>
      <c r="G55" s="144" t="s">
        <v>462</v>
      </c>
      <c r="H55" s="136" t="s">
        <v>463</v>
      </c>
      <c r="I55" s="136" t="s">
        <v>464</v>
      </c>
      <c r="J55" s="137" t="s">
        <v>465</v>
      </c>
      <c r="K55" s="132" t="s">
        <v>448</v>
      </c>
      <c r="L55" s="132" t="s">
        <v>466</v>
      </c>
      <c r="M55" s="132">
        <v>2</v>
      </c>
      <c r="N55" s="132" t="s">
        <v>76</v>
      </c>
      <c r="O55" s="132" t="s">
        <v>77</v>
      </c>
      <c r="P55" s="144" t="s">
        <v>467</v>
      </c>
      <c r="Q55" s="145">
        <v>44504</v>
      </c>
      <c r="R55" s="146">
        <v>44742</v>
      </c>
      <c r="S55" s="146">
        <v>44747</v>
      </c>
      <c r="T55" s="147" t="s">
        <v>834</v>
      </c>
      <c r="U55" s="141" t="s">
        <v>1283</v>
      </c>
      <c r="V55" s="147" t="s">
        <v>115</v>
      </c>
      <c r="W55" s="132">
        <v>0</v>
      </c>
      <c r="X55" s="132">
        <v>0</v>
      </c>
      <c r="Y55" s="148"/>
    </row>
    <row r="56" spans="1:25" s="149" customFormat="1" ht="53.25" hidden="1" customHeight="1" x14ac:dyDescent="0.2">
      <c r="A56" s="132" t="s">
        <v>478</v>
      </c>
      <c r="B56" s="132">
        <v>2</v>
      </c>
      <c r="C56" s="132">
        <v>2021</v>
      </c>
      <c r="D56" s="131" t="s">
        <v>437</v>
      </c>
      <c r="E56" s="132" t="s">
        <v>479</v>
      </c>
      <c r="F56" s="131">
        <v>44495</v>
      </c>
      <c r="G56" s="144" t="s">
        <v>468</v>
      </c>
      <c r="H56" s="136" t="s">
        <v>438</v>
      </c>
      <c r="I56" s="136" t="s">
        <v>469</v>
      </c>
      <c r="J56" s="137" t="s">
        <v>470</v>
      </c>
      <c r="K56" s="132" t="s">
        <v>82</v>
      </c>
      <c r="L56" s="132" t="s">
        <v>471</v>
      </c>
      <c r="M56" s="132">
        <v>2</v>
      </c>
      <c r="N56" s="132" t="s">
        <v>76</v>
      </c>
      <c r="O56" s="132" t="s">
        <v>120</v>
      </c>
      <c r="P56" s="144" t="s">
        <v>439</v>
      </c>
      <c r="Q56" s="145">
        <v>44504</v>
      </c>
      <c r="R56" s="146">
        <v>44742</v>
      </c>
      <c r="S56" s="146">
        <v>44753</v>
      </c>
      <c r="T56" s="147" t="s">
        <v>834</v>
      </c>
      <c r="U56" s="141" t="s">
        <v>1284</v>
      </c>
      <c r="V56" s="147" t="s">
        <v>115</v>
      </c>
      <c r="W56" s="132">
        <v>0</v>
      </c>
      <c r="X56" s="132">
        <v>0</v>
      </c>
      <c r="Y56" s="148"/>
    </row>
    <row r="57" spans="1:25" s="149" customFormat="1" ht="53.25" customHeight="1" x14ac:dyDescent="0.2">
      <c r="A57" s="132" t="s">
        <v>481</v>
      </c>
      <c r="B57" s="132">
        <v>2</v>
      </c>
      <c r="C57" s="132">
        <v>2021</v>
      </c>
      <c r="D57" s="131" t="s">
        <v>214</v>
      </c>
      <c r="E57" s="132" t="s">
        <v>483</v>
      </c>
      <c r="F57" s="131">
        <v>44431</v>
      </c>
      <c r="G57" s="144" t="s">
        <v>494</v>
      </c>
      <c r="H57" s="136" t="s">
        <v>438</v>
      </c>
      <c r="I57" s="136" t="s">
        <v>495</v>
      </c>
      <c r="J57" s="137" t="s">
        <v>446</v>
      </c>
      <c r="K57" s="132" t="s">
        <v>114</v>
      </c>
      <c r="L57" s="132" t="s">
        <v>447</v>
      </c>
      <c r="M57" s="132">
        <v>2</v>
      </c>
      <c r="N57" s="132" t="s">
        <v>76</v>
      </c>
      <c r="O57" s="132" t="s">
        <v>821</v>
      </c>
      <c r="P57" s="144" t="s">
        <v>498</v>
      </c>
      <c r="Q57" s="145">
        <v>44539</v>
      </c>
      <c r="R57" s="146">
        <v>44903</v>
      </c>
      <c r="S57" s="146">
        <v>44753</v>
      </c>
      <c r="T57" s="147" t="s">
        <v>834</v>
      </c>
      <c r="U57" s="141" t="s">
        <v>1285</v>
      </c>
      <c r="V57" s="147" t="s">
        <v>86</v>
      </c>
      <c r="W57" s="132">
        <v>0</v>
      </c>
      <c r="X57" s="132">
        <v>0</v>
      </c>
      <c r="Y57" s="148"/>
    </row>
    <row r="58" spans="1:25" s="149" customFormat="1" ht="53.25" customHeight="1" x14ac:dyDescent="0.2">
      <c r="A58" s="132" t="s">
        <v>579</v>
      </c>
      <c r="B58" s="132">
        <v>1</v>
      </c>
      <c r="C58" s="132">
        <v>2021</v>
      </c>
      <c r="D58" s="131" t="s">
        <v>72</v>
      </c>
      <c r="E58" s="132" t="s">
        <v>580</v>
      </c>
      <c r="F58" s="131">
        <v>44523</v>
      </c>
      <c r="G58" s="144" t="s">
        <v>505</v>
      </c>
      <c r="H58" s="136" t="s">
        <v>506</v>
      </c>
      <c r="I58" s="136" t="s">
        <v>507</v>
      </c>
      <c r="J58" s="137" t="s">
        <v>508</v>
      </c>
      <c r="K58" s="132" t="s">
        <v>82</v>
      </c>
      <c r="L58" s="132" t="s">
        <v>509</v>
      </c>
      <c r="M58" s="132">
        <v>6</v>
      </c>
      <c r="N58" s="132" t="s">
        <v>76</v>
      </c>
      <c r="O58" s="132" t="s">
        <v>76</v>
      </c>
      <c r="P58" s="144" t="s">
        <v>510</v>
      </c>
      <c r="Q58" s="145">
        <v>44545</v>
      </c>
      <c r="R58" s="146">
        <v>44925</v>
      </c>
      <c r="S58" s="146">
        <v>44753</v>
      </c>
      <c r="T58" s="147" t="s">
        <v>834</v>
      </c>
      <c r="U58" s="141" t="s">
        <v>1286</v>
      </c>
      <c r="V58" s="147" t="s">
        <v>86</v>
      </c>
      <c r="W58" s="132">
        <v>0</v>
      </c>
      <c r="X58" s="132">
        <v>0</v>
      </c>
      <c r="Y58" s="148"/>
    </row>
    <row r="59" spans="1:25" s="143" customFormat="1" ht="32.25" customHeight="1" x14ac:dyDescent="0.2">
      <c r="A59" s="130" t="s">
        <v>579</v>
      </c>
      <c r="B59" s="130">
        <v>2</v>
      </c>
      <c r="C59" s="130">
        <v>2021</v>
      </c>
      <c r="D59" s="131" t="s">
        <v>72</v>
      </c>
      <c r="E59" s="132" t="s">
        <v>580</v>
      </c>
      <c r="F59" s="133">
        <v>44523</v>
      </c>
      <c r="G59" s="134" t="s">
        <v>505</v>
      </c>
      <c r="H59" s="135" t="s">
        <v>506</v>
      </c>
      <c r="I59" s="136" t="s">
        <v>511</v>
      </c>
      <c r="J59" s="137" t="s">
        <v>512</v>
      </c>
      <c r="K59" s="132" t="s">
        <v>82</v>
      </c>
      <c r="L59" s="132" t="s">
        <v>513</v>
      </c>
      <c r="M59" s="132">
        <v>1</v>
      </c>
      <c r="N59" s="130" t="s">
        <v>80</v>
      </c>
      <c r="O59" s="130" t="s">
        <v>81</v>
      </c>
      <c r="P59" s="134" t="s">
        <v>514</v>
      </c>
      <c r="Q59" s="138">
        <v>44545</v>
      </c>
      <c r="R59" s="139">
        <v>44925</v>
      </c>
      <c r="S59" s="139">
        <v>44750</v>
      </c>
      <c r="T59" s="140" t="s">
        <v>822</v>
      </c>
      <c r="U59" s="141" t="s">
        <v>1324</v>
      </c>
      <c r="V59" s="140" t="s">
        <v>86</v>
      </c>
      <c r="W59" s="130">
        <v>0</v>
      </c>
      <c r="X59" s="130">
        <v>0</v>
      </c>
      <c r="Y59" s="142"/>
    </row>
    <row r="60" spans="1:25" s="143" customFormat="1" ht="40.5" customHeight="1" x14ac:dyDescent="0.2">
      <c r="A60" s="130" t="s">
        <v>579</v>
      </c>
      <c r="B60" s="130">
        <v>6</v>
      </c>
      <c r="C60" s="163">
        <v>2021</v>
      </c>
      <c r="D60" s="131" t="s">
        <v>72</v>
      </c>
      <c r="E60" s="132" t="s">
        <v>580</v>
      </c>
      <c r="F60" s="133">
        <v>44523</v>
      </c>
      <c r="G60" s="134" t="s">
        <v>505</v>
      </c>
      <c r="H60" s="135" t="s">
        <v>506</v>
      </c>
      <c r="I60" s="136" t="s">
        <v>525</v>
      </c>
      <c r="J60" s="137" t="s">
        <v>526</v>
      </c>
      <c r="K60" s="132" t="s">
        <v>82</v>
      </c>
      <c r="L60" s="130" t="s">
        <v>527</v>
      </c>
      <c r="M60" s="130">
        <v>12</v>
      </c>
      <c r="N60" s="130" t="s">
        <v>122</v>
      </c>
      <c r="O60" s="130" t="s">
        <v>122</v>
      </c>
      <c r="P60" s="134" t="s">
        <v>132</v>
      </c>
      <c r="Q60" s="138">
        <v>44545</v>
      </c>
      <c r="R60" s="139">
        <v>44925</v>
      </c>
      <c r="S60" s="139">
        <v>44747</v>
      </c>
      <c r="T60" s="140" t="s">
        <v>908</v>
      </c>
      <c r="U60" s="141" t="s">
        <v>1369</v>
      </c>
      <c r="V60" s="140" t="s">
        <v>86</v>
      </c>
      <c r="W60" s="130">
        <v>0</v>
      </c>
      <c r="X60" s="130">
        <v>0</v>
      </c>
      <c r="Y60" s="142"/>
    </row>
    <row r="61" spans="1:25" s="143" customFormat="1" ht="39" customHeight="1" x14ac:dyDescent="0.2">
      <c r="A61" s="130" t="s">
        <v>581</v>
      </c>
      <c r="B61" s="130">
        <v>1</v>
      </c>
      <c r="C61" s="163">
        <v>2021</v>
      </c>
      <c r="D61" s="131" t="s">
        <v>72</v>
      </c>
      <c r="E61" s="132" t="s">
        <v>580</v>
      </c>
      <c r="F61" s="133">
        <v>44501</v>
      </c>
      <c r="G61" s="134" t="s">
        <v>528</v>
      </c>
      <c r="H61" s="135" t="s">
        <v>529</v>
      </c>
      <c r="I61" s="136" t="s">
        <v>530</v>
      </c>
      <c r="J61" s="137" t="s">
        <v>531</v>
      </c>
      <c r="K61" s="132" t="s">
        <v>82</v>
      </c>
      <c r="L61" s="130" t="s">
        <v>532</v>
      </c>
      <c r="M61" s="130">
        <v>12</v>
      </c>
      <c r="N61" s="130" t="s">
        <v>122</v>
      </c>
      <c r="O61" s="130" t="s">
        <v>122</v>
      </c>
      <c r="P61" s="134" t="s">
        <v>132</v>
      </c>
      <c r="Q61" s="138">
        <v>44563</v>
      </c>
      <c r="R61" s="139">
        <v>44925</v>
      </c>
      <c r="S61" s="139">
        <v>44747</v>
      </c>
      <c r="T61" s="140" t="s">
        <v>908</v>
      </c>
      <c r="U61" s="141" t="s">
        <v>1369</v>
      </c>
      <c r="V61" s="140" t="s">
        <v>86</v>
      </c>
      <c r="W61" s="130">
        <v>0</v>
      </c>
      <c r="X61" s="130">
        <v>0</v>
      </c>
      <c r="Y61" s="142"/>
    </row>
    <row r="62" spans="1:25" s="143" customFormat="1" ht="33.75" customHeight="1" x14ac:dyDescent="0.2">
      <c r="A62" s="130" t="s">
        <v>581</v>
      </c>
      <c r="B62" s="130">
        <v>2</v>
      </c>
      <c r="C62" s="163">
        <v>2021</v>
      </c>
      <c r="D62" s="131" t="s">
        <v>72</v>
      </c>
      <c r="E62" s="132" t="s">
        <v>580</v>
      </c>
      <c r="F62" s="133">
        <v>44501</v>
      </c>
      <c r="G62" s="134" t="s">
        <v>533</v>
      </c>
      <c r="H62" s="135" t="s">
        <v>529</v>
      </c>
      <c r="I62" s="136" t="s">
        <v>534</v>
      </c>
      <c r="J62" s="137" t="s">
        <v>535</v>
      </c>
      <c r="K62" s="132" t="s">
        <v>82</v>
      </c>
      <c r="L62" s="130" t="s">
        <v>527</v>
      </c>
      <c r="M62" s="130">
        <v>12</v>
      </c>
      <c r="N62" s="130" t="s">
        <v>122</v>
      </c>
      <c r="O62" s="130" t="s">
        <v>122</v>
      </c>
      <c r="P62" s="134" t="s">
        <v>132</v>
      </c>
      <c r="Q62" s="138">
        <v>44563</v>
      </c>
      <c r="R62" s="139">
        <v>44925</v>
      </c>
      <c r="S62" s="139">
        <v>44747</v>
      </c>
      <c r="T62" s="140" t="s">
        <v>908</v>
      </c>
      <c r="U62" s="141" t="s">
        <v>1369</v>
      </c>
      <c r="V62" s="140" t="s">
        <v>86</v>
      </c>
      <c r="W62" s="130">
        <v>0</v>
      </c>
      <c r="X62" s="130">
        <v>0</v>
      </c>
      <c r="Y62" s="142"/>
    </row>
    <row r="63" spans="1:25" s="143" customFormat="1" ht="32.25" hidden="1" customHeight="1" x14ac:dyDescent="0.2">
      <c r="A63" s="130" t="s">
        <v>583</v>
      </c>
      <c r="B63" s="130">
        <v>1</v>
      </c>
      <c r="C63" s="130">
        <v>2021</v>
      </c>
      <c r="D63" s="131" t="s">
        <v>72</v>
      </c>
      <c r="E63" s="132" t="s">
        <v>580</v>
      </c>
      <c r="F63" s="133">
        <v>44523</v>
      </c>
      <c r="G63" s="134" t="s">
        <v>539</v>
      </c>
      <c r="H63" s="135" t="s">
        <v>506</v>
      </c>
      <c r="I63" s="136" t="s">
        <v>540</v>
      </c>
      <c r="J63" s="137" t="s">
        <v>541</v>
      </c>
      <c r="K63" s="132" t="s">
        <v>542</v>
      </c>
      <c r="L63" s="132" t="s">
        <v>543</v>
      </c>
      <c r="M63" s="132">
        <v>2</v>
      </c>
      <c r="N63" s="130" t="s">
        <v>80</v>
      </c>
      <c r="O63" s="130" t="s">
        <v>81</v>
      </c>
      <c r="P63" s="134" t="s">
        <v>514</v>
      </c>
      <c r="Q63" s="138">
        <v>44545</v>
      </c>
      <c r="R63" s="139">
        <v>44895</v>
      </c>
      <c r="S63" s="139">
        <v>44750</v>
      </c>
      <c r="T63" s="140" t="s">
        <v>822</v>
      </c>
      <c r="U63" s="141" t="s">
        <v>1325</v>
      </c>
      <c r="V63" s="140" t="s">
        <v>115</v>
      </c>
      <c r="W63" s="130">
        <v>0</v>
      </c>
      <c r="X63" s="130">
        <v>0</v>
      </c>
      <c r="Y63" s="142"/>
    </row>
    <row r="64" spans="1:25" s="143" customFormat="1" ht="32.25" customHeight="1" x14ac:dyDescent="0.2">
      <c r="A64" s="130" t="s">
        <v>583</v>
      </c>
      <c r="B64" s="130">
        <v>3</v>
      </c>
      <c r="C64" s="130">
        <v>2021</v>
      </c>
      <c r="D64" s="131" t="s">
        <v>72</v>
      </c>
      <c r="E64" s="132" t="s">
        <v>580</v>
      </c>
      <c r="F64" s="133">
        <v>44523</v>
      </c>
      <c r="G64" s="134" t="s">
        <v>539</v>
      </c>
      <c r="H64" s="135" t="s">
        <v>506</v>
      </c>
      <c r="I64" s="136" t="s">
        <v>546</v>
      </c>
      <c r="J64" s="137" t="s">
        <v>547</v>
      </c>
      <c r="K64" s="132" t="s">
        <v>542</v>
      </c>
      <c r="L64" s="132" t="s">
        <v>548</v>
      </c>
      <c r="M64" s="132">
        <v>12</v>
      </c>
      <c r="N64" s="130" t="s">
        <v>80</v>
      </c>
      <c r="O64" s="130" t="s">
        <v>81</v>
      </c>
      <c r="P64" s="134" t="s">
        <v>514</v>
      </c>
      <c r="Q64" s="138">
        <v>44545</v>
      </c>
      <c r="R64" s="139">
        <v>44925</v>
      </c>
      <c r="S64" s="139">
        <v>44750</v>
      </c>
      <c r="T64" s="140" t="s">
        <v>822</v>
      </c>
      <c r="U64" s="141" t="s">
        <v>1383</v>
      </c>
      <c r="V64" s="140" t="s">
        <v>86</v>
      </c>
      <c r="W64" s="130">
        <v>0</v>
      </c>
      <c r="X64" s="130">
        <v>0</v>
      </c>
      <c r="Y64" s="142"/>
    </row>
    <row r="65" spans="1:25" s="143" customFormat="1" ht="32.25" customHeight="1" x14ac:dyDescent="0.2">
      <c r="A65" s="130" t="s">
        <v>583</v>
      </c>
      <c r="B65" s="130">
        <v>4</v>
      </c>
      <c r="C65" s="130">
        <v>2021</v>
      </c>
      <c r="D65" s="131" t="s">
        <v>72</v>
      </c>
      <c r="E65" s="132" t="s">
        <v>580</v>
      </c>
      <c r="F65" s="133">
        <v>44523</v>
      </c>
      <c r="G65" s="134" t="s">
        <v>539</v>
      </c>
      <c r="H65" s="135" t="s">
        <v>506</v>
      </c>
      <c r="I65" s="136" t="s">
        <v>549</v>
      </c>
      <c r="J65" s="137" t="s">
        <v>550</v>
      </c>
      <c r="K65" s="132" t="s">
        <v>114</v>
      </c>
      <c r="L65" s="130" t="s">
        <v>551</v>
      </c>
      <c r="M65" s="130">
        <v>8</v>
      </c>
      <c r="N65" s="130" t="s">
        <v>83</v>
      </c>
      <c r="O65" s="130" t="s">
        <v>84</v>
      </c>
      <c r="P65" s="134" t="s">
        <v>124</v>
      </c>
      <c r="Q65" s="138">
        <v>44545</v>
      </c>
      <c r="R65" s="139">
        <v>44803</v>
      </c>
      <c r="S65" s="139">
        <v>44750</v>
      </c>
      <c r="T65" s="140" t="s">
        <v>830</v>
      </c>
      <c r="U65" s="141" t="s">
        <v>1343</v>
      </c>
      <c r="V65" s="140" t="s">
        <v>86</v>
      </c>
      <c r="W65" s="130">
        <v>0</v>
      </c>
      <c r="X65" s="130">
        <v>0</v>
      </c>
      <c r="Y65" s="142"/>
    </row>
    <row r="66" spans="1:25" s="149" customFormat="1" ht="53.25" customHeight="1" x14ac:dyDescent="0.2">
      <c r="A66" s="132" t="s">
        <v>583</v>
      </c>
      <c r="B66" s="132">
        <v>5</v>
      </c>
      <c r="C66" s="132">
        <v>2021</v>
      </c>
      <c r="D66" s="131" t="s">
        <v>72</v>
      </c>
      <c r="E66" s="132" t="s">
        <v>580</v>
      </c>
      <c r="F66" s="131">
        <v>44523</v>
      </c>
      <c r="G66" s="144" t="s">
        <v>539</v>
      </c>
      <c r="H66" s="136" t="s">
        <v>506</v>
      </c>
      <c r="I66" s="136" t="s">
        <v>552</v>
      </c>
      <c r="J66" s="137" t="s">
        <v>1087</v>
      </c>
      <c r="K66" s="132" t="s">
        <v>114</v>
      </c>
      <c r="L66" s="132" t="s">
        <v>553</v>
      </c>
      <c r="M66" s="132">
        <v>5</v>
      </c>
      <c r="N66" s="132" t="s">
        <v>76</v>
      </c>
      <c r="O66" s="132" t="s">
        <v>76</v>
      </c>
      <c r="P66" s="144" t="s">
        <v>510</v>
      </c>
      <c r="Q66" s="145">
        <v>44545</v>
      </c>
      <c r="R66" s="146">
        <v>44925</v>
      </c>
      <c r="S66" s="146">
        <v>44753</v>
      </c>
      <c r="T66" s="147" t="s">
        <v>834</v>
      </c>
      <c r="U66" s="141" t="s">
        <v>1287</v>
      </c>
      <c r="V66" s="147" t="s">
        <v>86</v>
      </c>
      <c r="W66" s="132">
        <v>0</v>
      </c>
      <c r="X66" s="132">
        <v>1</v>
      </c>
      <c r="Y66" s="148"/>
    </row>
    <row r="67" spans="1:25" s="143" customFormat="1" ht="58.5" customHeight="1" x14ac:dyDescent="0.2">
      <c r="A67" s="130" t="s">
        <v>584</v>
      </c>
      <c r="B67" s="130">
        <v>2</v>
      </c>
      <c r="C67" s="130">
        <v>2021</v>
      </c>
      <c r="D67" s="131" t="s">
        <v>72</v>
      </c>
      <c r="E67" s="132" t="s">
        <v>580</v>
      </c>
      <c r="F67" s="133">
        <v>44523</v>
      </c>
      <c r="G67" s="134" t="s">
        <v>554</v>
      </c>
      <c r="H67" s="135" t="s">
        <v>506</v>
      </c>
      <c r="I67" s="136" t="s">
        <v>557</v>
      </c>
      <c r="J67" s="137" t="s">
        <v>558</v>
      </c>
      <c r="K67" s="132" t="s">
        <v>542</v>
      </c>
      <c r="L67" s="132" t="s">
        <v>548</v>
      </c>
      <c r="M67" s="132">
        <v>12</v>
      </c>
      <c r="N67" s="130" t="s">
        <v>80</v>
      </c>
      <c r="O67" s="130" t="s">
        <v>81</v>
      </c>
      <c r="P67" s="134" t="s">
        <v>514</v>
      </c>
      <c r="Q67" s="138">
        <v>44545</v>
      </c>
      <c r="R67" s="139">
        <v>44925</v>
      </c>
      <c r="S67" s="139">
        <v>44753</v>
      </c>
      <c r="T67" s="140" t="s">
        <v>822</v>
      </c>
      <c r="U67" s="141" t="s">
        <v>1384</v>
      </c>
      <c r="V67" s="140" t="s">
        <v>86</v>
      </c>
      <c r="W67" s="130">
        <v>0</v>
      </c>
      <c r="X67" s="130">
        <v>0</v>
      </c>
      <c r="Y67" s="142"/>
    </row>
    <row r="68" spans="1:25" s="143" customFormat="1" ht="32.25" customHeight="1" x14ac:dyDescent="0.2">
      <c r="A68" s="130" t="s">
        <v>584</v>
      </c>
      <c r="B68" s="130">
        <v>3</v>
      </c>
      <c r="C68" s="130">
        <v>2021</v>
      </c>
      <c r="D68" s="131" t="s">
        <v>72</v>
      </c>
      <c r="E68" s="132" t="s">
        <v>580</v>
      </c>
      <c r="F68" s="133">
        <v>44523</v>
      </c>
      <c r="G68" s="134" t="s">
        <v>554</v>
      </c>
      <c r="H68" s="135" t="s">
        <v>506</v>
      </c>
      <c r="I68" s="136" t="s">
        <v>559</v>
      </c>
      <c r="J68" s="137" t="s">
        <v>560</v>
      </c>
      <c r="K68" s="132" t="s">
        <v>82</v>
      </c>
      <c r="L68" s="132" t="s">
        <v>561</v>
      </c>
      <c r="M68" s="132">
        <v>12</v>
      </c>
      <c r="N68" s="130" t="s">
        <v>80</v>
      </c>
      <c r="O68" s="130" t="s">
        <v>156</v>
      </c>
      <c r="P68" s="134" t="s">
        <v>562</v>
      </c>
      <c r="Q68" s="138">
        <v>44545</v>
      </c>
      <c r="R68" s="139">
        <v>44910</v>
      </c>
      <c r="S68" s="139">
        <v>44753</v>
      </c>
      <c r="T68" s="140" t="s">
        <v>822</v>
      </c>
      <c r="U68" s="141" t="s">
        <v>1326</v>
      </c>
      <c r="V68" s="140" t="s">
        <v>86</v>
      </c>
      <c r="W68" s="130">
        <v>0</v>
      </c>
      <c r="X68" s="130">
        <v>0</v>
      </c>
      <c r="Y68" s="142"/>
    </row>
    <row r="69" spans="1:25" s="143" customFormat="1" ht="32.25" customHeight="1" x14ac:dyDescent="0.2">
      <c r="A69" s="130" t="s">
        <v>584</v>
      </c>
      <c r="B69" s="130">
        <v>4</v>
      </c>
      <c r="C69" s="163">
        <v>2021</v>
      </c>
      <c r="D69" s="131" t="s">
        <v>72</v>
      </c>
      <c r="E69" s="132" t="s">
        <v>580</v>
      </c>
      <c r="F69" s="133">
        <v>44523</v>
      </c>
      <c r="G69" s="134" t="s">
        <v>554</v>
      </c>
      <c r="H69" s="135" t="s">
        <v>506</v>
      </c>
      <c r="I69" s="136" t="s">
        <v>563</v>
      </c>
      <c r="J69" s="137" t="s">
        <v>564</v>
      </c>
      <c r="K69" s="132" t="s">
        <v>114</v>
      </c>
      <c r="L69" s="130" t="s">
        <v>565</v>
      </c>
      <c r="M69" s="130">
        <v>1</v>
      </c>
      <c r="N69" s="130" t="s">
        <v>78</v>
      </c>
      <c r="O69" s="130" t="s">
        <v>78</v>
      </c>
      <c r="P69" s="134" t="s">
        <v>566</v>
      </c>
      <c r="Q69" s="138">
        <v>44545</v>
      </c>
      <c r="R69" s="139">
        <v>44771</v>
      </c>
      <c r="S69" s="139">
        <v>44754</v>
      </c>
      <c r="T69" s="140" t="s">
        <v>917</v>
      </c>
      <c r="U69" s="141" t="s">
        <v>1380</v>
      </c>
      <c r="V69" s="140" t="s">
        <v>86</v>
      </c>
      <c r="W69" s="130">
        <v>0</v>
      </c>
      <c r="X69" s="130">
        <v>0</v>
      </c>
      <c r="Y69" s="142"/>
    </row>
    <row r="70" spans="1:25" s="149" customFormat="1" ht="53.25" customHeight="1" x14ac:dyDescent="0.2">
      <c r="A70" s="132" t="s">
        <v>584</v>
      </c>
      <c r="B70" s="132">
        <v>7</v>
      </c>
      <c r="C70" s="132">
        <v>2021</v>
      </c>
      <c r="D70" s="131" t="s">
        <v>72</v>
      </c>
      <c r="E70" s="132" t="s">
        <v>580</v>
      </c>
      <c r="F70" s="131">
        <v>44523</v>
      </c>
      <c r="G70" s="144" t="s">
        <v>554</v>
      </c>
      <c r="H70" s="136" t="s">
        <v>506</v>
      </c>
      <c r="I70" s="136" t="s">
        <v>573</v>
      </c>
      <c r="J70" s="137" t="s">
        <v>1088</v>
      </c>
      <c r="K70" s="132" t="s">
        <v>114</v>
      </c>
      <c r="L70" s="132" t="s">
        <v>553</v>
      </c>
      <c r="M70" s="132">
        <v>5</v>
      </c>
      <c r="N70" s="132" t="s">
        <v>76</v>
      </c>
      <c r="O70" s="132" t="s">
        <v>76</v>
      </c>
      <c r="P70" s="144" t="s">
        <v>510</v>
      </c>
      <c r="Q70" s="145">
        <v>44545</v>
      </c>
      <c r="R70" s="146">
        <v>44925</v>
      </c>
      <c r="S70" s="146">
        <v>44753</v>
      </c>
      <c r="T70" s="147" t="s">
        <v>834</v>
      </c>
      <c r="U70" s="141" t="s">
        <v>1288</v>
      </c>
      <c r="V70" s="147" t="s">
        <v>86</v>
      </c>
      <c r="W70" s="132">
        <v>0</v>
      </c>
      <c r="X70" s="132">
        <v>1</v>
      </c>
      <c r="Y70" s="148"/>
    </row>
    <row r="71" spans="1:25" s="143" customFormat="1" ht="32.25" customHeight="1" x14ac:dyDescent="0.2">
      <c r="A71" s="130" t="s">
        <v>584</v>
      </c>
      <c r="B71" s="130">
        <v>8</v>
      </c>
      <c r="C71" s="163">
        <v>2021</v>
      </c>
      <c r="D71" s="131" t="s">
        <v>72</v>
      </c>
      <c r="E71" s="132" t="s">
        <v>580</v>
      </c>
      <c r="F71" s="133">
        <v>44523</v>
      </c>
      <c r="G71" s="134" t="s">
        <v>554</v>
      </c>
      <c r="H71" s="135" t="s">
        <v>506</v>
      </c>
      <c r="I71" s="136" t="s">
        <v>574</v>
      </c>
      <c r="J71" s="137" t="s">
        <v>575</v>
      </c>
      <c r="K71" s="132" t="s">
        <v>82</v>
      </c>
      <c r="L71" s="130" t="s">
        <v>553</v>
      </c>
      <c r="M71" s="130">
        <v>4</v>
      </c>
      <c r="N71" s="130" t="s">
        <v>122</v>
      </c>
      <c r="O71" s="130" t="s">
        <v>122</v>
      </c>
      <c r="P71" s="134" t="s">
        <v>132</v>
      </c>
      <c r="Q71" s="138">
        <v>44545</v>
      </c>
      <c r="R71" s="139">
        <v>44925</v>
      </c>
      <c r="S71" s="139">
        <v>44747</v>
      </c>
      <c r="T71" s="140" t="s">
        <v>908</v>
      </c>
      <c r="U71" s="141" t="s">
        <v>1369</v>
      </c>
      <c r="V71" s="140" t="s">
        <v>86</v>
      </c>
      <c r="W71" s="130">
        <v>0</v>
      </c>
      <c r="X71" s="130">
        <v>0</v>
      </c>
      <c r="Y71" s="142"/>
    </row>
    <row r="72" spans="1:25" s="143" customFormat="1" ht="32.25" customHeight="1" x14ac:dyDescent="0.2">
      <c r="A72" s="130" t="s">
        <v>584</v>
      </c>
      <c r="B72" s="130">
        <v>9</v>
      </c>
      <c r="C72" s="130">
        <v>2021</v>
      </c>
      <c r="D72" s="131" t="s">
        <v>72</v>
      </c>
      <c r="E72" s="132" t="s">
        <v>580</v>
      </c>
      <c r="F72" s="133">
        <v>44523</v>
      </c>
      <c r="G72" s="134" t="s">
        <v>554</v>
      </c>
      <c r="H72" s="135" t="s">
        <v>521</v>
      </c>
      <c r="I72" s="136" t="s">
        <v>576</v>
      </c>
      <c r="J72" s="137" t="s">
        <v>577</v>
      </c>
      <c r="K72" s="132" t="s">
        <v>114</v>
      </c>
      <c r="L72" s="130" t="s">
        <v>578</v>
      </c>
      <c r="M72" s="130">
        <v>1</v>
      </c>
      <c r="N72" s="130" t="s">
        <v>83</v>
      </c>
      <c r="O72" s="130" t="s">
        <v>84</v>
      </c>
      <c r="P72" s="134" t="s">
        <v>124</v>
      </c>
      <c r="Q72" s="138">
        <v>44545</v>
      </c>
      <c r="R72" s="139">
        <v>44895</v>
      </c>
      <c r="S72" s="139">
        <v>44750</v>
      </c>
      <c r="T72" s="140" t="s">
        <v>830</v>
      </c>
      <c r="U72" s="141" t="s">
        <v>1343</v>
      </c>
      <c r="V72" s="140" t="s">
        <v>86</v>
      </c>
      <c r="W72" s="130">
        <v>0</v>
      </c>
      <c r="X72" s="130">
        <v>0</v>
      </c>
      <c r="Y72" s="142"/>
    </row>
    <row r="73" spans="1:25" s="149" customFormat="1" ht="53.25" hidden="1" customHeight="1" x14ac:dyDescent="0.2">
      <c r="A73" s="132" t="s">
        <v>604</v>
      </c>
      <c r="B73" s="132">
        <v>1</v>
      </c>
      <c r="C73" s="132">
        <v>2021</v>
      </c>
      <c r="D73" s="131" t="s">
        <v>605</v>
      </c>
      <c r="E73" s="132" t="s">
        <v>606</v>
      </c>
      <c r="F73" s="131">
        <v>44524</v>
      </c>
      <c r="G73" s="144" t="s">
        <v>598</v>
      </c>
      <c r="H73" s="136" t="s">
        <v>586</v>
      </c>
      <c r="I73" s="136" t="s">
        <v>599</v>
      </c>
      <c r="J73" s="137" t="s">
        <v>600</v>
      </c>
      <c r="K73" s="132" t="s">
        <v>167</v>
      </c>
      <c r="L73" s="132" t="s">
        <v>601</v>
      </c>
      <c r="M73" s="132" t="s">
        <v>602</v>
      </c>
      <c r="N73" s="132" t="s">
        <v>76</v>
      </c>
      <c r="O73" s="132" t="s">
        <v>76</v>
      </c>
      <c r="P73" s="144" t="s">
        <v>591</v>
      </c>
      <c r="Q73" s="145">
        <v>44902</v>
      </c>
      <c r="R73" s="146">
        <v>44742</v>
      </c>
      <c r="S73" s="146">
        <v>44747</v>
      </c>
      <c r="T73" s="147" t="s">
        <v>834</v>
      </c>
      <c r="U73" s="141" t="s">
        <v>1289</v>
      </c>
      <c r="V73" s="147" t="s">
        <v>115</v>
      </c>
      <c r="W73" s="132">
        <v>0</v>
      </c>
      <c r="X73" s="132">
        <v>0</v>
      </c>
      <c r="Y73" s="148"/>
    </row>
    <row r="74" spans="1:25" s="143" customFormat="1" ht="32.25" hidden="1" customHeight="1" x14ac:dyDescent="0.2">
      <c r="A74" s="130" t="s">
        <v>1351</v>
      </c>
      <c r="B74" s="130">
        <v>1</v>
      </c>
      <c r="C74" s="163">
        <v>2021</v>
      </c>
      <c r="D74" s="131" t="s">
        <v>1352</v>
      </c>
      <c r="E74" s="132" t="s">
        <v>1353</v>
      </c>
      <c r="F74" s="133">
        <v>44550</v>
      </c>
      <c r="G74" s="134" t="s">
        <v>1354</v>
      </c>
      <c r="H74" s="135" t="s">
        <v>608</v>
      </c>
      <c r="I74" s="136" t="s">
        <v>1355</v>
      </c>
      <c r="J74" s="137" t="s">
        <v>1356</v>
      </c>
      <c r="K74" s="132" t="s">
        <v>79</v>
      </c>
      <c r="L74" s="130" t="s">
        <v>1357</v>
      </c>
      <c r="M74" s="130">
        <v>1</v>
      </c>
      <c r="N74" s="130" t="s">
        <v>1358</v>
      </c>
      <c r="O74" s="130" t="s">
        <v>1358</v>
      </c>
      <c r="P74" s="134" t="s">
        <v>1359</v>
      </c>
      <c r="Q74" s="138">
        <v>44564</v>
      </c>
      <c r="R74" s="138">
        <v>44742</v>
      </c>
      <c r="S74" s="139">
        <v>44742</v>
      </c>
      <c r="T74" s="140" t="s">
        <v>908</v>
      </c>
      <c r="U74" s="141" t="s">
        <v>1360</v>
      </c>
      <c r="V74" s="140" t="s">
        <v>115</v>
      </c>
      <c r="W74" s="130">
        <v>0</v>
      </c>
      <c r="X74" s="130">
        <v>0</v>
      </c>
      <c r="Y74" s="142"/>
    </row>
    <row r="75" spans="1:25" s="143" customFormat="1" ht="32.25" customHeight="1" x14ac:dyDescent="0.2">
      <c r="A75" s="130" t="s">
        <v>640</v>
      </c>
      <c r="B75" s="130">
        <v>2</v>
      </c>
      <c r="C75" s="130">
        <v>2021</v>
      </c>
      <c r="D75" s="131" t="s">
        <v>72</v>
      </c>
      <c r="E75" s="132" t="s">
        <v>639</v>
      </c>
      <c r="F75" s="133">
        <v>44544</v>
      </c>
      <c r="G75" s="134" t="s">
        <v>617</v>
      </c>
      <c r="H75" s="135" t="s">
        <v>911</v>
      </c>
      <c r="I75" s="136" t="s">
        <v>619</v>
      </c>
      <c r="J75" s="137" t="s">
        <v>625</v>
      </c>
      <c r="K75" s="132" t="s">
        <v>621</v>
      </c>
      <c r="L75" s="132" t="s">
        <v>561</v>
      </c>
      <c r="M75" s="132">
        <v>24</v>
      </c>
      <c r="N75" s="130" t="s">
        <v>80</v>
      </c>
      <c r="O75" s="130" t="s">
        <v>156</v>
      </c>
      <c r="P75" s="134" t="s">
        <v>623</v>
      </c>
      <c r="Q75" s="138">
        <v>44564</v>
      </c>
      <c r="R75" s="139">
        <v>44925</v>
      </c>
      <c r="S75" s="139">
        <v>44753</v>
      </c>
      <c r="T75" s="140" t="s">
        <v>822</v>
      </c>
      <c r="U75" s="141" t="s">
        <v>1327</v>
      </c>
      <c r="V75" s="140" t="s">
        <v>86</v>
      </c>
      <c r="W75" s="130">
        <v>0</v>
      </c>
      <c r="X75" s="130">
        <v>0</v>
      </c>
      <c r="Y75" s="142"/>
    </row>
    <row r="76" spans="1:25" s="149" customFormat="1" ht="53.25" customHeight="1" x14ac:dyDescent="0.2">
      <c r="A76" s="132" t="s">
        <v>797</v>
      </c>
      <c r="B76" s="132">
        <v>2</v>
      </c>
      <c r="C76" s="132">
        <v>2021</v>
      </c>
      <c r="D76" s="131" t="s">
        <v>70</v>
      </c>
      <c r="E76" s="132" t="s">
        <v>643</v>
      </c>
      <c r="F76" s="131">
        <v>44533</v>
      </c>
      <c r="G76" s="144" t="s">
        <v>644</v>
      </c>
      <c r="H76" s="136" t="s">
        <v>645</v>
      </c>
      <c r="I76" s="136" t="s">
        <v>646</v>
      </c>
      <c r="J76" s="137" t="s">
        <v>650</v>
      </c>
      <c r="K76" s="132" t="s">
        <v>82</v>
      </c>
      <c r="L76" s="132" t="s">
        <v>651</v>
      </c>
      <c r="M76" s="132">
        <v>2</v>
      </c>
      <c r="N76" s="132" t="s">
        <v>76</v>
      </c>
      <c r="O76" s="132" t="s">
        <v>77</v>
      </c>
      <c r="P76" s="144" t="s">
        <v>649</v>
      </c>
      <c r="Q76" s="145">
        <v>44564</v>
      </c>
      <c r="R76" s="146">
        <v>44773</v>
      </c>
      <c r="S76" s="146">
        <v>44753</v>
      </c>
      <c r="T76" s="147" t="s">
        <v>834</v>
      </c>
      <c r="U76" s="141" t="s">
        <v>1290</v>
      </c>
      <c r="V76" s="147" t="s">
        <v>86</v>
      </c>
      <c r="W76" s="132">
        <v>0</v>
      </c>
      <c r="X76" s="132">
        <v>0</v>
      </c>
      <c r="Y76" s="148"/>
    </row>
    <row r="77" spans="1:25" s="149" customFormat="1" ht="53.25" hidden="1" customHeight="1" x14ac:dyDescent="0.2">
      <c r="A77" s="132" t="s">
        <v>797</v>
      </c>
      <c r="B77" s="132">
        <v>3</v>
      </c>
      <c r="C77" s="132">
        <v>2021</v>
      </c>
      <c r="D77" s="131" t="s">
        <v>70</v>
      </c>
      <c r="E77" s="132" t="s">
        <v>643</v>
      </c>
      <c r="F77" s="131">
        <v>44533</v>
      </c>
      <c r="G77" s="144" t="s">
        <v>644</v>
      </c>
      <c r="H77" s="136" t="s">
        <v>645</v>
      </c>
      <c r="I77" s="136" t="s">
        <v>646</v>
      </c>
      <c r="J77" s="137" t="s">
        <v>652</v>
      </c>
      <c r="K77" s="132" t="s">
        <v>79</v>
      </c>
      <c r="L77" s="132" t="s">
        <v>653</v>
      </c>
      <c r="M77" s="132">
        <v>1</v>
      </c>
      <c r="N77" s="132" t="s">
        <v>76</v>
      </c>
      <c r="O77" s="132" t="s">
        <v>77</v>
      </c>
      <c r="P77" s="144" t="s">
        <v>649</v>
      </c>
      <c r="Q77" s="145">
        <v>44564</v>
      </c>
      <c r="R77" s="146">
        <v>44773</v>
      </c>
      <c r="S77" s="146">
        <v>44747</v>
      </c>
      <c r="T77" s="147" t="s">
        <v>834</v>
      </c>
      <c r="U77" s="141" t="s">
        <v>1291</v>
      </c>
      <c r="V77" s="147" t="s">
        <v>115</v>
      </c>
      <c r="W77" s="132">
        <v>0</v>
      </c>
      <c r="X77" s="132">
        <v>0</v>
      </c>
      <c r="Y77" s="148"/>
    </row>
    <row r="78" spans="1:25" s="149" customFormat="1" ht="53.25" customHeight="1" x14ac:dyDescent="0.2">
      <c r="A78" s="132" t="s">
        <v>797</v>
      </c>
      <c r="B78" s="132">
        <v>4</v>
      </c>
      <c r="C78" s="132">
        <v>2021</v>
      </c>
      <c r="D78" s="131" t="s">
        <v>70</v>
      </c>
      <c r="E78" s="132" t="s">
        <v>643</v>
      </c>
      <c r="F78" s="131">
        <v>44533</v>
      </c>
      <c r="G78" s="144" t="s">
        <v>654</v>
      </c>
      <c r="H78" s="136" t="s">
        <v>645</v>
      </c>
      <c r="I78" s="136" t="s">
        <v>655</v>
      </c>
      <c r="J78" s="137" t="s">
        <v>656</v>
      </c>
      <c r="K78" s="132" t="s">
        <v>82</v>
      </c>
      <c r="L78" s="132" t="s">
        <v>657</v>
      </c>
      <c r="M78" s="132">
        <v>1</v>
      </c>
      <c r="N78" s="132" t="s">
        <v>76</v>
      </c>
      <c r="O78" s="132" t="s">
        <v>77</v>
      </c>
      <c r="P78" s="144" t="s">
        <v>649</v>
      </c>
      <c r="Q78" s="145">
        <v>44564</v>
      </c>
      <c r="R78" s="146">
        <v>44773</v>
      </c>
      <c r="S78" s="146">
        <v>44753</v>
      </c>
      <c r="T78" s="147" t="s">
        <v>834</v>
      </c>
      <c r="U78" s="141" t="s">
        <v>1292</v>
      </c>
      <c r="V78" s="147" t="s">
        <v>86</v>
      </c>
      <c r="W78" s="132">
        <v>0</v>
      </c>
      <c r="X78" s="132">
        <v>0</v>
      </c>
      <c r="Y78" s="148"/>
    </row>
    <row r="79" spans="1:25" s="149" customFormat="1" ht="53.25" customHeight="1" x14ac:dyDescent="0.2">
      <c r="A79" s="132" t="s">
        <v>797</v>
      </c>
      <c r="B79" s="132">
        <v>5</v>
      </c>
      <c r="C79" s="132">
        <v>2021</v>
      </c>
      <c r="D79" s="131" t="s">
        <v>70</v>
      </c>
      <c r="E79" s="132" t="s">
        <v>643</v>
      </c>
      <c r="F79" s="131">
        <v>44533</v>
      </c>
      <c r="G79" s="144" t="s">
        <v>654</v>
      </c>
      <c r="H79" s="136" t="s">
        <v>645</v>
      </c>
      <c r="I79" s="136" t="s">
        <v>655</v>
      </c>
      <c r="J79" s="137" t="s">
        <v>658</v>
      </c>
      <c r="K79" s="132" t="s">
        <v>82</v>
      </c>
      <c r="L79" s="132" t="s">
        <v>659</v>
      </c>
      <c r="M79" s="132">
        <v>1</v>
      </c>
      <c r="N79" s="132" t="s">
        <v>76</v>
      </c>
      <c r="O79" s="132" t="s">
        <v>77</v>
      </c>
      <c r="P79" s="144" t="s">
        <v>649</v>
      </c>
      <c r="Q79" s="145">
        <v>44564</v>
      </c>
      <c r="R79" s="146">
        <v>44773</v>
      </c>
      <c r="S79" s="146">
        <v>44753</v>
      </c>
      <c r="T79" s="147" t="s">
        <v>834</v>
      </c>
      <c r="U79" s="141" t="s">
        <v>1292</v>
      </c>
      <c r="V79" s="147" t="s">
        <v>86</v>
      </c>
      <c r="W79" s="132">
        <v>0</v>
      </c>
      <c r="X79" s="132">
        <v>0</v>
      </c>
      <c r="Y79" s="148"/>
    </row>
    <row r="80" spans="1:25" s="149" customFormat="1" ht="53.25" hidden="1" customHeight="1" x14ac:dyDescent="0.2">
      <c r="A80" s="132" t="s">
        <v>797</v>
      </c>
      <c r="B80" s="132">
        <v>6</v>
      </c>
      <c r="C80" s="132">
        <v>2021</v>
      </c>
      <c r="D80" s="131" t="s">
        <v>796</v>
      </c>
      <c r="E80" s="132" t="s">
        <v>643</v>
      </c>
      <c r="F80" s="131">
        <v>44533</v>
      </c>
      <c r="G80" s="144" t="s">
        <v>660</v>
      </c>
      <c r="H80" s="136" t="s">
        <v>645</v>
      </c>
      <c r="I80" s="136" t="s">
        <v>661</v>
      </c>
      <c r="J80" s="137" t="s">
        <v>662</v>
      </c>
      <c r="K80" s="132" t="s">
        <v>82</v>
      </c>
      <c r="L80" s="132" t="s">
        <v>663</v>
      </c>
      <c r="M80" s="132">
        <v>1</v>
      </c>
      <c r="N80" s="132" t="s">
        <v>76</v>
      </c>
      <c r="O80" s="132" t="s">
        <v>120</v>
      </c>
      <c r="P80" s="144" t="s">
        <v>664</v>
      </c>
      <c r="Q80" s="145">
        <v>44571</v>
      </c>
      <c r="R80" s="146">
        <v>44773</v>
      </c>
      <c r="S80" s="146">
        <v>44747</v>
      </c>
      <c r="T80" s="147" t="s">
        <v>834</v>
      </c>
      <c r="U80" s="141" t="s">
        <v>1293</v>
      </c>
      <c r="V80" s="147" t="s">
        <v>115</v>
      </c>
      <c r="W80" s="132">
        <v>0</v>
      </c>
      <c r="X80" s="132">
        <v>0</v>
      </c>
      <c r="Y80" s="148"/>
    </row>
    <row r="81" spans="1:25" s="149" customFormat="1" ht="53.25" hidden="1" customHeight="1" x14ac:dyDescent="0.2">
      <c r="A81" s="132" t="s">
        <v>798</v>
      </c>
      <c r="B81" s="132">
        <v>1</v>
      </c>
      <c r="C81" s="132">
        <v>2021</v>
      </c>
      <c r="D81" s="131" t="s">
        <v>70</v>
      </c>
      <c r="E81" s="132" t="s">
        <v>643</v>
      </c>
      <c r="F81" s="131">
        <v>44533</v>
      </c>
      <c r="G81" s="144" t="s">
        <v>672</v>
      </c>
      <c r="H81" s="136" t="s">
        <v>645</v>
      </c>
      <c r="I81" s="136" t="s">
        <v>673</v>
      </c>
      <c r="J81" s="137" t="s">
        <v>674</v>
      </c>
      <c r="K81" s="132" t="s">
        <v>82</v>
      </c>
      <c r="L81" s="132" t="s">
        <v>675</v>
      </c>
      <c r="M81" s="132">
        <v>3</v>
      </c>
      <c r="N81" s="132" t="s">
        <v>76</v>
      </c>
      <c r="O81" s="132" t="s">
        <v>77</v>
      </c>
      <c r="P81" s="144" t="s">
        <v>649</v>
      </c>
      <c r="Q81" s="145">
        <v>44564</v>
      </c>
      <c r="R81" s="146">
        <v>44773</v>
      </c>
      <c r="S81" s="146">
        <v>44747</v>
      </c>
      <c r="T81" s="147" t="s">
        <v>834</v>
      </c>
      <c r="U81" s="141" t="s">
        <v>1294</v>
      </c>
      <c r="V81" s="147" t="s">
        <v>115</v>
      </c>
      <c r="W81" s="132">
        <v>0</v>
      </c>
      <c r="X81" s="132">
        <v>0</v>
      </c>
      <c r="Y81" s="148"/>
    </row>
    <row r="82" spans="1:25" s="149" customFormat="1" ht="53.25" hidden="1" customHeight="1" x14ac:dyDescent="0.2">
      <c r="A82" s="132" t="s">
        <v>799</v>
      </c>
      <c r="B82" s="132">
        <v>2</v>
      </c>
      <c r="C82" s="132">
        <v>2021</v>
      </c>
      <c r="D82" s="131" t="s">
        <v>70</v>
      </c>
      <c r="E82" s="132" t="s">
        <v>643</v>
      </c>
      <c r="F82" s="131">
        <v>44533</v>
      </c>
      <c r="G82" s="144" t="s">
        <v>680</v>
      </c>
      <c r="H82" s="136" t="s">
        <v>645</v>
      </c>
      <c r="I82" s="136" t="s">
        <v>677</v>
      </c>
      <c r="J82" s="137" t="s">
        <v>681</v>
      </c>
      <c r="K82" s="132" t="s">
        <v>82</v>
      </c>
      <c r="L82" s="132" t="s">
        <v>682</v>
      </c>
      <c r="M82" s="132">
        <v>1</v>
      </c>
      <c r="N82" s="132" t="s">
        <v>76</v>
      </c>
      <c r="O82" s="132" t="s">
        <v>77</v>
      </c>
      <c r="P82" s="144" t="s">
        <v>649</v>
      </c>
      <c r="Q82" s="145">
        <v>44564</v>
      </c>
      <c r="R82" s="146">
        <v>44773</v>
      </c>
      <c r="S82" s="146">
        <v>44747</v>
      </c>
      <c r="T82" s="147" t="s">
        <v>834</v>
      </c>
      <c r="U82" s="141" t="s">
        <v>1295</v>
      </c>
      <c r="V82" s="147" t="s">
        <v>115</v>
      </c>
      <c r="W82" s="132">
        <v>0</v>
      </c>
      <c r="X82" s="132">
        <v>0</v>
      </c>
      <c r="Y82" s="148"/>
    </row>
    <row r="83" spans="1:25" s="149" customFormat="1" ht="53.25" hidden="1" customHeight="1" x14ac:dyDescent="0.2">
      <c r="A83" s="132" t="s">
        <v>799</v>
      </c>
      <c r="B83" s="132">
        <v>3</v>
      </c>
      <c r="C83" s="132">
        <v>2021</v>
      </c>
      <c r="D83" s="131" t="s">
        <v>70</v>
      </c>
      <c r="E83" s="132" t="s">
        <v>643</v>
      </c>
      <c r="F83" s="131">
        <v>44533</v>
      </c>
      <c r="G83" s="144" t="s">
        <v>680</v>
      </c>
      <c r="H83" s="136" t="s">
        <v>645</v>
      </c>
      <c r="I83" s="136" t="s">
        <v>677</v>
      </c>
      <c r="J83" s="137" t="s">
        <v>683</v>
      </c>
      <c r="K83" s="132" t="s">
        <v>82</v>
      </c>
      <c r="L83" s="132" t="s">
        <v>684</v>
      </c>
      <c r="M83" s="132">
        <v>1</v>
      </c>
      <c r="N83" s="132" t="s">
        <v>76</v>
      </c>
      <c r="O83" s="132" t="s">
        <v>77</v>
      </c>
      <c r="P83" s="144" t="s">
        <v>649</v>
      </c>
      <c r="Q83" s="145">
        <v>44564</v>
      </c>
      <c r="R83" s="146">
        <v>44773</v>
      </c>
      <c r="S83" s="146">
        <v>44747</v>
      </c>
      <c r="T83" s="147" t="s">
        <v>834</v>
      </c>
      <c r="U83" s="164" t="s">
        <v>1296</v>
      </c>
      <c r="V83" s="147" t="s">
        <v>115</v>
      </c>
      <c r="W83" s="132">
        <v>0</v>
      </c>
      <c r="X83" s="132">
        <v>0</v>
      </c>
      <c r="Y83" s="148"/>
    </row>
    <row r="84" spans="1:25" s="149" customFormat="1" ht="53.25" hidden="1" customHeight="1" x14ac:dyDescent="0.2">
      <c r="A84" s="132" t="s">
        <v>800</v>
      </c>
      <c r="B84" s="132">
        <v>1</v>
      </c>
      <c r="C84" s="132">
        <v>2021</v>
      </c>
      <c r="D84" s="131" t="s">
        <v>70</v>
      </c>
      <c r="E84" s="132" t="s">
        <v>643</v>
      </c>
      <c r="F84" s="131">
        <v>44533</v>
      </c>
      <c r="G84" s="144" t="s">
        <v>685</v>
      </c>
      <c r="H84" s="136" t="s">
        <v>645</v>
      </c>
      <c r="I84" s="136" t="s">
        <v>686</v>
      </c>
      <c r="J84" s="137" t="s">
        <v>687</v>
      </c>
      <c r="K84" s="132" t="s">
        <v>82</v>
      </c>
      <c r="L84" s="132" t="s">
        <v>688</v>
      </c>
      <c r="M84" s="132" t="s">
        <v>689</v>
      </c>
      <c r="N84" s="132" t="s">
        <v>76</v>
      </c>
      <c r="O84" s="132" t="s">
        <v>77</v>
      </c>
      <c r="P84" s="144" t="s">
        <v>649</v>
      </c>
      <c r="Q84" s="145">
        <v>44564</v>
      </c>
      <c r="R84" s="146">
        <v>44773</v>
      </c>
      <c r="S84" s="146">
        <v>44750</v>
      </c>
      <c r="T84" s="147" t="s">
        <v>834</v>
      </c>
      <c r="U84" s="141" t="s">
        <v>1297</v>
      </c>
      <c r="V84" s="147" t="s">
        <v>115</v>
      </c>
      <c r="W84" s="132">
        <v>0</v>
      </c>
      <c r="X84" s="132">
        <v>0</v>
      </c>
      <c r="Y84" s="148"/>
    </row>
    <row r="85" spans="1:25" s="149" customFormat="1" ht="53.25" hidden="1" customHeight="1" x14ac:dyDescent="0.2">
      <c r="A85" s="132" t="s">
        <v>800</v>
      </c>
      <c r="B85" s="132">
        <v>2</v>
      </c>
      <c r="C85" s="132">
        <v>2021</v>
      </c>
      <c r="D85" s="131" t="s">
        <v>70</v>
      </c>
      <c r="E85" s="132" t="s">
        <v>643</v>
      </c>
      <c r="F85" s="131">
        <v>44533</v>
      </c>
      <c r="G85" s="144" t="s">
        <v>685</v>
      </c>
      <c r="H85" s="136" t="s">
        <v>645</v>
      </c>
      <c r="I85" s="136" t="s">
        <v>686</v>
      </c>
      <c r="J85" s="137" t="s">
        <v>690</v>
      </c>
      <c r="K85" s="132" t="s">
        <v>82</v>
      </c>
      <c r="L85" s="132" t="s">
        <v>691</v>
      </c>
      <c r="M85" s="132" t="s">
        <v>266</v>
      </c>
      <c r="N85" s="132" t="s">
        <v>76</v>
      </c>
      <c r="O85" s="132" t="s">
        <v>77</v>
      </c>
      <c r="P85" s="144" t="s">
        <v>649</v>
      </c>
      <c r="Q85" s="145">
        <v>44564</v>
      </c>
      <c r="R85" s="146">
        <v>44773</v>
      </c>
      <c r="S85" s="146">
        <v>44750</v>
      </c>
      <c r="T85" s="147" t="s">
        <v>834</v>
      </c>
      <c r="U85" s="141" t="s">
        <v>1298</v>
      </c>
      <c r="V85" s="147" t="s">
        <v>115</v>
      </c>
      <c r="W85" s="132">
        <v>0</v>
      </c>
      <c r="X85" s="132">
        <v>0</v>
      </c>
      <c r="Y85" s="148"/>
    </row>
    <row r="86" spans="1:25" s="149" customFormat="1" ht="53.25" hidden="1" customHeight="1" x14ac:dyDescent="0.2">
      <c r="A86" s="132" t="s">
        <v>800</v>
      </c>
      <c r="B86" s="132">
        <v>3</v>
      </c>
      <c r="C86" s="132">
        <v>2021</v>
      </c>
      <c r="D86" s="131" t="s">
        <v>70</v>
      </c>
      <c r="E86" s="132" t="s">
        <v>643</v>
      </c>
      <c r="F86" s="131">
        <v>44533</v>
      </c>
      <c r="G86" s="144" t="s">
        <v>685</v>
      </c>
      <c r="H86" s="136" t="s">
        <v>645</v>
      </c>
      <c r="I86" s="136" t="s">
        <v>686</v>
      </c>
      <c r="J86" s="137" t="s">
        <v>692</v>
      </c>
      <c r="K86" s="132" t="s">
        <v>82</v>
      </c>
      <c r="L86" s="132" t="s">
        <v>693</v>
      </c>
      <c r="M86" s="132">
        <v>1</v>
      </c>
      <c r="N86" s="132" t="s">
        <v>76</v>
      </c>
      <c r="O86" s="132" t="s">
        <v>77</v>
      </c>
      <c r="P86" s="144" t="s">
        <v>649</v>
      </c>
      <c r="Q86" s="145">
        <v>44564</v>
      </c>
      <c r="R86" s="146">
        <v>44773</v>
      </c>
      <c r="S86" s="146">
        <v>44750</v>
      </c>
      <c r="T86" s="147" t="s">
        <v>834</v>
      </c>
      <c r="U86" s="141" t="s">
        <v>1385</v>
      </c>
      <c r="V86" s="147" t="s">
        <v>115</v>
      </c>
      <c r="W86" s="132">
        <v>0</v>
      </c>
      <c r="X86" s="132">
        <v>0</v>
      </c>
      <c r="Y86" s="148"/>
    </row>
    <row r="87" spans="1:25" s="149" customFormat="1" ht="53.25" customHeight="1" x14ac:dyDescent="0.2">
      <c r="A87" s="132" t="s">
        <v>800</v>
      </c>
      <c r="B87" s="132">
        <v>4</v>
      </c>
      <c r="C87" s="132">
        <v>2021</v>
      </c>
      <c r="D87" s="131" t="s">
        <v>70</v>
      </c>
      <c r="E87" s="132" t="s">
        <v>643</v>
      </c>
      <c r="F87" s="131">
        <v>44533</v>
      </c>
      <c r="G87" s="144" t="s">
        <v>694</v>
      </c>
      <c r="H87" s="136" t="s">
        <v>645</v>
      </c>
      <c r="I87" s="136" t="s">
        <v>695</v>
      </c>
      <c r="J87" s="137" t="s">
        <v>696</v>
      </c>
      <c r="K87" s="132" t="s">
        <v>82</v>
      </c>
      <c r="L87" s="132" t="s">
        <v>697</v>
      </c>
      <c r="M87" s="132">
        <v>6</v>
      </c>
      <c r="N87" s="132" t="s">
        <v>76</v>
      </c>
      <c r="O87" s="132" t="s">
        <v>77</v>
      </c>
      <c r="P87" s="144" t="s">
        <v>649</v>
      </c>
      <c r="Q87" s="145">
        <v>44564</v>
      </c>
      <c r="R87" s="146">
        <v>44773</v>
      </c>
      <c r="S87" s="146">
        <v>44753</v>
      </c>
      <c r="T87" s="147" t="s">
        <v>834</v>
      </c>
      <c r="U87" s="141" t="s">
        <v>1299</v>
      </c>
      <c r="V87" s="147" t="s">
        <v>86</v>
      </c>
      <c r="W87" s="132">
        <v>0</v>
      </c>
      <c r="X87" s="132">
        <v>0</v>
      </c>
      <c r="Y87" s="148"/>
    </row>
    <row r="88" spans="1:25" s="149" customFormat="1" ht="53.25" hidden="1" customHeight="1" x14ac:dyDescent="0.2">
      <c r="A88" s="132" t="s">
        <v>801</v>
      </c>
      <c r="B88" s="132">
        <v>1</v>
      </c>
      <c r="C88" s="132">
        <v>2021</v>
      </c>
      <c r="D88" s="131" t="s">
        <v>70</v>
      </c>
      <c r="E88" s="132" t="s">
        <v>643</v>
      </c>
      <c r="F88" s="131">
        <v>44533</v>
      </c>
      <c r="G88" s="144" t="s">
        <v>702</v>
      </c>
      <c r="H88" s="136" t="s">
        <v>645</v>
      </c>
      <c r="I88" s="136" t="s">
        <v>703</v>
      </c>
      <c r="J88" s="137" t="s">
        <v>704</v>
      </c>
      <c r="K88" s="132" t="s">
        <v>114</v>
      </c>
      <c r="L88" s="132" t="s">
        <v>705</v>
      </c>
      <c r="M88" s="132">
        <v>1</v>
      </c>
      <c r="N88" s="132" t="s">
        <v>76</v>
      </c>
      <c r="O88" s="132" t="s">
        <v>77</v>
      </c>
      <c r="P88" s="144" t="s">
        <v>649</v>
      </c>
      <c r="Q88" s="145">
        <v>44564</v>
      </c>
      <c r="R88" s="146">
        <v>44773</v>
      </c>
      <c r="S88" s="146">
        <v>44750</v>
      </c>
      <c r="T88" s="147" t="s">
        <v>834</v>
      </c>
      <c r="U88" s="141" t="s">
        <v>1300</v>
      </c>
      <c r="V88" s="147" t="s">
        <v>115</v>
      </c>
      <c r="W88" s="132">
        <v>0</v>
      </c>
      <c r="X88" s="132">
        <v>0</v>
      </c>
      <c r="Y88" s="148"/>
    </row>
    <row r="89" spans="1:25" s="149" customFormat="1" ht="53.25" hidden="1" customHeight="1" x14ac:dyDescent="0.2">
      <c r="A89" s="132" t="s">
        <v>801</v>
      </c>
      <c r="B89" s="132">
        <v>2</v>
      </c>
      <c r="C89" s="132">
        <v>2021</v>
      </c>
      <c r="D89" s="131" t="s">
        <v>70</v>
      </c>
      <c r="E89" s="132" t="s">
        <v>643</v>
      </c>
      <c r="F89" s="131">
        <v>44533</v>
      </c>
      <c r="G89" s="144" t="s">
        <v>702</v>
      </c>
      <c r="H89" s="136" t="s">
        <v>645</v>
      </c>
      <c r="I89" s="136" t="s">
        <v>703</v>
      </c>
      <c r="J89" s="137" t="s">
        <v>706</v>
      </c>
      <c r="K89" s="132" t="s">
        <v>79</v>
      </c>
      <c r="L89" s="132" t="s">
        <v>707</v>
      </c>
      <c r="M89" s="132">
        <v>1</v>
      </c>
      <c r="N89" s="132" t="s">
        <v>76</v>
      </c>
      <c r="O89" s="132" t="s">
        <v>77</v>
      </c>
      <c r="P89" s="144" t="s">
        <v>649</v>
      </c>
      <c r="Q89" s="145">
        <v>44564</v>
      </c>
      <c r="R89" s="146">
        <v>44773</v>
      </c>
      <c r="S89" s="146">
        <v>44753</v>
      </c>
      <c r="T89" s="147" t="s">
        <v>834</v>
      </c>
      <c r="U89" s="141" t="s">
        <v>1301</v>
      </c>
      <c r="V89" s="147" t="s">
        <v>115</v>
      </c>
      <c r="W89" s="132">
        <v>0</v>
      </c>
      <c r="X89" s="132">
        <v>0</v>
      </c>
      <c r="Y89" s="148"/>
    </row>
    <row r="90" spans="1:25" s="149" customFormat="1" ht="53.25" hidden="1" customHeight="1" x14ac:dyDescent="0.2">
      <c r="A90" s="132" t="s">
        <v>802</v>
      </c>
      <c r="B90" s="132">
        <v>1</v>
      </c>
      <c r="C90" s="132">
        <v>2021</v>
      </c>
      <c r="D90" s="131" t="s">
        <v>796</v>
      </c>
      <c r="E90" s="132" t="s">
        <v>643</v>
      </c>
      <c r="F90" s="131">
        <v>44533</v>
      </c>
      <c r="G90" s="144" t="s">
        <v>708</v>
      </c>
      <c r="H90" s="136" t="s">
        <v>645</v>
      </c>
      <c r="I90" s="136" t="s">
        <v>709</v>
      </c>
      <c r="J90" s="137" t="s">
        <v>710</v>
      </c>
      <c r="K90" s="132" t="s">
        <v>114</v>
      </c>
      <c r="L90" s="132" t="s">
        <v>711</v>
      </c>
      <c r="M90" s="132">
        <v>1</v>
      </c>
      <c r="N90" s="132" t="s">
        <v>76</v>
      </c>
      <c r="O90" s="132" t="s">
        <v>820</v>
      </c>
      <c r="P90" s="144" t="s">
        <v>712</v>
      </c>
      <c r="Q90" s="145">
        <v>44564</v>
      </c>
      <c r="R90" s="146">
        <v>44773</v>
      </c>
      <c r="S90" s="146">
        <v>44750</v>
      </c>
      <c r="T90" s="147" t="s">
        <v>834</v>
      </c>
      <c r="U90" s="141" t="s">
        <v>1302</v>
      </c>
      <c r="V90" s="147" t="s">
        <v>115</v>
      </c>
      <c r="W90" s="132">
        <v>0</v>
      </c>
      <c r="X90" s="132">
        <v>0</v>
      </c>
      <c r="Y90" s="148"/>
    </row>
    <row r="91" spans="1:25" s="149" customFormat="1" ht="53.25" hidden="1" customHeight="1" x14ac:dyDescent="0.2">
      <c r="A91" s="132" t="s">
        <v>802</v>
      </c>
      <c r="B91" s="132">
        <v>2</v>
      </c>
      <c r="C91" s="132">
        <v>2021</v>
      </c>
      <c r="D91" s="131" t="s">
        <v>796</v>
      </c>
      <c r="E91" s="132" t="s">
        <v>643</v>
      </c>
      <c r="F91" s="131">
        <v>44533</v>
      </c>
      <c r="G91" s="144" t="s">
        <v>708</v>
      </c>
      <c r="H91" s="136" t="s">
        <v>645</v>
      </c>
      <c r="I91" s="136" t="s">
        <v>709</v>
      </c>
      <c r="J91" s="137" t="s">
        <v>713</v>
      </c>
      <c r="K91" s="132" t="s">
        <v>114</v>
      </c>
      <c r="L91" s="132" t="s">
        <v>714</v>
      </c>
      <c r="M91" s="132">
        <v>1</v>
      </c>
      <c r="N91" s="132" t="s">
        <v>76</v>
      </c>
      <c r="O91" s="132" t="s">
        <v>820</v>
      </c>
      <c r="P91" s="144" t="s">
        <v>712</v>
      </c>
      <c r="Q91" s="145">
        <v>44564</v>
      </c>
      <c r="R91" s="146">
        <v>44773</v>
      </c>
      <c r="S91" s="146">
        <v>44750</v>
      </c>
      <c r="T91" s="147" t="s">
        <v>834</v>
      </c>
      <c r="U91" s="141" t="s">
        <v>1303</v>
      </c>
      <c r="V91" s="147" t="s">
        <v>115</v>
      </c>
      <c r="W91" s="132">
        <v>0</v>
      </c>
      <c r="X91" s="132">
        <v>0</v>
      </c>
      <c r="Y91" s="148"/>
    </row>
    <row r="92" spans="1:25" s="149" customFormat="1" ht="53.25" customHeight="1" x14ac:dyDescent="0.2">
      <c r="A92" s="132" t="s">
        <v>802</v>
      </c>
      <c r="B92" s="132">
        <v>3</v>
      </c>
      <c r="C92" s="132">
        <v>2021</v>
      </c>
      <c r="D92" s="131" t="s">
        <v>796</v>
      </c>
      <c r="E92" s="132" t="s">
        <v>643</v>
      </c>
      <c r="F92" s="131">
        <v>44533</v>
      </c>
      <c r="G92" s="144" t="s">
        <v>708</v>
      </c>
      <c r="H92" s="136" t="s">
        <v>645</v>
      </c>
      <c r="I92" s="136" t="s">
        <v>709</v>
      </c>
      <c r="J92" s="137" t="s">
        <v>715</v>
      </c>
      <c r="K92" s="132" t="s">
        <v>79</v>
      </c>
      <c r="L92" s="132" t="s">
        <v>716</v>
      </c>
      <c r="M92" s="132">
        <v>1</v>
      </c>
      <c r="N92" s="132" t="s">
        <v>76</v>
      </c>
      <c r="O92" s="132" t="s">
        <v>820</v>
      </c>
      <c r="P92" s="144" t="s">
        <v>712</v>
      </c>
      <c r="Q92" s="145">
        <v>44564</v>
      </c>
      <c r="R92" s="146">
        <v>44773</v>
      </c>
      <c r="S92" s="146">
        <v>44753</v>
      </c>
      <c r="T92" s="147" t="s">
        <v>834</v>
      </c>
      <c r="U92" s="141" t="s">
        <v>1299</v>
      </c>
      <c r="V92" s="147" t="s">
        <v>86</v>
      </c>
      <c r="W92" s="132">
        <v>0</v>
      </c>
      <c r="X92" s="132">
        <v>0</v>
      </c>
      <c r="Y92" s="148"/>
    </row>
    <row r="93" spans="1:25" s="149" customFormat="1" ht="85.5" customHeight="1" x14ac:dyDescent="0.2">
      <c r="A93" s="132" t="s">
        <v>803</v>
      </c>
      <c r="B93" s="132">
        <v>1</v>
      </c>
      <c r="C93" s="132">
        <v>2021</v>
      </c>
      <c r="D93" s="131" t="s">
        <v>70</v>
      </c>
      <c r="E93" s="132" t="s">
        <v>643</v>
      </c>
      <c r="F93" s="131">
        <v>44533</v>
      </c>
      <c r="G93" s="144" t="s">
        <v>717</v>
      </c>
      <c r="H93" s="136" t="s">
        <v>645</v>
      </c>
      <c r="I93" s="136" t="s">
        <v>718</v>
      </c>
      <c r="J93" s="137" t="s">
        <v>719</v>
      </c>
      <c r="K93" s="132" t="s">
        <v>79</v>
      </c>
      <c r="L93" s="132" t="s">
        <v>720</v>
      </c>
      <c r="M93" s="132">
        <v>1</v>
      </c>
      <c r="N93" s="132" t="s">
        <v>76</v>
      </c>
      <c r="O93" s="132" t="s">
        <v>77</v>
      </c>
      <c r="P93" s="144" t="s">
        <v>649</v>
      </c>
      <c r="Q93" s="145">
        <v>44564</v>
      </c>
      <c r="R93" s="146">
        <v>44773</v>
      </c>
      <c r="S93" s="146">
        <v>44753</v>
      </c>
      <c r="T93" s="147" t="s">
        <v>834</v>
      </c>
      <c r="U93" s="141" t="s">
        <v>1304</v>
      </c>
      <c r="V93" s="147" t="s">
        <v>86</v>
      </c>
      <c r="W93" s="132">
        <v>0</v>
      </c>
      <c r="X93" s="132">
        <v>0</v>
      </c>
      <c r="Y93" s="148"/>
    </row>
    <row r="94" spans="1:25" s="149" customFormat="1" ht="53.25" hidden="1" customHeight="1" x14ac:dyDescent="0.2">
      <c r="A94" s="132" t="s">
        <v>803</v>
      </c>
      <c r="B94" s="132">
        <v>2</v>
      </c>
      <c r="C94" s="132">
        <v>2021</v>
      </c>
      <c r="D94" s="131" t="s">
        <v>70</v>
      </c>
      <c r="E94" s="132" t="s">
        <v>643</v>
      </c>
      <c r="F94" s="131">
        <v>44533</v>
      </c>
      <c r="G94" s="144" t="s">
        <v>721</v>
      </c>
      <c r="H94" s="136" t="s">
        <v>645</v>
      </c>
      <c r="I94" s="136" t="s">
        <v>718</v>
      </c>
      <c r="J94" s="137" t="s">
        <v>722</v>
      </c>
      <c r="K94" s="132" t="s">
        <v>82</v>
      </c>
      <c r="L94" s="132" t="s">
        <v>723</v>
      </c>
      <c r="M94" s="132">
        <v>1</v>
      </c>
      <c r="N94" s="132" t="s">
        <v>76</v>
      </c>
      <c r="O94" s="132" t="s">
        <v>77</v>
      </c>
      <c r="P94" s="144" t="s">
        <v>649</v>
      </c>
      <c r="Q94" s="145">
        <v>44564</v>
      </c>
      <c r="R94" s="146">
        <v>44773</v>
      </c>
      <c r="S94" s="146">
        <v>44750</v>
      </c>
      <c r="T94" s="147" t="s">
        <v>834</v>
      </c>
      <c r="U94" s="141" t="s">
        <v>1305</v>
      </c>
      <c r="V94" s="147" t="s">
        <v>115</v>
      </c>
      <c r="W94" s="132">
        <v>0</v>
      </c>
      <c r="X94" s="132">
        <v>0</v>
      </c>
      <c r="Y94" s="148"/>
    </row>
    <row r="95" spans="1:25" s="149" customFormat="1" ht="53.25" hidden="1" customHeight="1" x14ac:dyDescent="0.2">
      <c r="A95" s="132" t="s">
        <v>804</v>
      </c>
      <c r="B95" s="132">
        <v>1</v>
      </c>
      <c r="C95" s="132">
        <v>2021</v>
      </c>
      <c r="D95" s="131" t="s">
        <v>70</v>
      </c>
      <c r="E95" s="132" t="s">
        <v>643</v>
      </c>
      <c r="F95" s="131">
        <v>44533</v>
      </c>
      <c r="G95" s="144" t="s">
        <v>728</v>
      </c>
      <c r="H95" s="136" t="s">
        <v>645</v>
      </c>
      <c r="I95" s="136" t="s">
        <v>1003</v>
      </c>
      <c r="J95" s="137" t="s">
        <v>1004</v>
      </c>
      <c r="K95" s="132" t="s">
        <v>82</v>
      </c>
      <c r="L95" s="132" t="s">
        <v>1005</v>
      </c>
      <c r="M95" s="132">
        <v>1</v>
      </c>
      <c r="N95" s="132" t="s">
        <v>76</v>
      </c>
      <c r="O95" s="132" t="s">
        <v>77</v>
      </c>
      <c r="P95" s="144" t="s">
        <v>649</v>
      </c>
      <c r="Q95" s="145">
        <v>44564</v>
      </c>
      <c r="R95" s="146">
        <v>44773</v>
      </c>
      <c r="S95" s="146">
        <v>44750</v>
      </c>
      <c r="T95" s="147" t="s">
        <v>834</v>
      </c>
      <c r="U95" s="141" t="s">
        <v>1306</v>
      </c>
      <c r="V95" s="147" t="s">
        <v>115</v>
      </c>
      <c r="W95" s="132">
        <v>0</v>
      </c>
      <c r="X95" s="132">
        <v>1</v>
      </c>
      <c r="Y95" s="148"/>
    </row>
    <row r="96" spans="1:25" s="149" customFormat="1" ht="53.25" customHeight="1" x14ac:dyDescent="0.2">
      <c r="A96" s="132" t="s">
        <v>806</v>
      </c>
      <c r="B96" s="132">
        <v>1</v>
      </c>
      <c r="C96" s="132">
        <v>2021</v>
      </c>
      <c r="D96" s="131" t="s">
        <v>70</v>
      </c>
      <c r="E96" s="132" t="s">
        <v>643</v>
      </c>
      <c r="F96" s="131">
        <v>44533</v>
      </c>
      <c r="G96" s="144" t="s">
        <v>734</v>
      </c>
      <c r="H96" s="136" t="s">
        <v>645</v>
      </c>
      <c r="I96" s="136" t="s">
        <v>735</v>
      </c>
      <c r="J96" s="137" t="s">
        <v>736</v>
      </c>
      <c r="K96" s="132" t="s">
        <v>82</v>
      </c>
      <c r="L96" s="132" t="s">
        <v>1006</v>
      </c>
      <c r="M96" s="132">
        <v>1</v>
      </c>
      <c r="N96" s="132" t="s">
        <v>76</v>
      </c>
      <c r="O96" s="132" t="s">
        <v>77</v>
      </c>
      <c r="P96" s="144" t="s">
        <v>649</v>
      </c>
      <c r="Q96" s="145">
        <v>44564</v>
      </c>
      <c r="R96" s="146">
        <v>44773</v>
      </c>
      <c r="S96" s="146">
        <v>44750</v>
      </c>
      <c r="T96" s="147" t="s">
        <v>834</v>
      </c>
      <c r="U96" s="141" t="s">
        <v>1307</v>
      </c>
      <c r="V96" s="147" t="s">
        <v>86</v>
      </c>
      <c r="W96" s="132">
        <v>1</v>
      </c>
      <c r="X96" s="132">
        <v>0</v>
      </c>
      <c r="Y96" s="148"/>
    </row>
    <row r="97" spans="1:25" s="149" customFormat="1" ht="53.25" hidden="1" customHeight="1" x14ac:dyDescent="0.2">
      <c r="A97" s="132" t="s">
        <v>808</v>
      </c>
      <c r="B97" s="132">
        <v>1</v>
      </c>
      <c r="C97" s="132">
        <v>2021</v>
      </c>
      <c r="D97" s="131" t="s">
        <v>70</v>
      </c>
      <c r="E97" s="132" t="s">
        <v>643</v>
      </c>
      <c r="F97" s="131">
        <v>44533</v>
      </c>
      <c r="G97" s="144" t="s">
        <v>741</v>
      </c>
      <c r="H97" s="136" t="s">
        <v>645</v>
      </c>
      <c r="I97" s="136" t="s">
        <v>742</v>
      </c>
      <c r="J97" s="137" t="s">
        <v>743</v>
      </c>
      <c r="K97" s="132" t="s">
        <v>82</v>
      </c>
      <c r="L97" s="132" t="s">
        <v>744</v>
      </c>
      <c r="M97" s="132" t="s">
        <v>745</v>
      </c>
      <c r="N97" s="132" t="s">
        <v>76</v>
      </c>
      <c r="O97" s="132" t="s">
        <v>77</v>
      </c>
      <c r="P97" s="144" t="s">
        <v>649</v>
      </c>
      <c r="Q97" s="145">
        <v>44564</v>
      </c>
      <c r="R97" s="146">
        <v>44773</v>
      </c>
      <c r="S97" s="146">
        <v>44750</v>
      </c>
      <c r="T97" s="147" t="s">
        <v>834</v>
      </c>
      <c r="U97" s="141" t="s">
        <v>1308</v>
      </c>
      <c r="V97" s="147" t="s">
        <v>115</v>
      </c>
      <c r="W97" s="132">
        <v>0</v>
      </c>
      <c r="X97" s="132">
        <v>0</v>
      </c>
      <c r="Y97" s="148"/>
    </row>
    <row r="98" spans="1:25" s="149" customFormat="1" ht="53.25" hidden="1" customHeight="1" x14ac:dyDescent="0.2">
      <c r="A98" s="132" t="s">
        <v>809</v>
      </c>
      <c r="B98" s="132">
        <v>1</v>
      </c>
      <c r="C98" s="132">
        <v>2021</v>
      </c>
      <c r="D98" s="131" t="s">
        <v>70</v>
      </c>
      <c r="E98" s="132" t="s">
        <v>643</v>
      </c>
      <c r="F98" s="131">
        <v>44533</v>
      </c>
      <c r="G98" s="144" t="s">
        <v>746</v>
      </c>
      <c r="H98" s="136" t="s">
        <v>645</v>
      </c>
      <c r="I98" s="136" t="s">
        <v>747</v>
      </c>
      <c r="J98" s="137" t="s">
        <v>748</v>
      </c>
      <c r="K98" s="132" t="s">
        <v>82</v>
      </c>
      <c r="L98" s="132" t="s">
        <v>749</v>
      </c>
      <c r="M98" s="132" t="s">
        <v>745</v>
      </c>
      <c r="N98" s="132" t="s">
        <v>76</v>
      </c>
      <c r="O98" s="132" t="s">
        <v>77</v>
      </c>
      <c r="P98" s="144" t="s">
        <v>649</v>
      </c>
      <c r="Q98" s="145">
        <v>44564</v>
      </c>
      <c r="R98" s="146">
        <v>44773</v>
      </c>
      <c r="S98" s="146">
        <v>44750</v>
      </c>
      <c r="T98" s="147" t="s">
        <v>834</v>
      </c>
      <c r="U98" s="141" t="s">
        <v>1309</v>
      </c>
      <c r="V98" s="147" t="s">
        <v>115</v>
      </c>
      <c r="W98" s="132">
        <v>0</v>
      </c>
      <c r="X98" s="132">
        <v>0</v>
      </c>
      <c r="Y98" s="148"/>
    </row>
    <row r="99" spans="1:25" s="149" customFormat="1" ht="53.25" hidden="1" customHeight="1" x14ac:dyDescent="0.2">
      <c r="A99" s="132" t="s">
        <v>810</v>
      </c>
      <c r="B99" s="132">
        <v>1</v>
      </c>
      <c r="C99" s="132">
        <v>2021</v>
      </c>
      <c r="D99" s="131" t="s">
        <v>70</v>
      </c>
      <c r="E99" s="132" t="s">
        <v>643</v>
      </c>
      <c r="F99" s="131">
        <v>44533</v>
      </c>
      <c r="G99" s="144" t="s">
        <v>750</v>
      </c>
      <c r="H99" s="136" t="s">
        <v>645</v>
      </c>
      <c r="I99" s="136" t="s">
        <v>751</v>
      </c>
      <c r="J99" s="137" t="s">
        <v>752</v>
      </c>
      <c r="K99" s="132" t="s">
        <v>82</v>
      </c>
      <c r="L99" s="132" t="s">
        <v>753</v>
      </c>
      <c r="M99" s="132" t="s">
        <v>745</v>
      </c>
      <c r="N99" s="132" t="s">
        <v>76</v>
      </c>
      <c r="O99" s="132" t="s">
        <v>77</v>
      </c>
      <c r="P99" s="144" t="s">
        <v>649</v>
      </c>
      <c r="Q99" s="145">
        <v>44564</v>
      </c>
      <c r="R99" s="146">
        <v>44773</v>
      </c>
      <c r="S99" s="146">
        <v>44750</v>
      </c>
      <c r="T99" s="147" t="s">
        <v>834</v>
      </c>
      <c r="U99" s="141" t="s">
        <v>1310</v>
      </c>
      <c r="V99" s="147" t="s">
        <v>115</v>
      </c>
      <c r="W99" s="132">
        <v>0</v>
      </c>
      <c r="X99" s="132">
        <v>0</v>
      </c>
      <c r="Y99" s="148"/>
    </row>
    <row r="100" spans="1:25" s="149" customFormat="1" ht="53.25" hidden="1" customHeight="1" x14ac:dyDescent="0.2">
      <c r="A100" s="132" t="s">
        <v>812</v>
      </c>
      <c r="B100" s="132">
        <v>1</v>
      </c>
      <c r="C100" s="132">
        <v>2021</v>
      </c>
      <c r="D100" s="131" t="s">
        <v>70</v>
      </c>
      <c r="E100" s="132" t="s">
        <v>643</v>
      </c>
      <c r="F100" s="131">
        <v>44533</v>
      </c>
      <c r="G100" s="144" t="s">
        <v>764</v>
      </c>
      <c r="H100" s="136" t="s">
        <v>645</v>
      </c>
      <c r="I100" s="136" t="s">
        <v>765</v>
      </c>
      <c r="J100" s="137" t="s">
        <v>766</v>
      </c>
      <c r="K100" s="132" t="s">
        <v>82</v>
      </c>
      <c r="L100" s="132" t="s">
        <v>767</v>
      </c>
      <c r="M100" s="132" t="s">
        <v>745</v>
      </c>
      <c r="N100" s="132" t="s">
        <v>76</v>
      </c>
      <c r="O100" s="132" t="s">
        <v>77</v>
      </c>
      <c r="P100" s="144" t="s">
        <v>649</v>
      </c>
      <c r="Q100" s="145">
        <v>44564</v>
      </c>
      <c r="R100" s="146">
        <v>44773</v>
      </c>
      <c r="S100" s="146">
        <v>44750</v>
      </c>
      <c r="T100" s="147" t="s">
        <v>834</v>
      </c>
      <c r="U100" s="141" t="s">
        <v>1311</v>
      </c>
      <c r="V100" s="147" t="s">
        <v>115</v>
      </c>
      <c r="W100" s="132">
        <v>0</v>
      </c>
      <c r="X100" s="132">
        <v>0</v>
      </c>
      <c r="Y100" s="148"/>
    </row>
    <row r="101" spans="1:25" s="149" customFormat="1" ht="53.25" hidden="1" customHeight="1" x14ac:dyDescent="0.2">
      <c r="A101" s="132" t="s">
        <v>813</v>
      </c>
      <c r="B101" s="132">
        <v>2</v>
      </c>
      <c r="C101" s="132">
        <v>2021</v>
      </c>
      <c r="D101" s="131" t="s">
        <v>70</v>
      </c>
      <c r="E101" s="132" t="s">
        <v>643</v>
      </c>
      <c r="F101" s="131">
        <v>44533</v>
      </c>
      <c r="G101" s="144" t="s">
        <v>768</v>
      </c>
      <c r="H101" s="136" t="s">
        <v>645</v>
      </c>
      <c r="I101" s="136" t="s">
        <v>769</v>
      </c>
      <c r="J101" s="137" t="s">
        <v>773</v>
      </c>
      <c r="K101" s="132" t="s">
        <v>82</v>
      </c>
      <c r="L101" s="132" t="s">
        <v>774</v>
      </c>
      <c r="M101" s="132" t="s">
        <v>745</v>
      </c>
      <c r="N101" s="132" t="s">
        <v>76</v>
      </c>
      <c r="O101" s="132" t="s">
        <v>77</v>
      </c>
      <c r="P101" s="144" t="s">
        <v>649</v>
      </c>
      <c r="Q101" s="145">
        <v>44564</v>
      </c>
      <c r="R101" s="146">
        <v>44773</v>
      </c>
      <c r="S101" s="146">
        <v>44750</v>
      </c>
      <c r="T101" s="147" t="s">
        <v>834</v>
      </c>
      <c r="U101" s="141" t="s">
        <v>1312</v>
      </c>
      <c r="V101" s="147" t="s">
        <v>115</v>
      </c>
      <c r="W101" s="132">
        <v>0</v>
      </c>
      <c r="X101" s="132">
        <v>0</v>
      </c>
      <c r="Y101" s="148"/>
    </row>
    <row r="102" spans="1:25" s="149" customFormat="1" ht="53.25" customHeight="1" x14ac:dyDescent="0.2">
      <c r="A102" s="132" t="s">
        <v>814</v>
      </c>
      <c r="B102" s="132">
        <v>1</v>
      </c>
      <c r="C102" s="132">
        <v>2021</v>
      </c>
      <c r="D102" s="131" t="s">
        <v>70</v>
      </c>
      <c r="E102" s="132" t="s">
        <v>643</v>
      </c>
      <c r="F102" s="131">
        <v>44533</v>
      </c>
      <c r="G102" s="144" t="s">
        <v>775</v>
      </c>
      <c r="H102" s="136" t="s">
        <v>645</v>
      </c>
      <c r="I102" s="136" t="s">
        <v>1009</v>
      </c>
      <c r="J102" s="137" t="s">
        <v>1010</v>
      </c>
      <c r="K102" s="132" t="s">
        <v>82</v>
      </c>
      <c r="L102" s="132" t="s">
        <v>1005</v>
      </c>
      <c r="M102" s="132">
        <v>1</v>
      </c>
      <c r="N102" s="132" t="s">
        <v>76</v>
      </c>
      <c r="O102" s="132" t="s">
        <v>77</v>
      </c>
      <c r="P102" s="144" t="s">
        <v>776</v>
      </c>
      <c r="Q102" s="145">
        <v>44564</v>
      </c>
      <c r="R102" s="146">
        <v>44773</v>
      </c>
      <c r="S102" s="146">
        <v>44753</v>
      </c>
      <c r="T102" s="147" t="s">
        <v>834</v>
      </c>
      <c r="U102" s="141" t="s">
        <v>1313</v>
      </c>
      <c r="V102" s="147" t="s">
        <v>86</v>
      </c>
      <c r="W102" s="132">
        <v>0</v>
      </c>
      <c r="X102" s="132">
        <v>1</v>
      </c>
      <c r="Y102" s="148"/>
    </row>
    <row r="103" spans="1:25" s="149" customFormat="1" ht="53.25" customHeight="1" x14ac:dyDescent="0.2">
      <c r="A103" s="132" t="s">
        <v>815</v>
      </c>
      <c r="B103" s="132">
        <v>1</v>
      </c>
      <c r="C103" s="132">
        <v>2021</v>
      </c>
      <c r="D103" s="131" t="s">
        <v>796</v>
      </c>
      <c r="E103" s="132" t="s">
        <v>643</v>
      </c>
      <c r="F103" s="131">
        <v>44533</v>
      </c>
      <c r="G103" s="144" t="s">
        <v>777</v>
      </c>
      <c r="H103" s="136" t="s">
        <v>645</v>
      </c>
      <c r="I103" s="136" t="s">
        <v>778</v>
      </c>
      <c r="J103" s="137" t="s">
        <v>779</v>
      </c>
      <c r="K103" s="132" t="s">
        <v>780</v>
      </c>
      <c r="L103" s="132" t="s">
        <v>1006</v>
      </c>
      <c r="M103" s="132">
        <v>1</v>
      </c>
      <c r="N103" s="132" t="s">
        <v>76</v>
      </c>
      <c r="O103" s="132" t="s">
        <v>820</v>
      </c>
      <c r="P103" s="144" t="s">
        <v>781</v>
      </c>
      <c r="Q103" s="145">
        <v>44571</v>
      </c>
      <c r="R103" s="146">
        <v>44773</v>
      </c>
      <c r="S103" s="146">
        <v>44750</v>
      </c>
      <c r="T103" s="147" t="s">
        <v>834</v>
      </c>
      <c r="U103" s="141" t="s">
        <v>1314</v>
      </c>
      <c r="V103" s="147" t="s">
        <v>86</v>
      </c>
      <c r="W103" s="132">
        <v>0</v>
      </c>
      <c r="X103" s="132">
        <v>0</v>
      </c>
      <c r="Y103" s="148"/>
    </row>
    <row r="104" spans="1:25" s="149" customFormat="1" ht="53.25" hidden="1" customHeight="1" x14ac:dyDescent="0.2">
      <c r="A104" s="132" t="s">
        <v>816</v>
      </c>
      <c r="B104" s="132">
        <v>2</v>
      </c>
      <c r="C104" s="132">
        <v>2021</v>
      </c>
      <c r="D104" s="131" t="s">
        <v>70</v>
      </c>
      <c r="E104" s="132" t="s">
        <v>643</v>
      </c>
      <c r="F104" s="131">
        <v>44533</v>
      </c>
      <c r="G104" s="144" t="s">
        <v>785</v>
      </c>
      <c r="H104" s="136" t="s">
        <v>645</v>
      </c>
      <c r="I104" s="136" t="s">
        <v>786</v>
      </c>
      <c r="J104" s="137" t="s">
        <v>787</v>
      </c>
      <c r="K104" s="132" t="s">
        <v>82</v>
      </c>
      <c r="L104" s="132" t="s">
        <v>771</v>
      </c>
      <c r="M104" s="132">
        <v>1</v>
      </c>
      <c r="N104" s="132" t="s">
        <v>76</v>
      </c>
      <c r="O104" s="132" t="s">
        <v>77</v>
      </c>
      <c r="P104" s="144" t="s">
        <v>649</v>
      </c>
      <c r="Q104" s="145">
        <v>44562</v>
      </c>
      <c r="R104" s="146">
        <v>44773</v>
      </c>
      <c r="S104" s="146">
        <v>44750</v>
      </c>
      <c r="T104" s="147" t="s">
        <v>834</v>
      </c>
      <c r="U104" s="141" t="s">
        <v>1315</v>
      </c>
      <c r="V104" s="147" t="s">
        <v>115</v>
      </c>
      <c r="W104" s="132">
        <v>0</v>
      </c>
      <c r="X104" s="132">
        <v>0</v>
      </c>
      <c r="Y104" s="148"/>
    </row>
    <row r="105" spans="1:25" s="149" customFormat="1" ht="53.25" hidden="1" customHeight="1" x14ac:dyDescent="0.2">
      <c r="A105" s="132" t="s">
        <v>817</v>
      </c>
      <c r="B105" s="132">
        <v>1</v>
      </c>
      <c r="C105" s="132">
        <v>2021</v>
      </c>
      <c r="D105" s="131" t="s">
        <v>70</v>
      </c>
      <c r="E105" s="132" t="s">
        <v>643</v>
      </c>
      <c r="F105" s="131">
        <v>44533</v>
      </c>
      <c r="G105" s="144" t="s">
        <v>788</v>
      </c>
      <c r="H105" s="136" t="s">
        <v>645</v>
      </c>
      <c r="I105" s="136" t="s">
        <v>789</v>
      </c>
      <c r="J105" s="137" t="s">
        <v>790</v>
      </c>
      <c r="K105" s="132" t="s">
        <v>82</v>
      </c>
      <c r="L105" s="132" t="s">
        <v>791</v>
      </c>
      <c r="M105" s="132">
        <v>1</v>
      </c>
      <c r="N105" s="132" t="s">
        <v>76</v>
      </c>
      <c r="O105" s="132" t="s">
        <v>77</v>
      </c>
      <c r="P105" s="144" t="s">
        <v>649</v>
      </c>
      <c r="Q105" s="145">
        <v>44562</v>
      </c>
      <c r="R105" s="146">
        <v>44773</v>
      </c>
      <c r="S105" s="146">
        <v>44750</v>
      </c>
      <c r="T105" s="147" t="s">
        <v>834</v>
      </c>
      <c r="U105" s="141" t="s">
        <v>1316</v>
      </c>
      <c r="V105" s="147" t="s">
        <v>115</v>
      </c>
      <c r="W105" s="132">
        <v>0</v>
      </c>
      <c r="X105" s="132">
        <v>0</v>
      </c>
      <c r="Y105" s="148"/>
    </row>
    <row r="106" spans="1:25" s="149" customFormat="1" ht="53.25" hidden="1" customHeight="1" x14ac:dyDescent="0.2">
      <c r="A106" s="132" t="s">
        <v>818</v>
      </c>
      <c r="B106" s="132">
        <v>1</v>
      </c>
      <c r="C106" s="132">
        <v>2021</v>
      </c>
      <c r="D106" s="131" t="s">
        <v>70</v>
      </c>
      <c r="E106" s="132" t="s">
        <v>643</v>
      </c>
      <c r="F106" s="131">
        <v>44533</v>
      </c>
      <c r="G106" s="144" t="s">
        <v>792</v>
      </c>
      <c r="H106" s="136" t="s">
        <v>645</v>
      </c>
      <c r="I106" s="136" t="s">
        <v>793</v>
      </c>
      <c r="J106" s="137" t="s">
        <v>794</v>
      </c>
      <c r="K106" s="132" t="s">
        <v>82</v>
      </c>
      <c r="L106" s="132" t="s">
        <v>795</v>
      </c>
      <c r="M106" s="132">
        <v>1</v>
      </c>
      <c r="N106" s="132" t="s">
        <v>76</v>
      </c>
      <c r="O106" s="132" t="s">
        <v>77</v>
      </c>
      <c r="P106" s="144" t="s">
        <v>649</v>
      </c>
      <c r="Q106" s="145">
        <v>44562</v>
      </c>
      <c r="R106" s="146">
        <v>44773</v>
      </c>
      <c r="S106" s="146">
        <v>44750</v>
      </c>
      <c r="T106" s="147" t="s">
        <v>834</v>
      </c>
      <c r="U106" s="141" t="s">
        <v>1317</v>
      </c>
      <c r="V106" s="147" t="s">
        <v>115</v>
      </c>
      <c r="W106" s="132">
        <v>0</v>
      </c>
      <c r="X106" s="132">
        <v>0</v>
      </c>
      <c r="Y106" s="148"/>
    </row>
    <row r="107" spans="1:25" s="143" customFormat="1" ht="32.25" customHeight="1" x14ac:dyDescent="0.2">
      <c r="A107" s="130" t="s">
        <v>851</v>
      </c>
      <c r="B107" s="130">
        <v>1</v>
      </c>
      <c r="C107" s="130">
        <v>2022</v>
      </c>
      <c r="D107" s="131" t="s">
        <v>75</v>
      </c>
      <c r="E107" s="132" t="s">
        <v>906</v>
      </c>
      <c r="F107" s="133">
        <v>44587</v>
      </c>
      <c r="G107" s="134" t="s">
        <v>845</v>
      </c>
      <c r="H107" s="135" t="s">
        <v>240</v>
      </c>
      <c r="I107" s="136" t="s">
        <v>846</v>
      </c>
      <c r="J107" s="137" t="s">
        <v>847</v>
      </c>
      <c r="K107" s="132" t="s">
        <v>167</v>
      </c>
      <c r="L107" s="130" t="s">
        <v>848</v>
      </c>
      <c r="M107" s="130" t="s">
        <v>849</v>
      </c>
      <c r="N107" s="130" t="s">
        <v>83</v>
      </c>
      <c r="O107" s="130" t="s">
        <v>84</v>
      </c>
      <c r="P107" s="134" t="s">
        <v>850</v>
      </c>
      <c r="Q107" s="138">
        <v>44607</v>
      </c>
      <c r="R107" s="139">
        <v>44757</v>
      </c>
      <c r="S107" s="139">
        <v>44750</v>
      </c>
      <c r="T107" s="140" t="s">
        <v>830</v>
      </c>
      <c r="U107" s="141" t="s">
        <v>1344</v>
      </c>
      <c r="V107" s="140" t="s">
        <v>86</v>
      </c>
      <c r="W107" s="130">
        <v>0</v>
      </c>
      <c r="X107" s="130">
        <v>0</v>
      </c>
      <c r="Y107" s="142"/>
    </row>
    <row r="108" spans="1:25" s="143" customFormat="1" ht="32.25" customHeight="1" x14ac:dyDescent="0.2">
      <c r="A108" s="130" t="s">
        <v>868</v>
      </c>
      <c r="B108" s="130">
        <v>1</v>
      </c>
      <c r="C108" s="163">
        <v>2022</v>
      </c>
      <c r="D108" s="131" t="s">
        <v>121</v>
      </c>
      <c r="E108" s="132" t="s">
        <v>616</v>
      </c>
      <c r="F108" s="133">
        <v>44607</v>
      </c>
      <c r="G108" s="134" t="s">
        <v>864</v>
      </c>
      <c r="H108" s="135" t="s">
        <v>608</v>
      </c>
      <c r="I108" s="136" t="s">
        <v>865</v>
      </c>
      <c r="J108" s="137" t="s">
        <v>866</v>
      </c>
      <c r="K108" s="132" t="s">
        <v>79</v>
      </c>
      <c r="L108" s="130" t="s">
        <v>867</v>
      </c>
      <c r="M108" s="130">
        <v>1</v>
      </c>
      <c r="N108" s="130" t="s">
        <v>122</v>
      </c>
      <c r="O108" s="130" t="s">
        <v>122</v>
      </c>
      <c r="P108" s="134" t="s">
        <v>612</v>
      </c>
      <c r="Q108" s="138">
        <v>44610</v>
      </c>
      <c r="R108" s="139">
        <v>44956</v>
      </c>
      <c r="S108" s="139">
        <v>44747</v>
      </c>
      <c r="T108" s="140" t="s">
        <v>908</v>
      </c>
      <c r="U108" s="141" t="s">
        <v>1370</v>
      </c>
      <c r="V108" s="140" t="s">
        <v>86</v>
      </c>
      <c r="W108" s="130">
        <v>0</v>
      </c>
      <c r="X108" s="130">
        <v>0</v>
      </c>
      <c r="Y108" s="142"/>
    </row>
    <row r="109" spans="1:25" s="143" customFormat="1" ht="127.15" customHeight="1" x14ac:dyDescent="0.2">
      <c r="A109" s="130" t="s">
        <v>903</v>
      </c>
      <c r="B109" s="130">
        <v>2</v>
      </c>
      <c r="C109" s="130">
        <v>2022</v>
      </c>
      <c r="D109" s="131" t="s">
        <v>154</v>
      </c>
      <c r="E109" s="132" t="s">
        <v>879</v>
      </c>
      <c r="F109" s="133">
        <v>44603</v>
      </c>
      <c r="G109" s="134" t="s">
        <v>885</v>
      </c>
      <c r="H109" s="135" t="s">
        <v>881</v>
      </c>
      <c r="I109" s="136" t="s">
        <v>888</v>
      </c>
      <c r="J109" s="137" t="s">
        <v>889</v>
      </c>
      <c r="K109" s="132" t="s">
        <v>82</v>
      </c>
      <c r="L109" s="130" t="s">
        <v>890</v>
      </c>
      <c r="M109" s="130">
        <v>8</v>
      </c>
      <c r="N109" s="130" t="s">
        <v>76</v>
      </c>
      <c r="O109" s="130" t="s">
        <v>155</v>
      </c>
      <c r="P109" s="134" t="s">
        <v>905</v>
      </c>
      <c r="Q109" s="138">
        <v>44682</v>
      </c>
      <c r="R109" s="139">
        <v>44957</v>
      </c>
      <c r="S109" s="139">
        <v>44750</v>
      </c>
      <c r="T109" s="140" t="s">
        <v>830</v>
      </c>
      <c r="U109" s="165" t="s">
        <v>1345</v>
      </c>
      <c r="V109" s="140" t="s">
        <v>86</v>
      </c>
      <c r="W109" s="130">
        <v>0</v>
      </c>
      <c r="X109" s="130">
        <v>0</v>
      </c>
      <c r="Y109" s="142"/>
    </row>
    <row r="110" spans="1:25" s="143" customFormat="1" ht="100.15" customHeight="1" x14ac:dyDescent="0.2">
      <c r="A110" s="130" t="s">
        <v>904</v>
      </c>
      <c r="B110" s="130">
        <v>1</v>
      </c>
      <c r="C110" s="130">
        <v>2022</v>
      </c>
      <c r="D110" s="131" t="s">
        <v>154</v>
      </c>
      <c r="E110" s="132" t="s">
        <v>879</v>
      </c>
      <c r="F110" s="133">
        <v>44603</v>
      </c>
      <c r="G110" s="134" t="s">
        <v>894</v>
      </c>
      <c r="H110" s="135" t="s">
        <v>895</v>
      </c>
      <c r="I110" s="136" t="s">
        <v>896</v>
      </c>
      <c r="J110" s="137" t="s">
        <v>897</v>
      </c>
      <c r="K110" s="132" t="s">
        <v>82</v>
      </c>
      <c r="L110" s="130" t="s">
        <v>898</v>
      </c>
      <c r="M110" s="130">
        <v>9</v>
      </c>
      <c r="N110" s="130" t="s">
        <v>76</v>
      </c>
      <c r="O110" s="130" t="s">
        <v>155</v>
      </c>
      <c r="P110" s="134" t="s">
        <v>905</v>
      </c>
      <c r="Q110" s="138">
        <v>44652</v>
      </c>
      <c r="R110" s="139">
        <v>44957</v>
      </c>
      <c r="S110" s="139">
        <v>44750</v>
      </c>
      <c r="T110" s="140" t="s">
        <v>830</v>
      </c>
      <c r="U110" s="141" t="s">
        <v>1346</v>
      </c>
      <c r="V110" s="140" t="s">
        <v>86</v>
      </c>
      <c r="W110" s="130">
        <v>0</v>
      </c>
      <c r="X110" s="130">
        <v>0</v>
      </c>
      <c r="Y110" s="142"/>
    </row>
    <row r="111" spans="1:25" s="143" customFormat="1" ht="142.9" hidden="1" customHeight="1" x14ac:dyDescent="0.2">
      <c r="A111" s="130" t="s">
        <v>904</v>
      </c>
      <c r="B111" s="130">
        <v>2</v>
      </c>
      <c r="C111" s="130">
        <v>2022</v>
      </c>
      <c r="D111" s="131" t="s">
        <v>154</v>
      </c>
      <c r="E111" s="132" t="s">
        <v>879</v>
      </c>
      <c r="F111" s="133">
        <v>44603</v>
      </c>
      <c r="G111" s="134" t="s">
        <v>894</v>
      </c>
      <c r="H111" s="135" t="s">
        <v>895</v>
      </c>
      <c r="I111" s="136" t="s">
        <v>899</v>
      </c>
      <c r="J111" s="137" t="s">
        <v>900</v>
      </c>
      <c r="K111" s="132" t="s">
        <v>82</v>
      </c>
      <c r="L111" s="130" t="s">
        <v>884</v>
      </c>
      <c r="M111" s="130">
        <v>1</v>
      </c>
      <c r="N111" s="130" t="s">
        <v>76</v>
      </c>
      <c r="O111" s="130" t="s">
        <v>155</v>
      </c>
      <c r="P111" s="134" t="s">
        <v>905</v>
      </c>
      <c r="Q111" s="138">
        <v>44627</v>
      </c>
      <c r="R111" s="139">
        <v>44742</v>
      </c>
      <c r="S111" s="139">
        <v>44750</v>
      </c>
      <c r="T111" s="140" t="s">
        <v>830</v>
      </c>
      <c r="U111" s="141" t="s">
        <v>1347</v>
      </c>
      <c r="V111" s="140" t="s">
        <v>115</v>
      </c>
      <c r="W111" s="130">
        <v>0</v>
      </c>
      <c r="X111" s="130">
        <v>0</v>
      </c>
      <c r="Y111" s="142"/>
    </row>
    <row r="112" spans="1:25" s="143" customFormat="1" ht="32.25" customHeight="1" x14ac:dyDescent="0.2">
      <c r="A112" s="130" t="s">
        <v>926</v>
      </c>
      <c r="B112" s="130">
        <v>1</v>
      </c>
      <c r="C112" s="163">
        <v>2022</v>
      </c>
      <c r="D112" s="131" t="s">
        <v>927</v>
      </c>
      <c r="E112" s="132" t="s">
        <v>928</v>
      </c>
      <c r="F112" s="133">
        <v>44634</v>
      </c>
      <c r="G112" s="134" t="s">
        <v>929</v>
      </c>
      <c r="H112" s="135" t="s">
        <v>608</v>
      </c>
      <c r="I112" s="136" t="s">
        <v>930</v>
      </c>
      <c r="J112" s="137" t="s">
        <v>931</v>
      </c>
      <c r="K112" s="132" t="s">
        <v>82</v>
      </c>
      <c r="L112" s="130" t="s">
        <v>932</v>
      </c>
      <c r="M112" s="130">
        <v>5</v>
      </c>
      <c r="N112" s="130" t="s">
        <v>933</v>
      </c>
      <c r="O112" s="130" t="s">
        <v>934</v>
      </c>
      <c r="P112" s="134" t="s">
        <v>935</v>
      </c>
      <c r="Q112" s="138">
        <v>44634</v>
      </c>
      <c r="R112" s="139">
        <v>44985</v>
      </c>
      <c r="S112" s="139">
        <v>44747</v>
      </c>
      <c r="T112" s="140" t="s">
        <v>908</v>
      </c>
      <c r="U112" s="141" t="s">
        <v>1371</v>
      </c>
      <c r="V112" s="140" t="s">
        <v>86</v>
      </c>
      <c r="W112" s="130">
        <v>0</v>
      </c>
      <c r="X112" s="130">
        <v>0</v>
      </c>
      <c r="Y112" s="142"/>
    </row>
    <row r="113" spans="1:25" s="143" customFormat="1" ht="32.25" customHeight="1" x14ac:dyDescent="0.2">
      <c r="A113" s="130" t="s">
        <v>972</v>
      </c>
      <c r="B113" s="130">
        <v>2</v>
      </c>
      <c r="C113" s="130">
        <v>2022</v>
      </c>
      <c r="D113" s="131" t="s">
        <v>936</v>
      </c>
      <c r="E113" s="132" t="s">
        <v>937</v>
      </c>
      <c r="F113" s="133">
        <v>44628</v>
      </c>
      <c r="G113" s="134" t="s">
        <v>938</v>
      </c>
      <c r="H113" s="135" t="s">
        <v>939</v>
      </c>
      <c r="I113" s="136" t="s">
        <v>945</v>
      </c>
      <c r="J113" s="137" t="s">
        <v>946</v>
      </c>
      <c r="K113" s="132" t="s">
        <v>82</v>
      </c>
      <c r="L113" s="130" t="s">
        <v>942</v>
      </c>
      <c r="M113" s="130">
        <v>0.95</v>
      </c>
      <c r="N113" s="130" t="s">
        <v>76</v>
      </c>
      <c r="O113" s="130" t="s">
        <v>943</v>
      </c>
      <c r="P113" s="134" t="s">
        <v>944</v>
      </c>
      <c r="Q113" s="138">
        <v>44648</v>
      </c>
      <c r="R113" s="139">
        <v>44895</v>
      </c>
      <c r="S113" s="139">
        <v>44754</v>
      </c>
      <c r="T113" s="140" t="s">
        <v>834</v>
      </c>
      <c r="U113" s="141" t="s">
        <v>1386</v>
      </c>
      <c r="V113" s="140" t="s">
        <v>86</v>
      </c>
      <c r="W113" s="130">
        <v>0</v>
      </c>
      <c r="X113" s="130">
        <v>0</v>
      </c>
      <c r="Y113" s="142"/>
    </row>
    <row r="114" spans="1:25" s="143" customFormat="1" ht="32.25" customHeight="1" x14ac:dyDescent="0.2">
      <c r="A114" s="130" t="s">
        <v>973</v>
      </c>
      <c r="B114" s="130">
        <v>1</v>
      </c>
      <c r="C114" s="163">
        <v>2022</v>
      </c>
      <c r="D114" s="131" t="s">
        <v>936</v>
      </c>
      <c r="E114" s="132" t="s">
        <v>947</v>
      </c>
      <c r="F114" s="133">
        <v>44644</v>
      </c>
      <c r="G114" s="134" t="s">
        <v>948</v>
      </c>
      <c r="H114" s="135" t="s">
        <v>949</v>
      </c>
      <c r="I114" s="136" t="s">
        <v>950</v>
      </c>
      <c r="J114" s="137" t="s">
        <v>951</v>
      </c>
      <c r="K114" s="132" t="s">
        <v>166</v>
      </c>
      <c r="L114" s="130" t="s">
        <v>952</v>
      </c>
      <c r="M114" s="130" t="s">
        <v>953</v>
      </c>
      <c r="N114" s="130" t="s">
        <v>187</v>
      </c>
      <c r="O114" s="130" t="s">
        <v>187</v>
      </c>
      <c r="P114" s="134" t="s">
        <v>954</v>
      </c>
      <c r="Q114" s="138">
        <v>44652</v>
      </c>
      <c r="R114" s="139">
        <v>44864</v>
      </c>
      <c r="S114" s="139">
        <v>44747</v>
      </c>
      <c r="T114" s="140" t="s">
        <v>908</v>
      </c>
      <c r="U114" s="141" t="s">
        <v>1371</v>
      </c>
      <c r="V114" s="140" t="s">
        <v>86</v>
      </c>
      <c r="W114" s="130"/>
      <c r="X114" s="130"/>
      <c r="Y114" s="142"/>
    </row>
    <row r="115" spans="1:25" s="143" customFormat="1" ht="32.25" customHeight="1" x14ac:dyDescent="0.2">
      <c r="A115" s="130" t="s">
        <v>976</v>
      </c>
      <c r="B115" s="130">
        <v>1</v>
      </c>
      <c r="C115" s="130">
        <v>2022</v>
      </c>
      <c r="D115" s="131" t="s">
        <v>961</v>
      </c>
      <c r="E115" s="132" t="s">
        <v>962</v>
      </c>
      <c r="F115" s="133">
        <v>44638</v>
      </c>
      <c r="G115" s="144" t="s">
        <v>963</v>
      </c>
      <c r="H115" s="135" t="s">
        <v>506</v>
      </c>
      <c r="I115" s="136" t="s">
        <v>964</v>
      </c>
      <c r="J115" s="137" t="s">
        <v>965</v>
      </c>
      <c r="K115" s="132" t="s">
        <v>82</v>
      </c>
      <c r="L115" s="132" t="s">
        <v>966</v>
      </c>
      <c r="M115" s="132">
        <v>1</v>
      </c>
      <c r="N115" s="130" t="s">
        <v>80</v>
      </c>
      <c r="O115" s="130" t="s">
        <v>81</v>
      </c>
      <c r="P115" s="134" t="s">
        <v>967</v>
      </c>
      <c r="Q115" s="138">
        <v>44669</v>
      </c>
      <c r="R115" s="139">
        <v>44925</v>
      </c>
      <c r="S115" s="139">
        <v>44753</v>
      </c>
      <c r="T115" s="140" t="s">
        <v>822</v>
      </c>
      <c r="U115" s="141" t="s">
        <v>1328</v>
      </c>
      <c r="V115" s="140" t="s">
        <v>86</v>
      </c>
      <c r="W115" s="130">
        <v>0</v>
      </c>
      <c r="X115" s="130">
        <v>0</v>
      </c>
      <c r="Y115" s="142"/>
    </row>
    <row r="116" spans="1:25" s="143" customFormat="1" ht="32.25" hidden="1" customHeight="1" x14ac:dyDescent="0.2">
      <c r="A116" s="130" t="s">
        <v>976</v>
      </c>
      <c r="B116" s="130">
        <v>2</v>
      </c>
      <c r="C116" s="130">
        <v>2022</v>
      </c>
      <c r="D116" s="131" t="s">
        <v>961</v>
      </c>
      <c r="E116" s="132" t="s">
        <v>962</v>
      </c>
      <c r="F116" s="133">
        <v>44638</v>
      </c>
      <c r="G116" s="134" t="s">
        <v>963</v>
      </c>
      <c r="H116" s="135" t="s">
        <v>506</v>
      </c>
      <c r="I116" s="136" t="s">
        <v>964</v>
      </c>
      <c r="J116" s="137" t="s">
        <v>1329</v>
      </c>
      <c r="K116" s="132" t="s">
        <v>82</v>
      </c>
      <c r="L116" s="132" t="s">
        <v>968</v>
      </c>
      <c r="M116" s="132">
        <v>1</v>
      </c>
      <c r="N116" s="130" t="s">
        <v>80</v>
      </c>
      <c r="O116" s="130" t="s">
        <v>81</v>
      </c>
      <c r="P116" s="134" t="s">
        <v>967</v>
      </c>
      <c r="Q116" s="138">
        <v>44669</v>
      </c>
      <c r="R116" s="139">
        <v>44771</v>
      </c>
      <c r="S116" s="139">
        <v>44753</v>
      </c>
      <c r="T116" s="140" t="s">
        <v>822</v>
      </c>
      <c r="U116" s="141" t="s">
        <v>1330</v>
      </c>
      <c r="V116" s="140" t="s">
        <v>115</v>
      </c>
      <c r="W116" s="130">
        <v>0</v>
      </c>
      <c r="X116" s="130">
        <v>0</v>
      </c>
      <c r="Y116" s="142"/>
    </row>
    <row r="117" spans="1:25" s="143" customFormat="1" ht="32.25" customHeight="1" x14ac:dyDescent="0.2">
      <c r="A117" s="130" t="s">
        <v>976</v>
      </c>
      <c r="B117" s="130">
        <v>3</v>
      </c>
      <c r="C117" s="130">
        <v>2022</v>
      </c>
      <c r="D117" s="131" t="s">
        <v>961</v>
      </c>
      <c r="E117" s="132" t="s">
        <v>962</v>
      </c>
      <c r="F117" s="133">
        <v>44638</v>
      </c>
      <c r="G117" s="134" t="s">
        <v>963</v>
      </c>
      <c r="H117" s="135" t="s">
        <v>506</v>
      </c>
      <c r="I117" s="136" t="s">
        <v>964</v>
      </c>
      <c r="J117" s="137" t="s">
        <v>969</v>
      </c>
      <c r="K117" s="132" t="s">
        <v>82</v>
      </c>
      <c r="L117" s="132" t="s">
        <v>970</v>
      </c>
      <c r="M117" s="132">
        <v>1</v>
      </c>
      <c r="N117" s="130" t="s">
        <v>80</v>
      </c>
      <c r="O117" s="130" t="s">
        <v>81</v>
      </c>
      <c r="P117" s="134" t="s">
        <v>971</v>
      </c>
      <c r="Q117" s="138">
        <v>44669</v>
      </c>
      <c r="R117" s="139">
        <v>44925</v>
      </c>
      <c r="S117" s="139">
        <v>44753</v>
      </c>
      <c r="T117" s="140" t="s">
        <v>822</v>
      </c>
      <c r="U117" s="141" t="s">
        <v>1331</v>
      </c>
      <c r="V117" s="140" t="s">
        <v>86</v>
      </c>
      <c r="W117" s="130">
        <v>0</v>
      </c>
      <c r="X117" s="130">
        <v>0</v>
      </c>
      <c r="Y117" s="142"/>
    </row>
    <row r="118" spans="1:25" s="143" customFormat="1" ht="32.25" customHeight="1" x14ac:dyDescent="0.2">
      <c r="A118" s="130" t="s">
        <v>985</v>
      </c>
      <c r="B118" s="130">
        <v>1</v>
      </c>
      <c r="C118" s="130">
        <v>2022</v>
      </c>
      <c r="D118" s="131" t="s">
        <v>977</v>
      </c>
      <c r="E118" s="132" t="s">
        <v>978</v>
      </c>
      <c r="F118" s="133">
        <v>44643</v>
      </c>
      <c r="G118" s="134" t="s">
        <v>979</v>
      </c>
      <c r="H118" s="135" t="s">
        <v>344</v>
      </c>
      <c r="I118" s="136" t="s">
        <v>980</v>
      </c>
      <c r="J118" s="137" t="s">
        <v>981</v>
      </c>
      <c r="K118" s="132" t="s">
        <v>82</v>
      </c>
      <c r="L118" s="130" t="s">
        <v>982</v>
      </c>
      <c r="M118" s="130">
        <v>1</v>
      </c>
      <c r="N118" s="130" t="s">
        <v>83</v>
      </c>
      <c r="O118" s="130" t="s">
        <v>124</v>
      </c>
      <c r="P118" s="134" t="s">
        <v>124</v>
      </c>
      <c r="Q118" s="138">
        <v>44670</v>
      </c>
      <c r="R118" s="139">
        <v>44925</v>
      </c>
      <c r="S118" s="139">
        <v>44750</v>
      </c>
      <c r="T118" s="140" t="s">
        <v>830</v>
      </c>
      <c r="U118" s="141" t="s">
        <v>1348</v>
      </c>
      <c r="V118" s="140" t="s">
        <v>86</v>
      </c>
      <c r="W118" s="130">
        <v>0</v>
      </c>
      <c r="X118" s="130">
        <v>0</v>
      </c>
      <c r="Y118" s="142"/>
    </row>
    <row r="119" spans="1:25" s="143" customFormat="1" ht="32.25" customHeight="1" x14ac:dyDescent="0.2">
      <c r="A119" s="130" t="s">
        <v>985</v>
      </c>
      <c r="B119" s="130">
        <v>2</v>
      </c>
      <c r="C119" s="130">
        <v>2022</v>
      </c>
      <c r="D119" s="131" t="s">
        <v>977</v>
      </c>
      <c r="E119" s="132" t="s">
        <v>978</v>
      </c>
      <c r="F119" s="133">
        <v>44643</v>
      </c>
      <c r="G119" s="134" t="s">
        <v>979</v>
      </c>
      <c r="H119" s="135" t="s">
        <v>344</v>
      </c>
      <c r="I119" s="136" t="s">
        <v>980</v>
      </c>
      <c r="J119" s="137" t="s">
        <v>983</v>
      </c>
      <c r="K119" s="132" t="s">
        <v>82</v>
      </c>
      <c r="L119" s="130" t="s">
        <v>984</v>
      </c>
      <c r="M119" s="130">
        <v>2</v>
      </c>
      <c r="N119" s="130" t="s">
        <v>83</v>
      </c>
      <c r="O119" s="130" t="s">
        <v>124</v>
      </c>
      <c r="P119" s="134" t="s">
        <v>124</v>
      </c>
      <c r="Q119" s="138">
        <v>44670</v>
      </c>
      <c r="R119" s="139">
        <v>44925</v>
      </c>
      <c r="S119" s="139">
        <v>44750</v>
      </c>
      <c r="T119" s="140" t="s">
        <v>830</v>
      </c>
      <c r="U119" s="141" t="s">
        <v>1348</v>
      </c>
      <c r="V119" s="140" t="s">
        <v>86</v>
      </c>
      <c r="W119" s="130">
        <v>0</v>
      </c>
      <c r="X119" s="130">
        <v>0</v>
      </c>
      <c r="Y119" s="142"/>
    </row>
    <row r="120" spans="1:25" s="143" customFormat="1" ht="32.25" customHeight="1" x14ac:dyDescent="0.2">
      <c r="A120" s="130" t="s">
        <v>999</v>
      </c>
      <c r="B120" s="130">
        <v>1</v>
      </c>
      <c r="C120" s="130">
        <v>2022</v>
      </c>
      <c r="D120" s="131" t="s">
        <v>961</v>
      </c>
      <c r="E120" s="132" t="s">
        <v>991</v>
      </c>
      <c r="F120" s="133" t="s">
        <v>992</v>
      </c>
      <c r="G120" s="134" t="s">
        <v>992</v>
      </c>
      <c r="H120" s="135" t="s">
        <v>993</v>
      </c>
      <c r="I120" s="136" t="s">
        <v>994</v>
      </c>
      <c r="J120" s="137" t="s">
        <v>995</v>
      </c>
      <c r="K120" s="132" t="s">
        <v>996</v>
      </c>
      <c r="L120" s="132" t="s">
        <v>997</v>
      </c>
      <c r="M120" s="132" t="s">
        <v>998</v>
      </c>
      <c r="N120" s="130" t="s">
        <v>80</v>
      </c>
      <c r="O120" s="130" t="s">
        <v>81</v>
      </c>
      <c r="P120" s="134" t="s">
        <v>967</v>
      </c>
      <c r="Q120" s="138">
        <v>44684</v>
      </c>
      <c r="R120" s="139">
        <v>44865</v>
      </c>
      <c r="S120" s="139">
        <v>44753</v>
      </c>
      <c r="T120" s="140" t="s">
        <v>822</v>
      </c>
      <c r="U120" s="141" t="s">
        <v>1332</v>
      </c>
      <c r="V120" s="140" t="s">
        <v>86</v>
      </c>
      <c r="W120" s="130">
        <v>0</v>
      </c>
      <c r="X120" s="130">
        <v>0</v>
      </c>
      <c r="Y120" s="142"/>
    </row>
    <row r="121" spans="1:25" s="143" customFormat="1" ht="32.25" hidden="1" customHeight="1" x14ac:dyDescent="0.2">
      <c r="A121" s="130" t="s">
        <v>1013</v>
      </c>
      <c r="B121" s="130">
        <v>1</v>
      </c>
      <c r="C121" s="163">
        <v>2022</v>
      </c>
      <c r="D121" s="131" t="s">
        <v>1014</v>
      </c>
      <c r="E121" s="132" t="s">
        <v>991</v>
      </c>
      <c r="F121" s="133">
        <v>44684</v>
      </c>
      <c r="G121" s="150" t="s">
        <v>1015</v>
      </c>
      <c r="H121" s="150" t="s">
        <v>1016</v>
      </c>
      <c r="I121" s="150" t="s">
        <v>1017</v>
      </c>
      <c r="J121" s="150" t="s">
        <v>1018</v>
      </c>
      <c r="K121" s="132" t="s">
        <v>272</v>
      </c>
      <c r="L121" s="116" t="s">
        <v>1020</v>
      </c>
      <c r="M121" s="166">
        <v>1</v>
      </c>
      <c r="N121" s="132" t="s">
        <v>1022</v>
      </c>
      <c r="O121" s="132" t="s">
        <v>1022</v>
      </c>
      <c r="P121" s="151" t="s">
        <v>1023</v>
      </c>
      <c r="Q121" s="167">
        <v>44687</v>
      </c>
      <c r="R121" s="139">
        <v>44742</v>
      </c>
      <c r="S121" s="139">
        <v>44742</v>
      </c>
      <c r="T121" s="140" t="s">
        <v>1393</v>
      </c>
      <c r="U121" s="141" t="s">
        <v>1394</v>
      </c>
      <c r="V121" s="140" t="s">
        <v>115</v>
      </c>
      <c r="W121" s="130">
        <v>0</v>
      </c>
      <c r="X121" s="130">
        <v>0</v>
      </c>
      <c r="Y121" s="142"/>
    </row>
    <row r="122" spans="1:25" s="143" customFormat="1" ht="32.25" customHeight="1" x14ac:dyDescent="0.2">
      <c r="A122" s="130" t="s">
        <v>1013</v>
      </c>
      <c r="B122" s="130">
        <v>2</v>
      </c>
      <c r="C122" s="163">
        <v>2022</v>
      </c>
      <c r="D122" s="131" t="s">
        <v>1014</v>
      </c>
      <c r="E122" s="132" t="s">
        <v>991</v>
      </c>
      <c r="F122" s="133">
        <v>44684</v>
      </c>
      <c r="G122" s="150" t="s">
        <v>1015</v>
      </c>
      <c r="H122" s="150" t="s">
        <v>1016</v>
      </c>
      <c r="I122" s="150" t="s">
        <v>1017</v>
      </c>
      <c r="J122" s="150" t="s">
        <v>1019</v>
      </c>
      <c r="K122" s="132" t="s">
        <v>272</v>
      </c>
      <c r="L122" s="116" t="s">
        <v>1021</v>
      </c>
      <c r="M122" s="168">
        <v>1</v>
      </c>
      <c r="N122" s="132" t="s">
        <v>1022</v>
      </c>
      <c r="O122" s="132" t="s">
        <v>1022</v>
      </c>
      <c r="P122" s="151" t="s">
        <v>1023</v>
      </c>
      <c r="Q122" s="167">
        <v>44687</v>
      </c>
      <c r="R122" s="139">
        <v>44803</v>
      </c>
      <c r="S122" s="139"/>
      <c r="T122" s="140"/>
      <c r="U122" s="141"/>
      <c r="V122" s="140" t="s">
        <v>86</v>
      </c>
      <c r="W122" s="130">
        <v>0</v>
      </c>
      <c r="X122" s="130">
        <v>0</v>
      </c>
      <c r="Y122" s="142"/>
    </row>
    <row r="123" spans="1:25" s="143" customFormat="1" ht="32.25" customHeight="1" x14ac:dyDescent="0.2">
      <c r="A123" s="130" t="s">
        <v>1024</v>
      </c>
      <c r="B123" s="130">
        <v>1</v>
      </c>
      <c r="C123" s="130">
        <v>2022</v>
      </c>
      <c r="D123" s="131" t="s">
        <v>961</v>
      </c>
      <c r="E123" s="132" t="s">
        <v>1025</v>
      </c>
      <c r="F123" s="133">
        <v>44681</v>
      </c>
      <c r="G123" s="150" t="s">
        <v>1026</v>
      </c>
      <c r="H123" s="132" t="s">
        <v>1027</v>
      </c>
      <c r="I123" s="150" t="s">
        <v>1028</v>
      </c>
      <c r="J123" s="150" t="s">
        <v>1029</v>
      </c>
      <c r="K123" s="132" t="s">
        <v>1030</v>
      </c>
      <c r="L123" s="116" t="s">
        <v>1035</v>
      </c>
      <c r="M123" s="166">
        <v>1</v>
      </c>
      <c r="N123" s="130" t="s">
        <v>80</v>
      </c>
      <c r="O123" s="132" t="s">
        <v>1039</v>
      </c>
      <c r="P123" s="151" t="s">
        <v>967</v>
      </c>
      <c r="Q123" s="167">
        <v>44713</v>
      </c>
      <c r="R123" s="139">
        <v>44925</v>
      </c>
      <c r="S123" s="139">
        <v>44753</v>
      </c>
      <c r="T123" s="140" t="s">
        <v>822</v>
      </c>
      <c r="U123" s="141" t="s">
        <v>1333</v>
      </c>
      <c r="V123" s="140" t="s">
        <v>86</v>
      </c>
      <c r="W123" s="130">
        <v>0</v>
      </c>
      <c r="X123" s="130">
        <v>0</v>
      </c>
      <c r="Y123" s="142"/>
    </row>
    <row r="124" spans="1:25" s="143" customFormat="1" ht="32.25" customHeight="1" x14ac:dyDescent="0.2">
      <c r="A124" s="130" t="s">
        <v>1024</v>
      </c>
      <c r="B124" s="130">
        <v>2</v>
      </c>
      <c r="C124" s="130">
        <v>2022</v>
      </c>
      <c r="D124" s="131" t="s">
        <v>961</v>
      </c>
      <c r="E124" s="132" t="s">
        <v>1025</v>
      </c>
      <c r="F124" s="133">
        <v>44681</v>
      </c>
      <c r="G124" s="150" t="s">
        <v>1026</v>
      </c>
      <c r="H124" s="150" t="s">
        <v>1027</v>
      </c>
      <c r="I124" s="150" t="s">
        <v>1028</v>
      </c>
      <c r="J124" s="150" t="s">
        <v>1031</v>
      </c>
      <c r="K124" s="132" t="s">
        <v>1032</v>
      </c>
      <c r="L124" s="116" t="s">
        <v>1036</v>
      </c>
      <c r="M124" s="166">
        <v>1</v>
      </c>
      <c r="N124" s="130" t="s">
        <v>80</v>
      </c>
      <c r="O124" s="132" t="s">
        <v>1039</v>
      </c>
      <c r="P124" s="151" t="s">
        <v>967</v>
      </c>
      <c r="Q124" s="167">
        <v>44713</v>
      </c>
      <c r="R124" s="139">
        <v>44925</v>
      </c>
      <c r="S124" s="139">
        <v>44753</v>
      </c>
      <c r="T124" s="140" t="s">
        <v>822</v>
      </c>
      <c r="U124" s="141" t="s">
        <v>1334</v>
      </c>
      <c r="V124" s="140" t="s">
        <v>86</v>
      </c>
      <c r="W124" s="130">
        <v>0</v>
      </c>
      <c r="X124" s="130">
        <v>0</v>
      </c>
      <c r="Y124" s="142"/>
    </row>
    <row r="125" spans="1:25" s="143" customFormat="1" ht="32.25" customHeight="1" x14ac:dyDescent="0.2">
      <c r="A125" s="130" t="s">
        <v>1024</v>
      </c>
      <c r="B125" s="130">
        <v>3</v>
      </c>
      <c r="C125" s="130">
        <v>2022</v>
      </c>
      <c r="D125" s="131" t="s">
        <v>961</v>
      </c>
      <c r="E125" s="132" t="s">
        <v>1025</v>
      </c>
      <c r="F125" s="133">
        <v>44681</v>
      </c>
      <c r="G125" s="150" t="s">
        <v>1026</v>
      </c>
      <c r="H125" s="150" t="s">
        <v>1027</v>
      </c>
      <c r="I125" s="150" t="s">
        <v>1028</v>
      </c>
      <c r="J125" s="150" t="s">
        <v>1033</v>
      </c>
      <c r="K125" s="132" t="s">
        <v>1030</v>
      </c>
      <c r="L125" s="116" t="s">
        <v>1037</v>
      </c>
      <c r="M125" s="166">
        <v>1</v>
      </c>
      <c r="N125" s="130" t="s">
        <v>80</v>
      </c>
      <c r="O125" s="132" t="s">
        <v>1039</v>
      </c>
      <c r="P125" s="151" t="s">
        <v>967</v>
      </c>
      <c r="Q125" s="167">
        <v>44713</v>
      </c>
      <c r="R125" s="139">
        <v>44925</v>
      </c>
      <c r="S125" s="139">
        <v>44753</v>
      </c>
      <c r="T125" s="140" t="s">
        <v>822</v>
      </c>
      <c r="U125" s="141" t="s">
        <v>1335</v>
      </c>
      <c r="V125" s="140" t="s">
        <v>86</v>
      </c>
      <c r="W125" s="130">
        <v>0</v>
      </c>
      <c r="X125" s="130">
        <v>0</v>
      </c>
      <c r="Y125" s="142"/>
    </row>
    <row r="126" spans="1:25" s="143" customFormat="1" ht="32.25" hidden="1" customHeight="1" x14ac:dyDescent="0.2">
      <c r="A126" s="130" t="s">
        <v>1024</v>
      </c>
      <c r="B126" s="130">
        <v>4</v>
      </c>
      <c r="C126" s="130">
        <v>2022</v>
      </c>
      <c r="D126" s="131" t="s">
        <v>961</v>
      </c>
      <c r="E126" s="132" t="s">
        <v>1025</v>
      </c>
      <c r="F126" s="133">
        <v>44681</v>
      </c>
      <c r="G126" s="150" t="s">
        <v>1026</v>
      </c>
      <c r="H126" s="150" t="s">
        <v>1027</v>
      </c>
      <c r="I126" s="150" t="s">
        <v>1028</v>
      </c>
      <c r="J126" s="150" t="s">
        <v>1034</v>
      </c>
      <c r="K126" s="132" t="s">
        <v>1030</v>
      </c>
      <c r="L126" s="116" t="s">
        <v>1038</v>
      </c>
      <c r="M126" s="166">
        <v>1</v>
      </c>
      <c r="N126" s="130" t="s">
        <v>80</v>
      </c>
      <c r="O126" s="132" t="s">
        <v>1039</v>
      </c>
      <c r="P126" s="151" t="s">
        <v>967</v>
      </c>
      <c r="Q126" s="167">
        <v>44713</v>
      </c>
      <c r="R126" s="139">
        <v>44742</v>
      </c>
      <c r="S126" s="139">
        <v>44753</v>
      </c>
      <c r="T126" s="140" t="s">
        <v>822</v>
      </c>
      <c r="U126" s="141" t="s">
        <v>1336</v>
      </c>
      <c r="V126" s="140" t="s">
        <v>115</v>
      </c>
      <c r="W126" s="130">
        <v>0</v>
      </c>
      <c r="X126" s="130">
        <v>0</v>
      </c>
      <c r="Y126" s="142"/>
    </row>
    <row r="127" spans="1:25" s="143" customFormat="1" ht="32.25" customHeight="1" x14ac:dyDescent="0.2">
      <c r="A127" s="130" t="s">
        <v>1040</v>
      </c>
      <c r="B127" s="130">
        <v>1</v>
      </c>
      <c r="C127" s="130">
        <v>2022</v>
      </c>
      <c r="D127" s="132" t="s">
        <v>214</v>
      </c>
      <c r="E127" s="132" t="s">
        <v>1041</v>
      </c>
      <c r="F127" s="133">
        <v>44681</v>
      </c>
      <c r="G127" s="150" t="s">
        <v>1042</v>
      </c>
      <c r="H127" s="150" t="s">
        <v>1043</v>
      </c>
      <c r="I127" s="150" t="s">
        <v>1044</v>
      </c>
      <c r="J127" s="150" t="s">
        <v>1045</v>
      </c>
      <c r="K127" s="132" t="s">
        <v>82</v>
      </c>
      <c r="L127" s="132" t="s">
        <v>1052</v>
      </c>
      <c r="M127" s="130">
        <v>1</v>
      </c>
      <c r="N127" s="130" t="s">
        <v>76</v>
      </c>
      <c r="O127" s="147" t="s">
        <v>1056</v>
      </c>
      <c r="P127" s="132" t="s">
        <v>1057</v>
      </c>
      <c r="Q127" s="167">
        <v>44713</v>
      </c>
      <c r="R127" s="167">
        <v>44804</v>
      </c>
      <c r="S127" s="139">
        <v>44750</v>
      </c>
      <c r="T127" s="140" t="s">
        <v>830</v>
      </c>
      <c r="U127" s="141" t="s">
        <v>1349</v>
      </c>
      <c r="V127" s="140" t="s">
        <v>86</v>
      </c>
      <c r="W127" s="130">
        <v>0</v>
      </c>
      <c r="X127" s="130">
        <v>0</v>
      </c>
      <c r="Y127" s="142"/>
    </row>
    <row r="128" spans="1:25" s="143" customFormat="1" ht="32.25" customHeight="1" x14ac:dyDescent="0.2">
      <c r="A128" s="130" t="s">
        <v>1040</v>
      </c>
      <c r="B128" s="130">
        <v>2</v>
      </c>
      <c r="C128" s="130">
        <v>2022</v>
      </c>
      <c r="D128" s="132" t="s">
        <v>214</v>
      </c>
      <c r="E128" s="132" t="s">
        <v>1041</v>
      </c>
      <c r="F128" s="133">
        <v>44681</v>
      </c>
      <c r="G128" s="150" t="s">
        <v>1042</v>
      </c>
      <c r="H128" s="150" t="s">
        <v>1043</v>
      </c>
      <c r="I128" s="150" t="s">
        <v>1046</v>
      </c>
      <c r="J128" s="150" t="s">
        <v>1047</v>
      </c>
      <c r="K128" s="132" t="s">
        <v>82</v>
      </c>
      <c r="L128" s="132" t="s">
        <v>1053</v>
      </c>
      <c r="M128" s="130">
        <v>8</v>
      </c>
      <c r="N128" s="130" t="s">
        <v>76</v>
      </c>
      <c r="O128" s="147" t="s">
        <v>1056</v>
      </c>
      <c r="P128" s="132" t="s">
        <v>1057</v>
      </c>
      <c r="Q128" s="167">
        <v>44713</v>
      </c>
      <c r="R128" s="167">
        <v>44957</v>
      </c>
      <c r="S128" s="139">
        <v>44750</v>
      </c>
      <c r="T128" s="140" t="s">
        <v>830</v>
      </c>
      <c r="U128" s="141" t="s">
        <v>1349</v>
      </c>
      <c r="V128" s="140" t="s">
        <v>86</v>
      </c>
      <c r="W128" s="130">
        <v>0</v>
      </c>
      <c r="X128" s="130">
        <v>0</v>
      </c>
      <c r="Y128" s="142"/>
    </row>
    <row r="129" spans="1:25" s="143" customFormat="1" ht="32.25" customHeight="1" x14ac:dyDescent="0.2">
      <c r="A129" s="130" t="s">
        <v>1040</v>
      </c>
      <c r="B129" s="130">
        <v>3</v>
      </c>
      <c r="C129" s="130">
        <v>2022</v>
      </c>
      <c r="D129" s="132" t="s">
        <v>214</v>
      </c>
      <c r="E129" s="132" t="s">
        <v>1041</v>
      </c>
      <c r="F129" s="133">
        <v>44681</v>
      </c>
      <c r="G129" s="150" t="s">
        <v>1042</v>
      </c>
      <c r="H129" s="150" t="s">
        <v>1043</v>
      </c>
      <c r="I129" s="150" t="s">
        <v>1048</v>
      </c>
      <c r="J129" s="150" t="s">
        <v>1049</v>
      </c>
      <c r="K129" s="132" t="s">
        <v>82</v>
      </c>
      <c r="L129" s="132" t="s">
        <v>1054</v>
      </c>
      <c r="M129" s="130">
        <v>1</v>
      </c>
      <c r="N129" s="130" t="s">
        <v>76</v>
      </c>
      <c r="O129" s="147" t="s">
        <v>1056</v>
      </c>
      <c r="P129" s="132" t="s">
        <v>1057</v>
      </c>
      <c r="Q129" s="167">
        <v>44713</v>
      </c>
      <c r="R129" s="167">
        <v>44804</v>
      </c>
      <c r="S129" s="139">
        <v>44750</v>
      </c>
      <c r="T129" s="140" t="s">
        <v>830</v>
      </c>
      <c r="U129" s="141" t="s">
        <v>1349</v>
      </c>
      <c r="V129" s="140" t="s">
        <v>86</v>
      </c>
      <c r="W129" s="130">
        <v>0</v>
      </c>
      <c r="X129" s="130">
        <v>0</v>
      </c>
      <c r="Y129" s="142"/>
    </row>
    <row r="130" spans="1:25" s="143" customFormat="1" ht="20.25" customHeight="1" x14ac:dyDescent="0.2">
      <c r="A130" s="130" t="s">
        <v>1040</v>
      </c>
      <c r="B130" s="130">
        <v>4</v>
      </c>
      <c r="C130" s="130">
        <v>2022</v>
      </c>
      <c r="D130" s="132" t="s">
        <v>214</v>
      </c>
      <c r="E130" s="132" t="s">
        <v>1041</v>
      </c>
      <c r="F130" s="133">
        <v>44681</v>
      </c>
      <c r="G130" s="150" t="s">
        <v>1042</v>
      </c>
      <c r="H130" s="150" t="s">
        <v>1043</v>
      </c>
      <c r="I130" s="150" t="s">
        <v>1050</v>
      </c>
      <c r="J130" s="150" t="s">
        <v>1051</v>
      </c>
      <c r="K130" s="132" t="s">
        <v>82</v>
      </c>
      <c r="L130" s="132" t="s">
        <v>1055</v>
      </c>
      <c r="M130" s="130">
        <v>1</v>
      </c>
      <c r="N130" s="130" t="s">
        <v>76</v>
      </c>
      <c r="O130" s="147" t="s">
        <v>120</v>
      </c>
      <c r="P130" s="132" t="s">
        <v>1058</v>
      </c>
      <c r="Q130" s="167">
        <v>44713</v>
      </c>
      <c r="R130" s="167">
        <v>44804</v>
      </c>
      <c r="S130" s="139">
        <v>44750</v>
      </c>
      <c r="T130" s="140" t="s">
        <v>830</v>
      </c>
      <c r="U130" s="141" t="s">
        <v>1349</v>
      </c>
      <c r="V130" s="140" t="s">
        <v>86</v>
      </c>
      <c r="W130" s="130">
        <v>0</v>
      </c>
      <c r="X130" s="130">
        <v>0</v>
      </c>
    </row>
    <row r="131" spans="1:25" s="143" customFormat="1" ht="20.25" customHeight="1" x14ac:dyDescent="0.2">
      <c r="A131" s="130" t="s">
        <v>1059</v>
      </c>
      <c r="B131" s="130">
        <v>1</v>
      </c>
      <c r="C131" s="130">
        <v>2022</v>
      </c>
      <c r="D131" s="132" t="s">
        <v>214</v>
      </c>
      <c r="E131" s="132" t="s">
        <v>1041</v>
      </c>
      <c r="F131" s="133">
        <v>44681</v>
      </c>
      <c r="G131" s="150" t="s">
        <v>1060</v>
      </c>
      <c r="H131" s="150" t="s">
        <v>1061</v>
      </c>
      <c r="I131" s="150" t="s">
        <v>1062</v>
      </c>
      <c r="J131" s="150" t="s">
        <v>1063</v>
      </c>
      <c r="K131" s="132" t="s">
        <v>82</v>
      </c>
      <c r="L131" s="132" t="s">
        <v>1064</v>
      </c>
      <c r="M131" s="169">
        <v>1</v>
      </c>
      <c r="N131" s="130" t="s">
        <v>76</v>
      </c>
      <c r="O131" s="132" t="s">
        <v>120</v>
      </c>
      <c r="P131" s="132" t="s">
        <v>1058</v>
      </c>
      <c r="Q131" s="167">
        <v>44713</v>
      </c>
      <c r="R131" s="167">
        <v>44865</v>
      </c>
      <c r="S131" s="139">
        <v>44750</v>
      </c>
      <c r="T131" s="140" t="s">
        <v>830</v>
      </c>
      <c r="U131" s="141" t="s">
        <v>1349</v>
      </c>
      <c r="V131" s="140" t="s">
        <v>86</v>
      </c>
      <c r="W131" s="130">
        <v>0</v>
      </c>
      <c r="X131" s="130">
        <v>0</v>
      </c>
    </row>
    <row r="132" spans="1:25" s="143" customFormat="1" ht="20.25" customHeight="1" x14ac:dyDescent="0.2">
      <c r="A132" s="130" t="s">
        <v>1059</v>
      </c>
      <c r="B132" s="130">
        <v>2</v>
      </c>
      <c r="C132" s="130">
        <v>2022</v>
      </c>
      <c r="D132" s="132" t="s">
        <v>214</v>
      </c>
      <c r="E132" s="132" t="s">
        <v>1041</v>
      </c>
      <c r="F132" s="133">
        <v>44681</v>
      </c>
      <c r="G132" s="150" t="s">
        <v>1060</v>
      </c>
      <c r="H132" s="150" t="s">
        <v>1061</v>
      </c>
      <c r="I132" s="150" t="s">
        <v>1065</v>
      </c>
      <c r="J132" s="150" t="s">
        <v>1066</v>
      </c>
      <c r="K132" s="132" t="s">
        <v>82</v>
      </c>
      <c r="L132" s="132" t="s">
        <v>1067</v>
      </c>
      <c r="M132" s="130">
        <v>2</v>
      </c>
      <c r="N132" s="130" t="s">
        <v>76</v>
      </c>
      <c r="O132" s="132" t="s">
        <v>120</v>
      </c>
      <c r="P132" s="132" t="s">
        <v>1058</v>
      </c>
      <c r="Q132" s="167">
        <v>44713</v>
      </c>
      <c r="R132" s="167">
        <v>44926</v>
      </c>
      <c r="S132" s="139">
        <v>44750</v>
      </c>
      <c r="T132" s="140" t="s">
        <v>830</v>
      </c>
      <c r="U132" s="141" t="s">
        <v>1349</v>
      </c>
      <c r="V132" s="140" t="s">
        <v>86</v>
      </c>
      <c r="W132" s="130">
        <v>0</v>
      </c>
      <c r="X132" s="130">
        <v>0</v>
      </c>
    </row>
    <row r="133" spans="1:25" s="143" customFormat="1" ht="20.25" customHeight="1" x14ac:dyDescent="0.2">
      <c r="A133" s="130" t="s">
        <v>1059</v>
      </c>
      <c r="B133" s="130">
        <v>3</v>
      </c>
      <c r="C133" s="130">
        <v>2022</v>
      </c>
      <c r="D133" s="132" t="s">
        <v>214</v>
      </c>
      <c r="E133" s="132" t="s">
        <v>1041</v>
      </c>
      <c r="F133" s="133">
        <v>44681</v>
      </c>
      <c r="G133" s="150" t="s">
        <v>1060</v>
      </c>
      <c r="H133" s="150" t="s">
        <v>1061</v>
      </c>
      <c r="I133" s="198" t="s">
        <v>1068</v>
      </c>
      <c r="J133" s="150" t="s">
        <v>1069</v>
      </c>
      <c r="K133" s="132" t="s">
        <v>82</v>
      </c>
      <c r="L133" s="132" t="s">
        <v>1070</v>
      </c>
      <c r="M133" s="170">
        <v>1</v>
      </c>
      <c r="N133" s="130" t="s">
        <v>76</v>
      </c>
      <c r="O133" s="132" t="s">
        <v>120</v>
      </c>
      <c r="P133" s="132" t="s">
        <v>1058</v>
      </c>
      <c r="Q133" s="167">
        <v>44713</v>
      </c>
      <c r="R133" s="167">
        <v>44926</v>
      </c>
      <c r="S133" s="139">
        <v>44750</v>
      </c>
      <c r="T133" s="140" t="s">
        <v>830</v>
      </c>
      <c r="U133" s="141" t="s">
        <v>1349</v>
      </c>
      <c r="V133" s="140" t="s">
        <v>86</v>
      </c>
      <c r="W133" s="130">
        <v>0</v>
      </c>
      <c r="X133" s="130">
        <v>0</v>
      </c>
    </row>
    <row r="134" spans="1:25" s="143" customFormat="1" ht="20.25" customHeight="1" x14ac:dyDescent="0.2">
      <c r="A134" s="130" t="s">
        <v>1059</v>
      </c>
      <c r="B134" s="130">
        <v>4</v>
      </c>
      <c r="C134" s="130">
        <v>2022</v>
      </c>
      <c r="D134" s="132" t="s">
        <v>214</v>
      </c>
      <c r="E134" s="132" t="s">
        <v>1041</v>
      </c>
      <c r="F134" s="133">
        <v>44681</v>
      </c>
      <c r="G134" s="150" t="s">
        <v>1060</v>
      </c>
      <c r="H134" s="150" t="s">
        <v>1061</v>
      </c>
      <c r="I134" s="199"/>
      <c r="J134" s="150" t="s">
        <v>1071</v>
      </c>
      <c r="K134" s="132" t="s">
        <v>82</v>
      </c>
      <c r="L134" s="132" t="s">
        <v>1072</v>
      </c>
      <c r="M134" s="171">
        <v>1</v>
      </c>
      <c r="N134" s="130" t="s">
        <v>76</v>
      </c>
      <c r="O134" s="132" t="s">
        <v>120</v>
      </c>
      <c r="P134" s="132" t="s">
        <v>1058</v>
      </c>
      <c r="Q134" s="167">
        <v>44713</v>
      </c>
      <c r="R134" s="167">
        <v>44804</v>
      </c>
      <c r="S134" s="139">
        <v>44750</v>
      </c>
      <c r="T134" s="140" t="s">
        <v>830</v>
      </c>
      <c r="U134" s="141" t="s">
        <v>1349</v>
      </c>
      <c r="V134" s="140" t="s">
        <v>86</v>
      </c>
      <c r="W134" s="130">
        <v>0</v>
      </c>
      <c r="X134" s="130">
        <v>0</v>
      </c>
    </row>
    <row r="135" spans="1:25" s="143" customFormat="1" ht="20.25" customHeight="1" x14ac:dyDescent="0.2">
      <c r="A135" s="130" t="s">
        <v>1059</v>
      </c>
      <c r="B135" s="130">
        <v>5</v>
      </c>
      <c r="C135" s="130">
        <v>2022</v>
      </c>
      <c r="D135" s="132" t="s">
        <v>214</v>
      </c>
      <c r="E135" s="132" t="s">
        <v>1041</v>
      </c>
      <c r="F135" s="133">
        <v>44681</v>
      </c>
      <c r="G135" s="150" t="s">
        <v>1060</v>
      </c>
      <c r="H135" s="150" t="s">
        <v>1061</v>
      </c>
      <c r="I135" s="150" t="s">
        <v>1073</v>
      </c>
      <c r="J135" s="150" t="s">
        <v>1074</v>
      </c>
      <c r="K135" s="132" t="s">
        <v>82</v>
      </c>
      <c r="L135" s="132" t="s">
        <v>1075</v>
      </c>
      <c r="M135" s="171">
        <v>1</v>
      </c>
      <c r="N135" s="130" t="s">
        <v>76</v>
      </c>
      <c r="O135" s="132" t="s">
        <v>120</v>
      </c>
      <c r="P135" s="132" t="s">
        <v>1058</v>
      </c>
      <c r="Q135" s="167">
        <v>44713</v>
      </c>
      <c r="R135" s="167">
        <v>44926</v>
      </c>
      <c r="S135" s="139">
        <v>44750</v>
      </c>
      <c r="T135" s="140" t="s">
        <v>830</v>
      </c>
      <c r="U135" s="141" t="s">
        <v>1349</v>
      </c>
      <c r="V135" s="140" t="s">
        <v>86</v>
      </c>
      <c r="W135" s="130">
        <v>0</v>
      </c>
      <c r="X135" s="130">
        <v>0</v>
      </c>
    </row>
    <row r="136" spans="1:25" s="143" customFormat="1" ht="20.25" customHeight="1" x14ac:dyDescent="0.2">
      <c r="A136" s="130" t="s">
        <v>1076</v>
      </c>
      <c r="B136" s="130">
        <v>1</v>
      </c>
      <c r="C136" s="130">
        <v>2022</v>
      </c>
      <c r="D136" s="132" t="s">
        <v>70</v>
      </c>
      <c r="E136" s="132" t="s">
        <v>1041</v>
      </c>
      <c r="F136" s="133">
        <v>44681</v>
      </c>
      <c r="G136" s="150" t="s">
        <v>1077</v>
      </c>
      <c r="H136" s="150" t="s">
        <v>1078</v>
      </c>
      <c r="I136" s="144" t="s">
        <v>1079</v>
      </c>
      <c r="J136" s="150" t="s">
        <v>1080</v>
      </c>
      <c r="K136" s="132" t="s">
        <v>82</v>
      </c>
      <c r="L136" s="132" t="s">
        <v>1081</v>
      </c>
      <c r="M136" s="171">
        <v>1</v>
      </c>
      <c r="N136" s="130" t="s">
        <v>76</v>
      </c>
      <c r="O136" s="132" t="s">
        <v>77</v>
      </c>
      <c r="P136" s="132" t="s">
        <v>1085</v>
      </c>
      <c r="Q136" s="167">
        <v>44713</v>
      </c>
      <c r="R136" s="167">
        <v>44834</v>
      </c>
      <c r="S136" s="139">
        <v>44750</v>
      </c>
      <c r="T136" s="140" t="s">
        <v>830</v>
      </c>
      <c r="U136" s="141" t="s">
        <v>1349</v>
      </c>
      <c r="V136" s="140" t="s">
        <v>86</v>
      </c>
      <c r="W136" s="130">
        <v>0</v>
      </c>
      <c r="X136" s="130">
        <v>0</v>
      </c>
    </row>
    <row r="137" spans="1:25" s="143" customFormat="1" ht="55.15" hidden="1" customHeight="1" x14ac:dyDescent="0.2">
      <c r="A137" s="130" t="s">
        <v>1076</v>
      </c>
      <c r="B137" s="130">
        <v>2</v>
      </c>
      <c r="C137" s="130">
        <v>2022</v>
      </c>
      <c r="D137" s="132" t="s">
        <v>70</v>
      </c>
      <c r="E137" s="132" t="s">
        <v>1041</v>
      </c>
      <c r="F137" s="133">
        <v>44681</v>
      </c>
      <c r="G137" s="150" t="s">
        <v>1077</v>
      </c>
      <c r="H137" s="150" t="s">
        <v>1078</v>
      </c>
      <c r="I137" s="150" t="s">
        <v>1082</v>
      </c>
      <c r="J137" s="150" t="s">
        <v>1083</v>
      </c>
      <c r="K137" s="132" t="s">
        <v>82</v>
      </c>
      <c r="L137" s="132" t="s">
        <v>1084</v>
      </c>
      <c r="M137" s="171">
        <v>1</v>
      </c>
      <c r="N137" s="130" t="s">
        <v>76</v>
      </c>
      <c r="O137" s="132" t="s">
        <v>155</v>
      </c>
      <c r="P137" s="132" t="s">
        <v>1086</v>
      </c>
      <c r="Q137" s="167">
        <v>44713</v>
      </c>
      <c r="R137" s="167">
        <v>44804</v>
      </c>
      <c r="S137" s="139">
        <v>44750</v>
      </c>
      <c r="T137" s="140" t="s">
        <v>830</v>
      </c>
      <c r="U137" s="141" t="s">
        <v>1350</v>
      </c>
      <c r="V137" s="140" t="s">
        <v>115</v>
      </c>
      <c r="W137" s="130">
        <v>0</v>
      </c>
      <c r="X137" s="130">
        <v>0</v>
      </c>
    </row>
    <row r="138" spans="1:25" s="149" customFormat="1" ht="53.25" customHeight="1" x14ac:dyDescent="0.2">
      <c r="A138" s="132" t="s">
        <v>1098</v>
      </c>
      <c r="B138" s="132">
        <v>1</v>
      </c>
      <c r="C138" s="132">
        <v>2022</v>
      </c>
      <c r="D138" s="132" t="s">
        <v>214</v>
      </c>
      <c r="E138" s="132" t="s">
        <v>1103</v>
      </c>
      <c r="F138" s="146">
        <v>44707</v>
      </c>
      <c r="G138" s="150" t="s">
        <v>1104</v>
      </c>
      <c r="H138" s="150" t="s">
        <v>438</v>
      </c>
      <c r="I138" s="150" t="s">
        <v>1105</v>
      </c>
      <c r="J138" s="150" t="s">
        <v>1106</v>
      </c>
      <c r="K138" s="132" t="s">
        <v>166</v>
      </c>
      <c r="L138" s="116" t="s">
        <v>1107</v>
      </c>
      <c r="M138" s="116">
        <v>1</v>
      </c>
      <c r="N138" s="132" t="s">
        <v>76</v>
      </c>
      <c r="O138" s="132" t="s">
        <v>120</v>
      </c>
      <c r="P138" s="132" t="s">
        <v>1058</v>
      </c>
      <c r="Q138" s="151">
        <v>44718</v>
      </c>
      <c r="R138" s="151">
        <v>44804</v>
      </c>
      <c r="S138" s="146">
        <v>44753</v>
      </c>
      <c r="T138" s="147" t="s">
        <v>834</v>
      </c>
      <c r="U138" s="141" t="s">
        <v>1318</v>
      </c>
      <c r="V138" s="147" t="s">
        <v>86</v>
      </c>
      <c r="W138" s="132">
        <v>0</v>
      </c>
      <c r="X138" s="132">
        <v>0</v>
      </c>
    </row>
    <row r="139" spans="1:25" s="149" customFormat="1" ht="53.25" customHeight="1" x14ac:dyDescent="0.2">
      <c r="A139" s="132" t="s">
        <v>1099</v>
      </c>
      <c r="B139" s="132">
        <v>1</v>
      </c>
      <c r="C139" s="132">
        <v>2022</v>
      </c>
      <c r="D139" s="132" t="s">
        <v>214</v>
      </c>
      <c r="E139" s="132" t="s">
        <v>1103</v>
      </c>
      <c r="F139" s="146">
        <v>44707</v>
      </c>
      <c r="G139" s="150" t="s">
        <v>1108</v>
      </c>
      <c r="H139" s="150" t="s">
        <v>438</v>
      </c>
      <c r="I139" s="150" t="s">
        <v>1109</v>
      </c>
      <c r="J139" s="150" t="s">
        <v>1110</v>
      </c>
      <c r="K139" s="132" t="s">
        <v>166</v>
      </c>
      <c r="L139" s="116" t="s">
        <v>1111</v>
      </c>
      <c r="M139" s="116">
        <v>2</v>
      </c>
      <c r="N139" s="132" t="s">
        <v>76</v>
      </c>
      <c r="O139" s="132" t="s">
        <v>120</v>
      </c>
      <c r="P139" s="132" t="s">
        <v>1058</v>
      </c>
      <c r="Q139" s="151">
        <v>44718</v>
      </c>
      <c r="R139" s="151">
        <v>44925</v>
      </c>
      <c r="S139" s="146">
        <v>44753</v>
      </c>
      <c r="T139" s="147" t="s">
        <v>834</v>
      </c>
      <c r="U139" s="141" t="s">
        <v>1318</v>
      </c>
      <c r="V139" s="147" t="s">
        <v>86</v>
      </c>
      <c r="W139" s="132">
        <v>0</v>
      </c>
      <c r="X139" s="132">
        <v>0</v>
      </c>
    </row>
    <row r="140" spans="1:25" s="149" customFormat="1" ht="53.25" customHeight="1" x14ac:dyDescent="0.2">
      <c r="A140" s="132" t="s">
        <v>1100</v>
      </c>
      <c r="B140" s="132">
        <v>1</v>
      </c>
      <c r="C140" s="132">
        <v>2022</v>
      </c>
      <c r="D140" s="132" t="s">
        <v>214</v>
      </c>
      <c r="E140" s="132" t="s">
        <v>1103</v>
      </c>
      <c r="F140" s="146">
        <v>44707</v>
      </c>
      <c r="G140" s="150" t="s">
        <v>1112</v>
      </c>
      <c r="H140" s="150" t="s">
        <v>438</v>
      </c>
      <c r="I140" s="150" t="s">
        <v>1113</v>
      </c>
      <c r="J140" s="150" t="s">
        <v>1114</v>
      </c>
      <c r="K140" s="132" t="s">
        <v>166</v>
      </c>
      <c r="L140" s="116" t="s">
        <v>1115</v>
      </c>
      <c r="M140" s="116">
        <v>2</v>
      </c>
      <c r="N140" s="132" t="s">
        <v>76</v>
      </c>
      <c r="O140" s="132" t="s">
        <v>120</v>
      </c>
      <c r="P140" s="132" t="s">
        <v>1058</v>
      </c>
      <c r="Q140" s="151">
        <v>44718</v>
      </c>
      <c r="R140" s="151">
        <v>44925</v>
      </c>
      <c r="S140" s="146">
        <v>44753</v>
      </c>
      <c r="T140" s="147" t="s">
        <v>834</v>
      </c>
      <c r="U140" s="141" t="s">
        <v>1318</v>
      </c>
      <c r="V140" s="147" t="s">
        <v>86</v>
      </c>
      <c r="W140" s="132">
        <v>0</v>
      </c>
      <c r="X140" s="132">
        <v>0</v>
      </c>
    </row>
    <row r="141" spans="1:25" s="149" customFormat="1" ht="53.25" customHeight="1" x14ac:dyDescent="0.2">
      <c r="A141" s="132" t="s">
        <v>1101</v>
      </c>
      <c r="B141" s="132">
        <v>1</v>
      </c>
      <c r="C141" s="132">
        <v>2022</v>
      </c>
      <c r="D141" s="132" t="s">
        <v>214</v>
      </c>
      <c r="E141" s="132" t="s">
        <v>1103</v>
      </c>
      <c r="F141" s="146">
        <v>44707</v>
      </c>
      <c r="G141" s="150" t="s">
        <v>1116</v>
      </c>
      <c r="H141" s="150" t="s">
        <v>438</v>
      </c>
      <c r="I141" s="150" t="s">
        <v>1117</v>
      </c>
      <c r="J141" s="150" t="s">
        <v>1118</v>
      </c>
      <c r="K141" s="132" t="s">
        <v>166</v>
      </c>
      <c r="L141" s="116" t="s">
        <v>1107</v>
      </c>
      <c r="M141" s="116">
        <v>1</v>
      </c>
      <c r="N141" s="132" t="s">
        <v>76</v>
      </c>
      <c r="O141" s="132" t="s">
        <v>120</v>
      </c>
      <c r="P141" s="132" t="s">
        <v>1058</v>
      </c>
      <c r="Q141" s="151">
        <v>44718</v>
      </c>
      <c r="R141" s="151">
        <v>44804</v>
      </c>
      <c r="S141" s="146">
        <v>44753</v>
      </c>
      <c r="T141" s="147" t="s">
        <v>834</v>
      </c>
      <c r="U141" s="141" t="s">
        <v>1318</v>
      </c>
      <c r="V141" s="147" t="s">
        <v>86</v>
      </c>
      <c r="W141" s="132">
        <v>0</v>
      </c>
      <c r="X141" s="132">
        <v>0</v>
      </c>
    </row>
    <row r="142" spans="1:25" s="149" customFormat="1" ht="53.25" customHeight="1" x14ac:dyDescent="0.2">
      <c r="A142" s="132" t="s">
        <v>1102</v>
      </c>
      <c r="B142" s="132">
        <v>1</v>
      </c>
      <c r="C142" s="132">
        <v>2022</v>
      </c>
      <c r="D142" s="132" t="s">
        <v>214</v>
      </c>
      <c r="E142" s="132" t="s">
        <v>1103</v>
      </c>
      <c r="F142" s="146">
        <v>44707</v>
      </c>
      <c r="G142" s="150" t="s">
        <v>1119</v>
      </c>
      <c r="H142" s="150" t="s">
        <v>438</v>
      </c>
      <c r="I142" s="150" t="s">
        <v>1120</v>
      </c>
      <c r="J142" s="150" t="s">
        <v>1121</v>
      </c>
      <c r="K142" s="132" t="s">
        <v>166</v>
      </c>
      <c r="L142" s="116" t="s">
        <v>1387</v>
      </c>
      <c r="M142" s="116">
        <v>2</v>
      </c>
      <c r="N142" s="132" t="s">
        <v>76</v>
      </c>
      <c r="O142" s="132" t="s">
        <v>120</v>
      </c>
      <c r="P142" s="132" t="s">
        <v>1058</v>
      </c>
      <c r="Q142" s="151">
        <v>44718</v>
      </c>
      <c r="R142" s="151">
        <v>44925</v>
      </c>
      <c r="S142" s="146">
        <v>44753</v>
      </c>
      <c r="T142" s="147" t="s">
        <v>834</v>
      </c>
      <c r="U142" s="141" t="s">
        <v>1318</v>
      </c>
      <c r="V142" s="147" t="s">
        <v>86</v>
      </c>
      <c r="W142" s="132">
        <v>0</v>
      </c>
      <c r="X142" s="132">
        <v>0</v>
      </c>
    </row>
    <row r="143" spans="1:25" s="149" customFormat="1" ht="53.25" customHeight="1" x14ac:dyDescent="0.2">
      <c r="A143" s="132" t="s">
        <v>1232</v>
      </c>
      <c r="B143" s="132">
        <v>1</v>
      </c>
      <c r="C143" s="132">
        <v>2022</v>
      </c>
      <c r="D143" s="132" t="s">
        <v>1122</v>
      </c>
      <c r="E143" s="152" t="s">
        <v>1129</v>
      </c>
      <c r="F143" s="153">
        <v>44694</v>
      </c>
      <c r="G143" s="154" t="s">
        <v>1132</v>
      </c>
      <c r="H143" s="154" t="s">
        <v>1133</v>
      </c>
      <c r="I143" s="154" t="s">
        <v>1134</v>
      </c>
      <c r="J143" s="154" t="s">
        <v>1135</v>
      </c>
      <c r="K143" s="152" t="s">
        <v>114</v>
      </c>
      <c r="L143" s="152" t="s">
        <v>1136</v>
      </c>
      <c r="M143" s="152">
        <v>1</v>
      </c>
      <c r="N143" s="132" t="s">
        <v>76</v>
      </c>
      <c r="O143" s="152" t="s">
        <v>77</v>
      </c>
      <c r="P143" s="155" t="s">
        <v>1258</v>
      </c>
      <c r="Q143" s="156">
        <v>44713</v>
      </c>
      <c r="R143" s="156">
        <v>44926</v>
      </c>
      <c r="S143" s="146">
        <v>44753</v>
      </c>
      <c r="T143" s="147" t="s">
        <v>834</v>
      </c>
      <c r="U143" s="141" t="s">
        <v>1318</v>
      </c>
      <c r="V143" s="147" t="s">
        <v>86</v>
      </c>
      <c r="W143" s="132">
        <v>0</v>
      </c>
      <c r="X143" s="132">
        <v>0</v>
      </c>
    </row>
    <row r="144" spans="1:25" s="149" customFormat="1" ht="53.25" customHeight="1" x14ac:dyDescent="0.2">
      <c r="A144" s="132" t="s">
        <v>1233</v>
      </c>
      <c r="B144" s="132">
        <v>1</v>
      </c>
      <c r="C144" s="132">
        <v>2022</v>
      </c>
      <c r="D144" s="132" t="s">
        <v>1122</v>
      </c>
      <c r="E144" s="152" t="s">
        <v>1129</v>
      </c>
      <c r="F144" s="153">
        <v>44694</v>
      </c>
      <c r="G144" s="154" t="s">
        <v>1137</v>
      </c>
      <c r="H144" s="154" t="s">
        <v>1133</v>
      </c>
      <c r="I144" s="154" t="s">
        <v>1138</v>
      </c>
      <c r="J144" s="154" t="s">
        <v>1139</v>
      </c>
      <c r="K144" s="152" t="s">
        <v>114</v>
      </c>
      <c r="L144" s="152" t="s">
        <v>1136</v>
      </c>
      <c r="M144" s="152">
        <v>1</v>
      </c>
      <c r="N144" s="132" t="s">
        <v>76</v>
      </c>
      <c r="O144" s="152" t="s">
        <v>77</v>
      </c>
      <c r="P144" s="155" t="s">
        <v>1258</v>
      </c>
      <c r="Q144" s="156">
        <v>44713</v>
      </c>
      <c r="R144" s="156">
        <v>44926</v>
      </c>
      <c r="S144" s="146">
        <v>44753</v>
      </c>
      <c r="T144" s="147" t="s">
        <v>834</v>
      </c>
      <c r="U144" s="141" t="s">
        <v>1318</v>
      </c>
      <c r="V144" s="147" t="s">
        <v>86</v>
      </c>
      <c r="W144" s="132">
        <v>0</v>
      </c>
      <c r="X144" s="132">
        <v>0</v>
      </c>
    </row>
    <row r="145" spans="1:24" s="149" customFormat="1" ht="53.25" customHeight="1" x14ac:dyDescent="0.2">
      <c r="A145" s="132" t="s">
        <v>1234</v>
      </c>
      <c r="B145" s="132">
        <v>1</v>
      </c>
      <c r="C145" s="132">
        <v>2022</v>
      </c>
      <c r="D145" s="132" t="s">
        <v>1122</v>
      </c>
      <c r="E145" s="152" t="s">
        <v>1129</v>
      </c>
      <c r="F145" s="153">
        <v>44694</v>
      </c>
      <c r="G145" s="154" t="s">
        <v>1140</v>
      </c>
      <c r="H145" s="154" t="s">
        <v>1133</v>
      </c>
      <c r="I145" s="154" t="s">
        <v>1141</v>
      </c>
      <c r="J145" s="154" t="s">
        <v>1142</v>
      </c>
      <c r="K145" s="152" t="s">
        <v>167</v>
      </c>
      <c r="L145" s="152" t="s">
        <v>1136</v>
      </c>
      <c r="M145" s="152">
        <v>1</v>
      </c>
      <c r="N145" s="132" t="s">
        <v>76</v>
      </c>
      <c r="O145" s="152" t="s">
        <v>77</v>
      </c>
      <c r="P145" s="155" t="s">
        <v>1258</v>
      </c>
      <c r="Q145" s="156">
        <v>44713</v>
      </c>
      <c r="R145" s="156">
        <v>44926</v>
      </c>
      <c r="S145" s="146">
        <v>44753</v>
      </c>
      <c r="T145" s="147" t="s">
        <v>834</v>
      </c>
      <c r="U145" s="141" t="s">
        <v>1318</v>
      </c>
      <c r="V145" s="147" t="s">
        <v>86</v>
      </c>
      <c r="W145" s="132">
        <v>0</v>
      </c>
      <c r="X145" s="132">
        <v>0</v>
      </c>
    </row>
    <row r="146" spans="1:24" s="149" customFormat="1" ht="53.25" customHeight="1" x14ac:dyDescent="0.2">
      <c r="A146" s="132" t="s">
        <v>1235</v>
      </c>
      <c r="B146" s="132">
        <v>1</v>
      </c>
      <c r="C146" s="132">
        <v>2022</v>
      </c>
      <c r="D146" s="132" t="s">
        <v>1122</v>
      </c>
      <c r="E146" s="152" t="s">
        <v>1129</v>
      </c>
      <c r="F146" s="153">
        <v>44694</v>
      </c>
      <c r="G146" s="154" t="s">
        <v>1143</v>
      </c>
      <c r="H146" s="154" t="s">
        <v>1133</v>
      </c>
      <c r="I146" s="154" t="s">
        <v>1144</v>
      </c>
      <c r="J146" s="154" t="s">
        <v>1139</v>
      </c>
      <c r="K146" s="152" t="s">
        <v>167</v>
      </c>
      <c r="L146" s="152" t="s">
        <v>1136</v>
      </c>
      <c r="M146" s="152">
        <v>1</v>
      </c>
      <c r="N146" s="132" t="s">
        <v>76</v>
      </c>
      <c r="O146" s="152" t="s">
        <v>77</v>
      </c>
      <c r="P146" s="155" t="s">
        <v>1258</v>
      </c>
      <c r="Q146" s="156">
        <v>44713</v>
      </c>
      <c r="R146" s="156">
        <v>44926</v>
      </c>
      <c r="S146" s="146">
        <v>44753</v>
      </c>
      <c r="T146" s="147" t="s">
        <v>834</v>
      </c>
      <c r="U146" s="141" t="s">
        <v>1318</v>
      </c>
      <c r="V146" s="147" t="s">
        <v>86</v>
      </c>
      <c r="W146" s="132">
        <v>0</v>
      </c>
      <c r="X146" s="132">
        <v>0</v>
      </c>
    </row>
    <row r="147" spans="1:24" s="143" customFormat="1" ht="57" customHeight="1" x14ac:dyDescent="0.2">
      <c r="A147" s="130" t="s">
        <v>1236</v>
      </c>
      <c r="B147" s="130">
        <v>1</v>
      </c>
      <c r="C147" s="163">
        <v>2022</v>
      </c>
      <c r="D147" s="132" t="s">
        <v>1123</v>
      </c>
      <c r="E147" s="112" t="s">
        <v>1129</v>
      </c>
      <c r="F147" s="113">
        <v>44694</v>
      </c>
      <c r="G147" s="172" t="s">
        <v>1145</v>
      </c>
      <c r="H147" s="154" t="s">
        <v>1146</v>
      </c>
      <c r="I147" s="114" t="s">
        <v>1147</v>
      </c>
      <c r="J147" s="123" t="s">
        <v>1148</v>
      </c>
      <c r="K147" s="112" t="s">
        <v>1149</v>
      </c>
      <c r="L147" s="112" t="s">
        <v>1230</v>
      </c>
      <c r="M147" s="173" t="s">
        <v>1388</v>
      </c>
      <c r="N147" s="130" t="s">
        <v>122</v>
      </c>
      <c r="O147" s="112" t="s">
        <v>1253</v>
      </c>
      <c r="P147" s="119" t="s">
        <v>1259</v>
      </c>
      <c r="Q147" s="120">
        <v>44694</v>
      </c>
      <c r="R147" s="120">
        <v>44834</v>
      </c>
      <c r="S147" s="139">
        <v>44747</v>
      </c>
      <c r="T147" s="140" t="s">
        <v>908</v>
      </c>
      <c r="U147" s="141" t="s">
        <v>1381</v>
      </c>
      <c r="V147" s="140" t="s">
        <v>86</v>
      </c>
      <c r="W147" s="130">
        <v>0</v>
      </c>
      <c r="X147" s="130">
        <v>0</v>
      </c>
    </row>
    <row r="148" spans="1:24" s="143" customFormat="1" ht="57" customHeight="1" x14ac:dyDescent="0.2">
      <c r="A148" s="130" t="s">
        <v>1237</v>
      </c>
      <c r="B148" s="130">
        <v>1</v>
      </c>
      <c r="C148" s="163">
        <v>2022</v>
      </c>
      <c r="D148" s="132" t="s">
        <v>1123</v>
      </c>
      <c r="E148" s="112" t="s">
        <v>1129</v>
      </c>
      <c r="F148" s="113">
        <v>44694</v>
      </c>
      <c r="G148" s="114" t="s">
        <v>1150</v>
      </c>
      <c r="H148" s="154" t="s">
        <v>1133</v>
      </c>
      <c r="I148" s="114" t="s">
        <v>1147</v>
      </c>
      <c r="J148" s="123" t="s">
        <v>1151</v>
      </c>
      <c r="K148" s="112" t="s">
        <v>1149</v>
      </c>
      <c r="L148" s="112" t="s">
        <v>1231</v>
      </c>
      <c r="M148" s="174">
        <v>1</v>
      </c>
      <c r="N148" s="130" t="s">
        <v>122</v>
      </c>
      <c r="O148" s="112" t="s">
        <v>1253</v>
      </c>
      <c r="P148" s="119" t="s">
        <v>1259</v>
      </c>
      <c r="Q148" s="120">
        <v>44694</v>
      </c>
      <c r="R148" s="120">
        <v>44834</v>
      </c>
      <c r="S148" s="139">
        <v>44747</v>
      </c>
      <c r="T148" s="140" t="s">
        <v>908</v>
      </c>
      <c r="U148" s="141" t="s">
        <v>1381</v>
      </c>
      <c r="V148" s="140" t="s">
        <v>86</v>
      </c>
      <c r="W148" s="130">
        <v>0</v>
      </c>
      <c r="X148" s="130">
        <v>0</v>
      </c>
    </row>
    <row r="149" spans="1:24" s="143" customFormat="1" ht="57" customHeight="1" x14ac:dyDescent="0.2">
      <c r="A149" s="130" t="s">
        <v>1238</v>
      </c>
      <c r="B149" s="130">
        <v>1</v>
      </c>
      <c r="C149" s="163">
        <v>2022</v>
      </c>
      <c r="D149" s="132" t="s">
        <v>1123</v>
      </c>
      <c r="E149" s="112" t="s">
        <v>1129</v>
      </c>
      <c r="F149" s="113">
        <v>44694</v>
      </c>
      <c r="G149" s="114" t="s">
        <v>1152</v>
      </c>
      <c r="H149" s="154" t="s">
        <v>1153</v>
      </c>
      <c r="I149" s="114" t="s">
        <v>1154</v>
      </c>
      <c r="J149" s="123" t="s">
        <v>1155</v>
      </c>
      <c r="K149" s="112" t="s">
        <v>1149</v>
      </c>
      <c r="L149" s="112" t="s">
        <v>1156</v>
      </c>
      <c r="M149" s="175">
        <v>1</v>
      </c>
      <c r="N149" s="130" t="s">
        <v>122</v>
      </c>
      <c r="O149" s="112" t="s">
        <v>1253</v>
      </c>
      <c r="P149" s="119" t="s">
        <v>1259</v>
      </c>
      <c r="Q149" s="120">
        <v>44694</v>
      </c>
      <c r="R149" s="120">
        <v>44834</v>
      </c>
      <c r="S149" s="139">
        <v>44747</v>
      </c>
      <c r="T149" s="140" t="s">
        <v>908</v>
      </c>
      <c r="U149" s="141" t="s">
        <v>1381</v>
      </c>
      <c r="V149" s="140" t="s">
        <v>86</v>
      </c>
      <c r="W149" s="130">
        <v>0</v>
      </c>
      <c r="X149" s="130">
        <v>0</v>
      </c>
    </row>
    <row r="150" spans="1:24" s="143" customFormat="1" ht="57" customHeight="1" x14ac:dyDescent="0.2">
      <c r="A150" s="130" t="s">
        <v>1239</v>
      </c>
      <c r="B150" s="130">
        <v>1</v>
      </c>
      <c r="C150" s="163">
        <v>2022</v>
      </c>
      <c r="D150" s="132" t="s">
        <v>977</v>
      </c>
      <c r="E150" s="112" t="s">
        <v>1129</v>
      </c>
      <c r="F150" s="113">
        <v>44694</v>
      </c>
      <c r="G150" s="114" t="s">
        <v>1157</v>
      </c>
      <c r="H150" s="114" t="s">
        <v>1158</v>
      </c>
      <c r="I150" s="114" t="s">
        <v>1159</v>
      </c>
      <c r="J150" s="123" t="s">
        <v>1160</v>
      </c>
      <c r="K150" s="112" t="s">
        <v>82</v>
      </c>
      <c r="L150" s="112" t="s">
        <v>1161</v>
      </c>
      <c r="M150" s="112">
        <v>1</v>
      </c>
      <c r="N150" s="130" t="s">
        <v>83</v>
      </c>
      <c r="O150" s="119" t="s">
        <v>124</v>
      </c>
      <c r="P150" s="119" t="s">
        <v>124</v>
      </c>
      <c r="Q150" s="120">
        <v>44713</v>
      </c>
      <c r="R150" s="120">
        <v>44910</v>
      </c>
      <c r="S150" s="139">
        <v>44750</v>
      </c>
      <c r="T150" s="140" t="s">
        <v>830</v>
      </c>
      <c r="U150" s="141" t="s">
        <v>1349</v>
      </c>
      <c r="V150" s="140" t="s">
        <v>86</v>
      </c>
      <c r="W150" s="130">
        <v>0</v>
      </c>
      <c r="X150" s="130">
        <v>0</v>
      </c>
    </row>
    <row r="151" spans="1:24" s="158" customFormat="1" ht="105" hidden="1" customHeight="1" x14ac:dyDescent="0.2">
      <c r="A151" s="130" t="s">
        <v>1240</v>
      </c>
      <c r="B151" s="130">
        <v>1</v>
      </c>
      <c r="C151" s="130">
        <v>2022</v>
      </c>
      <c r="D151" s="132" t="s">
        <v>1124</v>
      </c>
      <c r="E151" s="116" t="s">
        <v>1129</v>
      </c>
      <c r="F151" s="153">
        <v>44694</v>
      </c>
      <c r="G151" s="115" t="s">
        <v>1162</v>
      </c>
      <c r="H151" s="115" t="s">
        <v>162</v>
      </c>
      <c r="I151" s="115" t="s">
        <v>1163</v>
      </c>
      <c r="J151" s="115" t="s">
        <v>1164</v>
      </c>
      <c r="K151" s="116" t="s">
        <v>79</v>
      </c>
      <c r="L151" s="157" t="s">
        <v>1165</v>
      </c>
      <c r="M151" s="116">
        <v>1</v>
      </c>
      <c r="N151" s="130" t="s">
        <v>187</v>
      </c>
      <c r="O151" s="116" t="s">
        <v>1254</v>
      </c>
      <c r="P151" s="121" t="s">
        <v>1260</v>
      </c>
      <c r="Q151" s="117">
        <v>44713</v>
      </c>
      <c r="R151" s="117">
        <v>44742</v>
      </c>
      <c r="S151" s="138">
        <v>44742</v>
      </c>
      <c r="T151" s="140" t="s">
        <v>908</v>
      </c>
      <c r="U151" s="141" t="s">
        <v>1361</v>
      </c>
      <c r="V151" s="140" t="s">
        <v>115</v>
      </c>
      <c r="W151" s="130">
        <v>0</v>
      </c>
      <c r="X151" s="130">
        <v>0</v>
      </c>
    </row>
    <row r="152" spans="1:24" s="158" customFormat="1" ht="114.75" hidden="1" customHeight="1" x14ac:dyDescent="0.2">
      <c r="A152" s="130" t="s">
        <v>1240</v>
      </c>
      <c r="B152" s="130">
        <v>2</v>
      </c>
      <c r="C152" s="130">
        <v>2022</v>
      </c>
      <c r="D152" s="132" t="s">
        <v>1124</v>
      </c>
      <c r="E152" s="116" t="s">
        <v>1129</v>
      </c>
      <c r="F152" s="153">
        <v>44694</v>
      </c>
      <c r="G152" s="115" t="s">
        <v>1162</v>
      </c>
      <c r="H152" s="115" t="s">
        <v>162</v>
      </c>
      <c r="I152" s="115" t="s">
        <v>1166</v>
      </c>
      <c r="J152" s="115" t="s">
        <v>1167</v>
      </c>
      <c r="K152" s="117" t="s">
        <v>79</v>
      </c>
      <c r="L152" s="116" t="s">
        <v>1168</v>
      </c>
      <c r="M152" s="116">
        <v>1</v>
      </c>
      <c r="N152" s="130" t="s">
        <v>187</v>
      </c>
      <c r="O152" s="117" t="s">
        <v>1254</v>
      </c>
      <c r="P152" s="121" t="s">
        <v>1260</v>
      </c>
      <c r="Q152" s="117">
        <v>44713</v>
      </c>
      <c r="R152" s="117">
        <v>44742</v>
      </c>
      <c r="S152" s="138">
        <v>44742</v>
      </c>
      <c r="T152" s="140" t="s">
        <v>908</v>
      </c>
      <c r="U152" s="141" t="s">
        <v>1362</v>
      </c>
      <c r="V152" s="140" t="s">
        <v>115</v>
      </c>
      <c r="W152" s="130">
        <v>0</v>
      </c>
      <c r="X152" s="130">
        <v>0</v>
      </c>
    </row>
    <row r="153" spans="1:24" s="143" customFormat="1" ht="57" customHeight="1" x14ac:dyDescent="0.2">
      <c r="A153" s="130" t="s">
        <v>1241</v>
      </c>
      <c r="B153" s="130">
        <v>1</v>
      </c>
      <c r="C153" s="163">
        <v>2022</v>
      </c>
      <c r="D153" s="132" t="s">
        <v>1124</v>
      </c>
      <c r="E153" s="118" t="s">
        <v>1129</v>
      </c>
      <c r="F153" s="113">
        <v>44694</v>
      </c>
      <c r="G153" s="115" t="s">
        <v>1169</v>
      </c>
      <c r="H153" s="115" t="s">
        <v>162</v>
      </c>
      <c r="I153" s="115" t="s">
        <v>1170</v>
      </c>
      <c r="J153" s="115" t="s">
        <v>1171</v>
      </c>
      <c r="K153" s="117" t="s">
        <v>167</v>
      </c>
      <c r="L153" s="116" t="s">
        <v>1172</v>
      </c>
      <c r="M153" s="116">
        <v>2</v>
      </c>
      <c r="N153" s="130" t="s">
        <v>187</v>
      </c>
      <c r="O153" s="117" t="s">
        <v>1254</v>
      </c>
      <c r="P153" s="121" t="s">
        <v>1260</v>
      </c>
      <c r="Q153" s="117">
        <v>44713</v>
      </c>
      <c r="R153" s="117">
        <v>44834</v>
      </c>
      <c r="S153" s="139">
        <v>44747</v>
      </c>
      <c r="T153" s="140" t="s">
        <v>908</v>
      </c>
      <c r="U153" s="141" t="s">
        <v>1381</v>
      </c>
      <c r="V153" s="140" t="s">
        <v>86</v>
      </c>
      <c r="W153" s="130">
        <v>0</v>
      </c>
      <c r="X153" s="130">
        <v>0</v>
      </c>
    </row>
    <row r="154" spans="1:24" s="143" customFormat="1" ht="150" hidden="1" customHeight="1" x14ac:dyDescent="0.2">
      <c r="A154" s="130" t="s">
        <v>1241</v>
      </c>
      <c r="B154" s="130">
        <v>2</v>
      </c>
      <c r="C154" s="130">
        <v>2022</v>
      </c>
      <c r="D154" s="132" t="s">
        <v>1124</v>
      </c>
      <c r="E154" s="116" t="s">
        <v>1129</v>
      </c>
      <c r="F154" s="153">
        <v>44694</v>
      </c>
      <c r="G154" s="115" t="s">
        <v>1242</v>
      </c>
      <c r="H154" s="115" t="s">
        <v>162</v>
      </c>
      <c r="I154" s="115" t="s">
        <v>1170</v>
      </c>
      <c r="J154" s="115" t="s">
        <v>1173</v>
      </c>
      <c r="K154" s="117" t="s">
        <v>167</v>
      </c>
      <c r="L154" s="116" t="s">
        <v>1174</v>
      </c>
      <c r="M154" s="116">
        <v>2</v>
      </c>
      <c r="N154" s="130" t="s">
        <v>187</v>
      </c>
      <c r="O154" s="117" t="s">
        <v>1254</v>
      </c>
      <c r="P154" s="121" t="s">
        <v>1260</v>
      </c>
      <c r="Q154" s="117">
        <v>44713</v>
      </c>
      <c r="R154" s="117">
        <v>44742</v>
      </c>
      <c r="S154" s="138">
        <v>44742</v>
      </c>
      <c r="T154" s="140" t="s">
        <v>908</v>
      </c>
      <c r="U154" s="176" t="s">
        <v>1363</v>
      </c>
      <c r="V154" s="140" t="s">
        <v>115</v>
      </c>
      <c r="W154" s="130">
        <v>0</v>
      </c>
      <c r="X154" s="130">
        <v>0</v>
      </c>
    </row>
    <row r="155" spans="1:24" s="143" customFormat="1" ht="57" customHeight="1" x14ac:dyDescent="0.2">
      <c r="A155" s="130" t="s">
        <v>1243</v>
      </c>
      <c r="B155" s="130">
        <v>1</v>
      </c>
      <c r="C155" s="130">
        <v>2022</v>
      </c>
      <c r="D155" s="132" t="s">
        <v>961</v>
      </c>
      <c r="E155" s="177" t="s">
        <v>1129</v>
      </c>
      <c r="F155" s="113">
        <v>44694</v>
      </c>
      <c r="G155" s="178" t="s">
        <v>1175</v>
      </c>
      <c r="H155" s="178" t="s">
        <v>1176</v>
      </c>
      <c r="I155" s="179" t="s">
        <v>1177</v>
      </c>
      <c r="J155" s="124" t="s">
        <v>1178</v>
      </c>
      <c r="K155" s="177" t="s">
        <v>166</v>
      </c>
      <c r="L155" s="180" t="s">
        <v>1179</v>
      </c>
      <c r="M155" s="152">
        <v>1</v>
      </c>
      <c r="N155" s="130" t="s">
        <v>80</v>
      </c>
      <c r="O155" s="181" t="s">
        <v>1039</v>
      </c>
      <c r="P155" s="181" t="s">
        <v>967</v>
      </c>
      <c r="Q155" s="182">
        <v>44713</v>
      </c>
      <c r="R155" s="182">
        <v>44804</v>
      </c>
      <c r="S155" s="139">
        <v>44753</v>
      </c>
      <c r="T155" s="140" t="s">
        <v>822</v>
      </c>
      <c r="U155" s="141" t="s">
        <v>1337</v>
      </c>
      <c r="V155" s="140" t="s">
        <v>86</v>
      </c>
      <c r="W155" s="130">
        <v>0</v>
      </c>
      <c r="X155" s="130">
        <v>0</v>
      </c>
    </row>
    <row r="156" spans="1:24" s="149" customFormat="1" ht="53.25" customHeight="1" x14ac:dyDescent="0.2">
      <c r="A156" s="132" t="s">
        <v>1244</v>
      </c>
      <c r="B156" s="132">
        <v>1</v>
      </c>
      <c r="C156" s="132">
        <v>2022</v>
      </c>
      <c r="D156" s="132" t="s">
        <v>214</v>
      </c>
      <c r="E156" s="152" t="s">
        <v>1129</v>
      </c>
      <c r="F156" s="153">
        <v>44694</v>
      </c>
      <c r="G156" s="154" t="s">
        <v>1180</v>
      </c>
      <c r="H156" s="154" t="s">
        <v>217</v>
      </c>
      <c r="I156" s="154" t="s">
        <v>1181</v>
      </c>
      <c r="J156" s="154" t="s">
        <v>1182</v>
      </c>
      <c r="K156" s="152" t="s">
        <v>166</v>
      </c>
      <c r="L156" s="152" t="s">
        <v>1183</v>
      </c>
      <c r="M156" s="152">
        <v>3</v>
      </c>
      <c r="N156" s="132" t="s">
        <v>76</v>
      </c>
      <c r="O156" s="156" t="s">
        <v>1255</v>
      </c>
      <c r="P156" s="152" t="s">
        <v>1058</v>
      </c>
      <c r="Q156" s="156">
        <v>44713</v>
      </c>
      <c r="R156" s="156">
        <v>44895</v>
      </c>
      <c r="S156" s="146">
        <v>44753</v>
      </c>
      <c r="T156" s="147" t="s">
        <v>834</v>
      </c>
      <c r="U156" s="141" t="s">
        <v>1318</v>
      </c>
      <c r="V156" s="147" t="s">
        <v>86</v>
      </c>
      <c r="W156" s="132">
        <v>0</v>
      </c>
      <c r="X156" s="132">
        <v>0</v>
      </c>
    </row>
    <row r="157" spans="1:24" s="149" customFormat="1" ht="53.25" customHeight="1" x14ac:dyDescent="0.2">
      <c r="A157" s="132" t="s">
        <v>1245</v>
      </c>
      <c r="B157" s="132">
        <v>1</v>
      </c>
      <c r="C157" s="132">
        <v>2022</v>
      </c>
      <c r="D157" s="132" t="s">
        <v>214</v>
      </c>
      <c r="E157" s="183" t="s">
        <v>1129</v>
      </c>
      <c r="F157" s="153">
        <v>44694</v>
      </c>
      <c r="G157" s="159" t="s">
        <v>1184</v>
      </c>
      <c r="H157" s="159" t="s">
        <v>162</v>
      </c>
      <c r="I157" s="154" t="s">
        <v>1185</v>
      </c>
      <c r="J157" s="154" t="s">
        <v>1186</v>
      </c>
      <c r="K157" s="152" t="s">
        <v>166</v>
      </c>
      <c r="L157" s="152" t="s">
        <v>1187</v>
      </c>
      <c r="M157" s="184">
        <v>2</v>
      </c>
      <c r="N157" s="132" t="s">
        <v>76</v>
      </c>
      <c r="O157" s="152" t="s">
        <v>120</v>
      </c>
      <c r="P157" s="152" t="s">
        <v>1058</v>
      </c>
      <c r="Q157" s="156">
        <v>44713</v>
      </c>
      <c r="R157" s="156">
        <v>44834</v>
      </c>
      <c r="S157" s="146">
        <v>44753</v>
      </c>
      <c r="T157" s="147" t="s">
        <v>834</v>
      </c>
      <c r="U157" s="141" t="s">
        <v>1318</v>
      </c>
      <c r="V157" s="147" t="s">
        <v>86</v>
      </c>
      <c r="W157" s="132">
        <v>0</v>
      </c>
      <c r="X157" s="132">
        <v>0</v>
      </c>
    </row>
    <row r="158" spans="1:24" s="149" customFormat="1" ht="53.25" customHeight="1" x14ac:dyDescent="0.2">
      <c r="A158" s="132" t="s">
        <v>1245</v>
      </c>
      <c r="B158" s="132">
        <v>2</v>
      </c>
      <c r="C158" s="132">
        <v>2022</v>
      </c>
      <c r="D158" s="132" t="s">
        <v>214</v>
      </c>
      <c r="E158" s="183" t="s">
        <v>1129</v>
      </c>
      <c r="F158" s="153">
        <v>44694</v>
      </c>
      <c r="G158" s="159" t="s">
        <v>1184</v>
      </c>
      <c r="H158" s="159" t="s">
        <v>162</v>
      </c>
      <c r="I158" s="159" t="s">
        <v>1188</v>
      </c>
      <c r="J158" s="159" t="s">
        <v>1189</v>
      </c>
      <c r="K158" s="185" t="s">
        <v>166</v>
      </c>
      <c r="L158" s="183" t="s">
        <v>1190</v>
      </c>
      <c r="M158" s="183">
        <v>1</v>
      </c>
      <c r="N158" s="132" t="s">
        <v>76</v>
      </c>
      <c r="O158" s="183" t="s">
        <v>120</v>
      </c>
      <c r="P158" s="183" t="s">
        <v>1058</v>
      </c>
      <c r="Q158" s="156">
        <v>44713</v>
      </c>
      <c r="R158" s="156">
        <v>44849</v>
      </c>
      <c r="S158" s="146">
        <v>44753</v>
      </c>
      <c r="T158" s="147" t="s">
        <v>834</v>
      </c>
      <c r="U158" s="141" t="s">
        <v>1318</v>
      </c>
      <c r="V158" s="147" t="s">
        <v>86</v>
      </c>
      <c r="W158" s="132">
        <v>0</v>
      </c>
      <c r="X158" s="132">
        <v>0</v>
      </c>
    </row>
    <row r="159" spans="1:24" s="149" customFormat="1" ht="53.25" customHeight="1" x14ac:dyDescent="0.2">
      <c r="A159" s="132" t="s">
        <v>1246</v>
      </c>
      <c r="B159" s="132">
        <v>1</v>
      </c>
      <c r="C159" s="132">
        <v>2022</v>
      </c>
      <c r="D159" s="132" t="s">
        <v>214</v>
      </c>
      <c r="E159" s="152" t="s">
        <v>1129</v>
      </c>
      <c r="F159" s="153">
        <v>44694</v>
      </c>
      <c r="G159" s="154" t="s">
        <v>1191</v>
      </c>
      <c r="H159" s="154" t="s">
        <v>1192</v>
      </c>
      <c r="I159" s="154" t="s">
        <v>1193</v>
      </c>
      <c r="J159" s="154" t="s">
        <v>1194</v>
      </c>
      <c r="K159" s="152" t="s">
        <v>166</v>
      </c>
      <c r="L159" s="152" t="s">
        <v>1195</v>
      </c>
      <c r="M159" s="152">
        <v>2</v>
      </c>
      <c r="N159" s="132" t="s">
        <v>76</v>
      </c>
      <c r="O159" s="152" t="s">
        <v>120</v>
      </c>
      <c r="P159" s="152" t="s">
        <v>1058</v>
      </c>
      <c r="Q159" s="156">
        <v>44713</v>
      </c>
      <c r="R159" s="156">
        <v>44865</v>
      </c>
      <c r="S159" s="146">
        <v>44753</v>
      </c>
      <c r="T159" s="147" t="s">
        <v>834</v>
      </c>
      <c r="U159" s="141" t="s">
        <v>1318</v>
      </c>
      <c r="V159" s="147" t="s">
        <v>86</v>
      </c>
      <c r="W159" s="132">
        <v>0</v>
      </c>
      <c r="X159" s="132">
        <v>0</v>
      </c>
    </row>
    <row r="160" spans="1:24" s="149" customFormat="1" ht="53.25" customHeight="1" x14ac:dyDescent="0.2">
      <c r="A160" s="132" t="s">
        <v>1246</v>
      </c>
      <c r="B160" s="132">
        <v>2</v>
      </c>
      <c r="C160" s="132">
        <v>2022</v>
      </c>
      <c r="D160" s="132" t="s">
        <v>214</v>
      </c>
      <c r="E160" s="177" t="s">
        <v>1129</v>
      </c>
      <c r="F160" s="153">
        <v>44694</v>
      </c>
      <c r="G160" s="154" t="s">
        <v>1191</v>
      </c>
      <c r="H160" s="154" t="s">
        <v>1192</v>
      </c>
      <c r="I160" s="154" t="s">
        <v>1196</v>
      </c>
      <c r="J160" s="154" t="s">
        <v>1197</v>
      </c>
      <c r="K160" s="152" t="s">
        <v>166</v>
      </c>
      <c r="L160" s="152" t="s">
        <v>1198</v>
      </c>
      <c r="M160" s="152">
        <v>1</v>
      </c>
      <c r="N160" s="132" t="s">
        <v>76</v>
      </c>
      <c r="O160" s="152" t="s">
        <v>120</v>
      </c>
      <c r="P160" s="152" t="s">
        <v>1058</v>
      </c>
      <c r="Q160" s="156">
        <v>44713</v>
      </c>
      <c r="R160" s="156">
        <v>44752</v>
      </c>
      <c r="S160" s="146">
        <v>44753</v>
      </c>
      <c r="T160" s="147" t="s">
        <v>834</v>
      </c>
      <c r="U160" s="141" t="s">
        <v>1318</v>
      </c>
      <c r="V160" s="147" t="s">
        <v>86</v>
      </c>
      <c r="W160" s="132">
        <v>0</v>
      </c>
      <c r="X160" s="132">
        <v>0</v>
      </c>
    </row>
    <row r="161" spans="1:25" s="143" customFormat="1" ht="131.25" customHeight="1" x14ac:dyDescent="0.2">
      <c r="A161" s="130" t="s">
        <v>1247</v>
      </c>
      <c r="B161" s="130">
        <v>1</v>
      </c>
      <c r="C161" s="130">
        <v>2022</v>
      </c>
      <c r="D161" s="132" t="s">
        <v>1125</v>
      </c>
      <c r="E161" s="116" t="s">
        <v>1129</v>
      </c>
      <c r="F161" s="153">
        <v>44694</v>
      </c>
      <c r="G161" s="115" t="s">
        <v>1389</v>
      </c>
      <c r="H161" s="115" t="s">
        <v>1199</v>
      </c>
      <c r="I161" s="115" t="s">
        <v>1364</v>
      </c>
      <c r="J161" s="115" t="s">
        <v>1200</v>
      </c>
      <c r="K161" s="117" t="s">
        <v>167</v>
      </c>
      <c r="L161" s="116" t="s">
        <v>1201</v>
      </c>
      <c r="M161" s="116">
        <v>1</v>
      </c>
      <c r="N161" s="130" t="s">
        <v>1365</v>
      </c>
      <c r="O161" s="117" t="s">
        <v>1125</v>
      </c>
      <c r="P161" s="121" t="s">
        <v>1261</v>
      </c>
      <c r="Q161" s="117">
        <v>44706</v>
      </c>
      <c r="R161" s="117">
        <v>44727</v>
      </c>
      <c r="S161" s="138">
        <v>44742</v>
      </c>
      <c r="T161" s="140" t="s">
        <v>908</v>
      </c>
      <c r="U161" s="176" t="s">
        <v>1366</v>
      </c>
      <c r="V161" s="140" t="s">
        <v>1367</v>
      </c>
      <c r="W161" s="130">
        <v>0</v>
      </c>
      <c r="X161" s="130">
        <v>0</v>
      </c>
    </row>
    <row r="162" spans="1:25" s="143" customFormat="1" ht="57" customHeight="1" x14ac:dyDescent="0.2">
      <c r="A162" s="130" t="s">
        <v>1248</v>
      </c>
      <c r="B162" s="130">
        <v>1</v>
      </c>
      <c r="C162" s="163">
        <v>2022</v>
      </c>
      <c r="D162" s="132" t="s">
        <v>1126</v>
      </c>
      <c r="E162" s="186" t="s">
        <v>1129</v>
      </c>
      <c r="F162" s="113">
        <v>44694</v>
      </c>
      <c r="G162" s="187" t="s">
        <v>1202</v>
      </c>
      <c r="H162" s="187" t="s">
        <v>1203</v>
      </c>
      <c r="I162" s="187" t="s">
        <v>1204</v>
      </c>
      <c r="J162" s="125" t="s">
        <v>1205</v>
      </c>
      <c r="K162" s="186" t="s">
        <v>167</v>
      </c>
      <c r="L162" s="186" t="s">
        <v>1206</v>
      </c>
      <c r="M162" s="186">
        <v>2</v>
      </c>
      <c r="N162" s="186" t="s">
        <v>1256</v>
      </c>
      <c r="O162" s="186" t="s">
        <v>1256</v>
      </c>
      <c r="P162" s="188" t="s">
        <v>1262</v>
      </c>
      <c r="Q162" s="189">
        <v>44713</v>
      </c>
      <c r="R162" s="189">
        <v>44910</v>
      </c>
      <c r="S162" s="139">
        <v>44747</v>
      </c>
      <c r="T162" s="140" t="s">
        <v>908</v>
      </c>
      <c r="U162" s="141" t="s">
        <v>1381</v>
      </c>
      <c r="V162" s="140" t="s">
        <v>86</v>
      </c>
      <c r="W162" s="130">
        <v>0</v>
      </c>
      <c r="X162" s="130">
        <v>0</v>
      </c>
    </row>
    <row r="163" spans="1:25" s="143" customFormat="1" ht="57" customHeight="1" x14ac:dyDescent="0.2">
      <c r="A163" s="130" t="s">
        <v>1248</v>
      </c>
      <c r="B163" s="130">
        <v>2</v>
      </c>
      <c r="C163" s="163">
        <v>2022</v>
      </c>
      <c r="D163" s="132" t="s">
        <v>1126</v>
      </c>
      <c r="E163" s="118" t="s">
        <v>1129</v>
      </c>
      <c r="F163" s="113">
        <v>44694</v>
      </c>
      <c r="G163" s="190" t="s">
        <v>1202</v>
      </c>
      <c r="H163" s="190" t="s">
        <v>1203</v>
      </c>
      <c r="I163" s="190" t="s">
        <v>1204</v>
      </c>
      <c r="J163" s="126" t="s">
        <v>1207</v>
      </c>
      <c r="K163" s="118" t="s">
        <v>167</v>
      </c>
      <c r="L163" s="118" t="s">
        <v>1390</v>
      </c>
      <c r="M163" s="118">
        <v>1</v>
      </c>
      <c r="N163" s="118" t="s">
        <v>1256</v>
      </c>
      <c r="O163" s="118" t="s">
        <v>1256</v>
      </c>
      <c r="P163" s="191" t="s">
        <v>1262</v>
      </c>
      <c r="Q163" s="122">
        <v>44713</v>
      </c>
      <c r="R163" s="122">
        <v>44774</v>
      </c>
      <c r="S163" s="139">
        <v>44747</v>
      </c>
      <c r="T163" s="140" t="s">
        <v>908</v>
      </c>
      <c r="U163" s="141" t="s">
        <v>1381</v>
      </c>
      <c r="V163" s="140" t="s">
        <v>86</v>
      </c>
      <c r="W163" s="130">
        <v>0</v>
      </c>
      <c r="X163" s="130">
        <v>0</v>
      </c>
    </row>
    <row r="164" spans="1:25" s="143" customFormat="1" ht="57" customHeight="1" x14ac:dyDescent="0.2">
      <c r="A164" s="130" t="s">
        <v>1249</v>
      </c>
      <c r="B164" s="130">
        <v>1</v>
      </c>
      <c r="C164" s="163">
        <v>2022</v>
      </c>
      <c r="D164" s="132" t="s">
        <v>1126</v>
      </c>
      <c r="E164" s="118" t="s">
        <v>1129</v>
      </c>
      <c r="F164" s="113">
        <v>44694</v>
      </c>
      <c r="G164" s="190" t="s">
        <v>1208</v>
      </c>
      <c r="H164" s="190" t="s">
        <v>1203</v>
      </c>
      <c r="I164" s="190" t="s">
        <v>1209</v>
      </c>
      <c r="J164" s="126" t="s">
        <v>1210</v>
      </c>
      <c r="K164" s="118" t="s">
        <v>167</v>
      </c>
      <c r="L164" s="118" t="s">
        <v>1211</v>
      </c>
      <c r="M164" s="192">
        <v>1</v>
      </c>
      <c r="N164" s="118" t="s">
        <v>1257</v>
      </c>
      <c r="O164" s="118" t="s">
        <v>1257</v>
      </c>
      <c r="P164" s="191" t="s">
        <v>1263</v>
      </c>
      <c r="Q164" s="122">
        <v>44713</v>
      </c>
      <c r="R164" s="122">
        <v>44751</v>
      </c>
      <c r="S164" s="139">
        <v>44747</v>
      </c>
      <c r="T164" s="140" t="s">
        <v>908</v>
      </c>
      <c r="U164" s="141" t="s">
        <v>1381</v>
      </c>
      <c r="V164" s="140" t="s">
        <v>86</v>
      </c>
      <c r="W164" s="130">
        <v>0</v>
      </c>
      <c r="X164" s="130">
        <v>0</v>
      </c>
    </row>
    <row r="165" spans="1:25" s="143" customFormat="1" ht="57" customHeight="1" x14ac:dyDescent="0.2">
      <c r="A165" s="130" t="s">
        <v>1249</v>
      </c>
      <c r="B165" s="130">
        <v>2</v>
      </c>
      <c r="C165" s="163">
        <v>2022</v>
      </c>
      <c r="D165" s="132" t="s">
        <v>1126</v>
      </c>
      <c r="E165" s="118" t="s">
        <v>1130</v>
      </c>
      <c r="F165" s="113">
        <v>44694</v>
      </c>
      <c r="G165" s="190" t="s">
        <v>1208</v>
      </c>
      <c r="H165" s="190" t="s">
        <v>1203</v>
      </c>
      <c r="I165" s="190" t="s">
        <v>1209</v>
      </c>
      <c r="J165" s="126" t="s">
        <v>1212</v>
      </c>
      <c r="K165" s="118" t="s">
        <v>167</v>
      </c>
      <c r="L165" s="118" t="s">
        <v>1213</v>
      </c>
      <c r="M165" s="192">
        <v>2</v>
      </c>
      <c r="N165" s="118" t="s">
        <v>1257</v>
      </c>
      <c r="O165" s="118" t="s">
        <v>1257</v>
      </c>
      <c r="P165" s="191" t="s">
        <v>1263</v>
      </c>
      <c r="Q165" s="122">
        <v>44754</v>
      </c>
      <c r="R165" s="122">
        <v>44925</v>
      </c>
      <c r="S165" s="139">
        <v>44747</v>
      </c>
      <c r="T165" s="140" t="s">
        <v>908</v>
      </c>
      <c r="U165" s="141" t="s">
        <v>1381</v>
      </c>
      <c r="V165" s="140" t="s">
        <v>86</v>
      </c>
      <c r="W165" s="130">
        <v>0</v>
      </c>
      <c r="X165" s="130">
        <v>0</v>
      </c>
    </row>
    <row r="166" spans="1:25" s="143" customFormat="1" ht="57" customHeight="1" x14ac:dyDescent="0.2">
      <c r="A166" s="130" t="s">
        <v>1250</v>
      </c>
      <c r="B166" s="130">
        <v>1</v>
      </c>
      <c r="C166" s="163">
        <v>2022</v>
      </c>
      <c r="D166" s="132" t="s">
        <v>1127</v>
      </c>
      <c r="E166" s="116" t="s">
        <v>1129</v>
      </c>
      <c r="F166" s="113">
        <v>44694</v>
      </c>
      <c r="G166" s="115" t="s">
        <v>1214</v>
      </c>
      <c r="H166" s="115" t="s">
        <v>1215</v>
      </c>
      <c r="I166" s="115" t="s">
        <v>1216</v>
      </c>
      <c r="J166" s="126" t="s">
        <v>1217</v>
      </c>
      <c r="K166" s="118" t="s">
        <v>167</v>
      </c>
      <c r="L166" s="116" t="s">
        <v>1218</v>
      </c>
      <c r="M166" s="116">
        <v>1</v>
      </c>
      <c r="N166" s="116" t="s">
        <v>1022</v>
      </c>
      <c r="O166" s="116" t="s">
        <v>1022</v>
      </c>
      <c r="P166" s="116" t="s">
        <v>1022</v>
      </c>
      <c r="Q166" s="122">
        <v>44708</v>
      </c>
      <c r="R166" s="122">
        <v>44895</v>
      </c>
      <c r="S166" s="139"/>
      <c r="T166" s="140"/>
      <c r="U166" s="141"/>
      <c r="V166" s="140" t="s">
        <v>86</v>
      </c>
      <c r="W166" s="130">
        <v>0</v>
      </c>
      <c r="X166" s="130">
        <v>0</v>
      </c>
    </row>
    <row r="167" spans="1:25" s="143" customFormat="1" ht="57" customHeight="1" x14ac:dyDescent="0.2">
      <c r="A167" s="130" t="s">
        <v>1250</v>
      </c>
      <c r="B167" s="130">
        <v>2</v>
      </c>
      <c r="C167" s="163">
        <v>2022</v>
      </c>
      <c r="D167" s="132" t="s">
        <v>1127</v>
      </c>
      <c r="E167" s="116" t="s">
        <v>1129</v>
      </c>
      <c r="F167" s="113">
        <v>44694</v>
      </c>
      <c r="G167" s="115" t="s">
        <v>1214</v>
      </c>
      <c r="H167" s="115" t="s">
        <v>1215</v>
      </c>
      <c r="I167" s="115" t="s">
        <v>1216</v>
      </c>
      <c r="J167" s="126" t="s">
        <v>1219</v>
      </c>
      <c r="K167" s="118" t="s">
        <v>167</v>
      </c>
      <c r="L167" s="116" t="s">
        <v>1220</v>
      </c>
      <c r="M167" s="160">
        <v>1</v>
      </c>
      <c r="N167" s="116" t="s">
        <v>1022</v>
      </c>
      <c r="O167" s="116" t="s">
        <v>1022</v>
      </c>
      <c r="P167" s="116" t="s">
        <v>1022</v>
      </c>
      <c r="Q167" s="122">
        <v>44708</v>
      </c>
      <c r="R167" s="122">
        <v>44926</v>
      </c>
      <c r="S167" s="139"/>
      <c r="T167" s="140"/>
      <c r="U167" s="141"/>
      <c r="V167" s="140" t="s">
        <v>86</v>
      </c>
      <c r="W167" s="130">
        <v>0</v>
      </c>
      <c r="X167" s="130">
        <v>0</v>
      </c>
    </row>
    <row r="168" spans="1:25" s="143" customFormat="1" ht="57" customHeight="1" x14ac:dyDescent="0.2">
      <c r="A168" s="130" t="s">
        <v>1250</v>
      </c>
      <c r="B168" s="130">
        <v>3</v>
      </c>
      <c r="C168" s="163">
        <v>2022</v>
      </c>
      <c r="D168" s="132" t="s">
        <v>1127</v>
      </c>
      <c r="E168" s="116" t="s">
        <v>1129</v>
      </c>
      <c r="F168" s="113">
        <v>44694</v>
      </c>
      <c r="G168" s="115" t="s">
        <v>1214</v>
      </c>
      <c r="H168" s="115" t="s">
        <v>1215</v>
      </c>
      <c r="I168" s="115" t="s">
        <v>1216</v>
      </c>
      <c r="J168" s="126" t="s">
        <v>1221</v>
      </c>
      <c r="K168" s="118" t="s">
        <v>167</v>
      </c>
      <c r="L168" s="116" t="s">
        <v>1222</v>
      </c>
      <c r="M168" s="160">
        <v>1</v>
      </c>
      <c r="N168" s="116" t="s">
        <v>1022</v>
      </c>
      <c r="O168" s="116" t="s">
        <v>1022</v>
      </c>
      <c r="P168" s="116" t="s">
        <v>1022</v>
      </c>
      <c r="Q168" s="122">
        <v>44708</v>
      </c>
      <c r="R168" s="122">
        <v>44926</v>
      </c>
      <c r="S168" s="139"/>
      <c r="T168" s="140"/>
      <c r="U168" s="141"/>
      <c r="V168" s="140" t="s">
        <v>86</v>
      </c>
      <c r="W168" s="130">
        <v>0</v>
      </c>
      <c r="X168" s="130">
        <v>0</v>
      </c>
    </row>
    <row r="169" spans="1:25" s="143" customFormat="1" ht="57" customHeight="1" x14ac:dyDescent="0.2">
      <c r="A169" s="130" t="s">
        <v>1250</v>
      </c>
      <c r="B169" s="130">
        <v>4</v>
      </c>
      <c r="C169" s="163">
        <v>2022</v>
      </c>
      <c r="D169" s="132" t="s">
        <v>1127</v>
      </c>
      <c r="E169" s="116" t="s">
        <v>1129</v>
      </c>
      <c r="F169" s="113">
        <v>44694</v>
      </c>
      <c r="G169" s="115" t="s">
        <v>1214</v>
      </c>
      <c r="H169" s="115" t="s">
        <v>1215</v>
      </c>
      <c r="I169" s="115" t="s">
        <v>1216</v>
      </c>
      <c r="J169" s="126" t="s">
        <v>1223</v>
      </c>
      <c r="K169" s="118" t="s">
        <v>167</v>
      </c>
      <c r="L169" s="116" t="s">
        <v>1224</v>
      </c>
      <c r="M169" s="160">
        <v>100</v>
      </c>
      <c r="N169" s="116" t="s">
        <v>1022</v>
      </c>
      <c r="O169" s="116" t="s">
        <v>1022</v>
      </c>
      <c r="P169" s="116" t="s">
        <v>1022</v>
      </c>
      <c r="Q169" s="122">
        <v>44708</v>
      </c>
      <c r="R169" s="122">
        <v>44926</v>
      </c>
      <c r="S169" s="139"/>
      <c r="T169" s="140"/>
      <c r="U169" s="141"/>
      <c r="V169" s="140" t="s">
        <v>86</v>
      </c>
      <c r="W169" s="130">
        <v>0</v>
      </c>
      <c r="X169" s="130">
        <v>0</v>
      </c>
    </row>
    <row r="170" spans="1:25" s="143" customFormat="1" ht="57" customHeight="1" x14ac:dyDescent="0.2">
      <c r="A170" s="130" t="s">
        <v>1251</v>
      </c>
      <c r="B170" s="130">
        <v>1</v>
      </c>
      <c r="C170" s="163">
        <v>2022</v>
      </c>
      <c r="D170" s="132" t="s">
        <v>1128</v>
      </c>
      <c r="E170" s="161" t="s">
        <v>1131</v>
      </c>
      <c r="F170" s="113">
        <v>44694</v>
      </c>
      <c r="G170" s="193" t="s">
        <v>1391</v>
      </c>
      <c r="H170" s="193" t="s">
        <v>1225</v>
      </c>
      <c r="I170" s="193" t="s">
        <v>1226</v>
      </c>
      <c r="J170" s="127" t="s">
        <v>1227</v>
      </c>
      <c r="K170" s="161" t="s">
        <v>167</v>
      </c>
      <c r="L170" s="161" t="s">
        <v>1228</v>
      </c>
      <c r="M170" s="161" t="s">
        <v>1229</v>
      </c>
      <c r="N170" s="130" t="s">
        <v>76</v>
      </c>
      <c r="O170" s="132" t="s">
        <v>155</v>
      </c>
      <c r="P170" s="194" t="s">
        <v>1264</v>
      </c>
      <c r="Q170" s="195">
        <v>44713</v>
      </c>
      <c r="R170" s="162">
        <v>44834</v>
      </c>
      <c r="S170" s="139">
        <v>44750</v>
      </c>
      <c r="T170" s="140" t="s">
        <v>830</v>
      </c>
      <c r="U170" s="141" t="s">
        <v>1349</v>
      </c>
      <c r="V170" s="140" t="s">
        <v>86</v>
      </c>
      <c r="W170" s="130">
        <v>0</v>
      </c>
      <c r="X170" s="130">
        <v>0</v>
      </c>
    </row>
    <row r="171" spans="1:25" s="143" customFormat="1" ht="32.25" customHeight="1" x14ac:dyDescent="0.2">
      <c r="A171" s="130" t="s">
        <v>1252</v>
      </c>
      <c r="B171" s="130">
        <v>1</v>
      </c>
      <c r="C171" s="163">
        <v>2022</v>
      </c>
      <c r="D171" s="131" t="s">
        <v>936</v>
      </c>
      <c r="E171" s="132" t="s">
        <v>996</v>
      </c>
      <c r="F171" s="133">
        <v>44701</v>
      </c>
      <c r="G171" s="150" t="s">
        <v>1093</v>
      </c>
      <c r="H171" s="135" t="s">
        <v>341</v>
      </c>
      <c r="I171" s="136" t="s">
        <v>1094</v>
      </c>
      <c r="J171" s="137" t="s">
        <v>1095</v>
      </c>
      <c r="K171" s="132" t="s">
        <v>166</v>
      </c>
      <c r="L171" s="130" t="s">
        <v>1096</v>
      </c>
      <c r="M171" s="130">
        <v>3</v>
      </c>
      <c r="N171" s="130" t="s">
        <v>187</v>
      </c>
      <c r="O171" s="130" t="s">
        <v>187</v>
      </c>
      <c r="P171" s="130" t="s">
        <v>954</v>
      </c>
      <c r="Q171" s="138">
        <v>44713</v>
      </c>
      <c r="R171" s="139">
        <v>44864</v>
      </c>
      <c r="S171" s="139">
        <v>44747</v>
      </c>
      <c r="T171" s="140" t="s">
        <v>908</v>
      </c>
      <c r="U171" s="141" t="s">
        <v>1381</v>
      </c>
      <c r="V171" s="140" t="s">
        <v>86</v>
      </c>
      <c r="W171" s="130">
        <v>0</v>
      </c>
      <c r="X171" s="130">
        <v>0</v>
      </c>
      <c r="Y171" s="142"/>
    </row>
  </sheetData>
  <autoFilter ref="A6:Y171" xr:uid="{00000000-0009-0000-0000-000001000000}">
    <filterColumn colId="21">
      <filters>
        <filter val="ABIERTA"/>
        <filter val="INCUMPLIDA"/>
      </filters>
    </filterColumn>
  </autoFilter>
  <mergeCells count="9">
    <mergeCell ref="I133:I134"/>
    <mergeCell ref="A5:R5"/>
    <mergeCell ref="A1:E4"/>
    <mergeCell ref="F4:O4"/>
    <mergeCell ref="F1:V1"/>
    <mergeCell ref="F2:V2"/>
    <mergeCell ref="F3:V3"/>
    <mergeCell ref="P4:V4"/>
    <mergeCell ref="S5:X5"/>
  </mergeCells>
  <phoneticPr fontId="35" type="noConversion"/>
  <dataValidations count="4">
    <dataValidation allowBlank="1" showInputMessage="1" showErrorMessage="1" promptTitle="Indicador" prompt="Aplicable, coherente y medible" sqref="L113:L114 L121:L122 L127:L135 L138:L142 L171 M118:M119 L118 L151:L154" xr:uid="{00000000-0002-0000-0100-000000000000}"/>
    <dataValidation allowBlank="1" showInputMessage="1" showErrorMessage="1" promptTitle="Análisis de causa" prompt="Las causas deben ser coherentes con el hallazgo  y claras en su redacción" sqref="I118 I113:I114 I121:I122 I135 I138:I142 I171 I127:I133 I119:J119 I151:I154" xr:uid="{00000000-0002-0000-0100-000001000000}"/>
    <dataValidation allowBlank="1" showInputMessage="1" showErrorMessage="1" promptTitle="Fecha de cumplimiento" prompt="Las fechas de cumplimiento deben ser reales no superar los doce (12) meses" sqref="R113:R114 R121:R122 R138:R142 R171 Q118:R119 R127:R135 R151:R154" xr:uid="{00000000-0002-0000-0100-000002000000}"/>
    <dataValidation allowBlank="1" showInputMessage="1" showErrorMessage="1" promptTitle="Acciones a emprendes" prompt="Las acciones deben estar enfocadas a eliminar la causa detectada, debe ser realizable en un período de tiempo no superior a doce (12) meses" sqref="J113:J114 J121:J122 J127:J135 J138:J142 J171 J118 L119 J151:J154" xr:uid="{00000000-0002-0000-0100-00000300000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0"/>
  <sheetViews>
    <sheetView topLeftCell="A84" workbookViewId="0">
      <selection activeCell="B65" sqref="B65"/>
    </sheetView>
  </sheetViews>
  <sheetFormatPr baseColWidth="10" defaultRowHeight="12.75" x14ac:dyDescent="0.2"/>
  <cols>
    <col min="3" max="3" width="7.28515625" customWidth="1"/>
    <col min="7" max="7" width="11.42578125" style="30"/>
    <col min="19" max="19" width="11.42578125" style="31"/>
    <col min="20" max="20" width="11.42578125" style="32"/>
  </cols>
  <sheetData>
    <row r="1" spans="1:25" ht="15.75" x14ac:dyDescent="0.25">
      <c r="A1" s="27" t="s">
        <v>94</v>
      </c>
      <c r="T1" s="32" t="s">
        <v>11</v>
      </c>
    </row>
    <row r="2" spans="1:25" s="1" customFormat="1" ht="49.5" customHeight="1" x14ac:dyDescent="0.2">
      <c r="A2" s="23" t="s">
        <v>113</v>
      </c>
      <c r="B2" s="23" t="s">
        <v>28</v>
      </c>
      <c r="C2" s="23" t="s">
        <v>27</v>
      </c>
      <c r="D2" s="23" t="s">
        <v>26</v>
      </c>
      <c r="E2" s="23" t="s">
        <v>17</v>
      </c>
      <c r="F2" s="23" t="s">
        <v>0</v>
      </c>
      <c r="G2" s="21" t="s">
        <v>8</v>
      </c>
      <c r="H2" s="2" t="s">
        <v>10</v>
      </c>
      <c r="I2" s="23" t="s">
        <v>20</v>
      </c>
      <c r="J2" s="23" t="s">
        <v>19</v>
      </c>
      <c r="K2" s="23" t="s">
        <v>1</v>
      </c>
      <c r="L2" s="23" t="s">
        <v>15</v>
      </c>
      <c r="M2" s="23" t="s">
        <v>2</v>
      </c>
      <c r="N2" s="23" t="s">
        <v>3</v>
      </c>
      <c r="O2" s="23" t="s">
        <v>25</v>
      </c>
      <c r="P2" s="23" t="s">
        <v>4</v>
      </c>
      <c r="Q2" s="21" t="s">
        <v>5</v>
      </c>
      <c r="R2" s="21" t="s">
        <v>6</v>
      </c>
      <c r="S2" s="21" t="s">
        <v>7</v>
      </c>
      <c r="T2" s="33" t="s">
        <v>12</v>
      </c>
      <c r="U2" s="24" t="s">
        <v>18</v>
      </c>
      <c r="V2" s="24" t="s">
        <v>13</v>
      </c>
      <c r="W2" s="24" t="s">
        <v>14</v>
      </c>
      <c r="X2" s="24" t="s">
        <v>87</v>
      </c>
      <c r="Y2" s="29" t="s">
        <v>88</v>
      </c>
    </row>
    <row r="3" spans="1:25" x14ac:dyDescent="0.2">
      <c r="A3" t="s">
        <v>843</v>
      </c>
      <c r="B3" t="s">
        <v>172</v>
      </c>
      <c r="C3">
        <v>2</v>
      </c>
      <c r="D3">
        <v>2021</v>
      </c>
      <c r="E3" t="s">
        <v>75</v>
      </c>
      <c r="F3" t="s">
        <v>343</v>
      </c>
      <c r="G3" s="30">
        <v>44285</v>
      </c>
      <c r="H3" t="s">
        <v>169</v>
      </c>
      <c r="I3" t="s">
        <v>165</v>
      </c>
      <c r="J3" t="s">
        <v>170</v>
      </c>
      <c r="K3" t="s">
        <v>171</v>
      </c>
      <c r="L3" t="s">
        <v>82</v>
      </c>
      <c r="M3" t="s">
        <v>168</v>
      </c>
      <c r="N3">
        <v>1</v>
      </c>
      <c r="O3" t="s">
        <v>83</v>
      </c>
      <c r="P3" t="s">
        <v>84</v>
      </c>
      <c r="Q3" t="s">
        <v>124</v>
      </c>
      <c r="R3" s="30">
        <v>44319</v>
      </c>
      <c r="S3" s="30">
        <v>44591</v>
      </c>
      <c r="T3" s="30">
        <v>44599</v>
      </c>
      <c r="U3" t="s">
        <v>830</v>
      </c>
      <c r="V3" t="s">
        <v>828</v>
      </c>
      <c r="W3" t="s">
        <v>115</v>
      </c>
      <c r="X3">
        <v>0</v>
      </c>
      <c r="Y3">
        <v>0</v>
      </c>
    </row>
    <row r="4" spans="1:25" x14ac:dyDescent="0.2">
      <c r="A4" t="s">
        <v>843</v>
      </c>
      <c r="B4" t="s">
        <v>190</v>
      </c>
      <c r="C4">
        <v>1</v>
      </c>
      <c r="D4">
        <v>2021</v>
      </c>
      <c r="E4" t="s">
        <v>154</v>
      </c>
      <c r="F4" t="s">
        <v>179</v>
      </c>
      <c r="G4" s="30">
        <v>44308</v>
      </c>
      <c r="H4" t="s">
        <v>180</v>
      </c>
      <c r="I4" t="s">
        <v>181</v>
      </c>
      <c r="J4" t="s">
        <v>182</v>
      </c>
      <c r="K4" t="s">
        <v>183</v>
      </c>
      <c r="L4" t="s">
        <v>231</v>
      </c>
      <c r="M4" t="s">
        <v>184</v>
      </c>
      <c r="N4" t="s">
        <v>185</v>
      </c>
      <c r="O4" t="s">
        <v>76</v>
      </c>
      <c r="P4" t="s">
        <v>155</v>
      </c>
      <c r="Q4" t="s">
        <v>186</v>
      </c>
      <c r="R4" s="30">
        <v>44317</v>
      </c>
      <c r="S4" s="30">
        <v>44561</v>
      </c>
      <c r="T4" s="30">
        <v>44600</v>
      </c>
      <c r="U4" t="s">
        <v>834</v>
      </c>
      <c r="V4" t="s">
        <v>835</v>
      </c>
      <c r="W4" t="s">
        <v>115</v>
      </c>
      <c r="X4">
        <v>0</v>
      </c>
      <c r="Y4">
        <v>0</v>
      </c>
    </row>
    <row r="5" spans="1:25" x14ac:dyDescent="0.2">
      <c r="A5" t="s">
        <v>843</v>
      </c>
      <c r="B5" t="s">
        <v>215</v>
      </c>
      <c r="C5">
        <v>2</v>
      </c>
      <c r="D5">
        <v>2021</v>
      </c>
      <c r="E5" t="s">
        <v>214</v>
      </c>
      <c r="F5" t="s">
        <v>342</v>
      </c>
      <c r="G5" s="30">
        <v>44290</v>
      </c>
      <c r="H5" t="s">
        <v>210</v>
      </c>
      <c r="I5" t="s">
        <v>217</v>
      </c>
      <c r="J5" t="s">
        <v>212</v>
      </c>
      <c r="K5" t="s">
        <v>229</v>
      </c>
      <c r="L5" t="s">
        <v>82</v>
      </c>
      <c r="M5" t="s">
        <v>213</v>
      </c>
      <c r="N5">
        <v>1</v>
      </c>
      <c r="O5" t="s">
        <v>76</v>
      </c>
      <c r="P5" t="s">
        <v>120</v>
      </c>
      <c r="Q5" t="s">
        <v>211</v>
      </c>
      <c r="R5" s="30">
        <v>44319</v>
      </c>
      <c r="S5" s="30">
        <v>44591</v>
      </c>
      <c r="T5" s="30">
        <v>44600</v>
      </c>
      <c r="U5" t="s">
        <v>834</v>
      </c>
      <c r="V5" t="s">
        <v>836</v>
      </c>
      <c r="W5" t="s">
        <v>115</v>
      </c>
      <c r="X5">
        <v>0</v>
      </c>
      <c r="Y5">
        <v>0</v>
      </c>
    </row>
    <row r="6" spans="1:25" x14ac:dyDescent="0.2">
      <c r="A6" t="s">
        <v>843</v>
      </c>
      <c r="B6" t="s">
        <v>226</v>
      </c>
      <c r="C6">
        <v>2</v>
      </c>
      <c r="D6">
        <v>2021</v>
      </c>
      <c r="E6" t="s">
        <v>214</v>
      </c>
      <c r="F6" t="s">
        <v>225</v>
      </c>
      <c r="G6" s="30">
        <v>44322</v>
      </c>
      <c r="H6" t="s">
        <v>216</v>
      </c>
      <c r="I6" t="s">
        <v>217</v>
      </c>
      <c r="J6" t="s">
        <v>218</v>
      </c>
      <c r="K6" t="s">
        <v>219</v>
      </c>
      <c r="L6" t="s">
        <v>82</v>
      </c>
      <c r="M6" t="s">
        <v>213</v>
      </c>
      <c r="N6">
        <v>1</v>
      </c>
      <c r="O6" t="s">
        <v>76</v>
      </c>
      <c r="P6" t="s">
        <v>120</v>
      </c>
      <c r="Q6" t="s">
        <v>211</v>
      </c>
      <c r="R6" s="30">
        <v>44319</v>
      </c>
      <c r="S6" s="30">
        <v>44591</v>
      </c>
      <c r="T6" s="30">
        <v>44600</v>
      </c>
      <c r="U6" t="s">
        <v>834</v>
      </c>
      <c r="V6" t="s">
        <v>837</v>
      </c>
      <c r="W6" t="s">
        <v>115</v>
      </c>
      <c r="X6">
        <v>0</v>
      </c>
      <c r="Y6">
        <v>0</v>
      </c>
    </row>
    <row r="7" spans="1:25" x14ac:dyDescent="0.2">
      <c r="A7" t="s">
        <v>843</v>
      </c>
      <c r="B7" t="s">
        <v>288</v>
      </c>
      <c r="C7">
        <v>1</v>
      </c>
      <c r="D7">
        <v>2021</v>
      </c>
      <c r="E7" t="s">
        <v>75</v>
      </c>
      <c r="F7" t="s">
        <v>271</v>
      </c>
      <c r="G7" s="30">
        <v>44369</v>
      </c>
      <c r="H7" t="s">
        <v>273</v>
      </c>
      <c r="I7" t="s">
        <v>240</v>
      </c>
      <c r="J7" t="s">
        <v>274</v>
      </c>
      <c r="K7" t="s">
        <v>275</v>
      </c>
      <c r="L7" t="s">
        <v>272</v>
      </c>
      <c r="M7" t="s">
        <v>276</v>
      </c>
      <c r="N7" t="s">
        <v>277</v>
      </c>
      <c r="O7" t="s">
        <v>83</v>
      </c>
      <c r="P7" t="s">
        <v>84</v>
      </c>
      <c r="Q7" t="s">
        <v>246</v>
      </c>
      <c r="R7" s="30">
        <v>44392</v>
      </c>
      <c r="S7" s="30">
        <v>44576</v>
      </c>
      <c r="T7" s="30">
        <v>44599</v>
      </c>
      <c r="U7" t="s">
        <v>830</v>
      </c>
      <c r="V7" t="s">
        <v>829</v>
      </c>
      <c r="W7" t="s">
        <v>115</v>
      </c>
      <c r="X7">
        <v>0</v>
      </c>
      <c r="Y7">
        <v>0</v>
      </c>
    </row>
    <row r="8" spans="1:25" x14ac:dyDescent="0.2">
      <c r="A8" t="s">
        <v>843</v>
      </c>
      <c r="B8" t="s">
        <v>288</v>
      </c>
      <c r="C8">
        <v>2</v>
      </c>
      <c r="D8">
        <v>2021</v>
      </c>
      <c r="E8" t="s">
        <v>75</v>
      </c>
      <c r="F8" t="s">
        <v>271</v>
      </c>
      <c r="G8" s="30">
        <v>44369</v>
      </c>
      <c r="H8" t="s">
        <v>273</v>
      </c>
      <c r="I8" t="s">
        <v>240</v>
      </c>
      <c r="J8" t="s">
        <v>274</v>
      </c>
      <c r="K8" t="s">
        <v>278</v>
      </c>
      <c r="L8" t="s">
        <v>272</v>
      </c>
      <c r="M8" t="s">
        <v>279</v>
      </c>
      <c r="N8" t="s">
        <v>280</v>
      </c>
      <c r="O8" t="s">
        <v>83</v>
      </c>
      <c r="P8" t="s">
        <v>84</v>
      </c>
      <c r="Q8" t="s">
        <v>246</v>
      </c>
      <c r="R8" s="30">
        <v>44392</v>
      </c>
      <c r="S8" s="30">
        <v>44576</v>
      </c>
      <c r="T8" s="30">
        <v>44599</v>
      </c>
      <c r="U8" t="s">
        <v>830</v>
      </c>
      <c r="V8" t="s">
        <v>831</v>
      </c>
      <c r="W8" t="s">
        <v>115</v>
      </c>
      <c r="X8">
        <v>1</v>
      </c>
      <c r="Y8">
        <v>0</v>
      </c>
    </row>
    <row r="9" spans="1:25" x14ac:dyDescent="0.2">
      <c r="A9" t="s">
        <v>843</v>
      </c>
      <c r="B9" t="s">
        <v>472</v>
      </c>
      <c r="C9">
        <v>1</v>
      </c>
      <c r="D9">
        <v>2021</v>
      </c>
      <c r="E9" t="s">
        <v>437</v>
      </c>
      <c r="F9" t="s">
        <v>479</v>
      </c>
      <c r="G9" s="30">
        <v>44495</v>
      </c>
      <c r="H9" t="s">
        <v>440</v>
      </c>
      <c r="I9" t="s">
        <v>438</v>
      </c>
      <c r="J9" t="s">
        <v>441</v>
      </c>
      <c r="K9" t="s">
        <v>442</v>
      </c>
      <c r="L9" t="s">
        <v>79</v>
      </c>
      <c r="M9" t="s">
        <v>443</v>
      </c>
      <c r="N9">
        <v>1</v>
      </c>
      <c r="O9" t="s">
        <v>76</v>
      </c>
      <c r="P9" t="s">
        <v>120</v>
      </c>
      <c r="Q9" t="s">
        <v>439</v>
      </c>
      <c r="R9" s="30">
        <v>44504</v>
      </c>
      <c r="S9" s="30">
        <v>44592</v>
      </c>
      <c r="T9" s="30">
        <v>44600</v>
      </c>
      <c r="U9" t="s">
        <v>834</v>
      </c>
      <c r="V9" t="s">
        <v>838</v>
      </c>
      <c r="W9" t="s">
        <v>115</v>
      </c>
      <c r="X9">
        <v>0</v>
      </c>
      <c r="Y9">
        <v>0</v>
      </c>
    </row>
    <row r="10" spans="1:25" x14ac:dyDescent="0.2">
      <c r="A10" t="s">
        <v>843</v>
      </c>
      <c r="B10" t="s">
        <v>480</v>
      </c>
      <c r="C10">
        <v>1</v>
      </c>
      <c r="D10">
        <v>2021</v>
      </c>
      <c r="E10" t="s">
        <v>214</v>
      </c>
      <c r="F10" t="s">
        <v>483</v>
      </c>
      <c r="G10" s="30">
        <v>44431</v>
      </c>
      <c r="H10" t="s">
        <v>484</v>
      </c>
      <c r="I10" t="s">
        <v>438</v>
      </c>
      <c r="J10" t="s">
        <v>485</v>
      </c>
      <c r="K10" t="s">
        <v>486</v>
      </c>
      <c r="L10" t="s">
        <v>114</v>
      </c>
      <c r="M10" t="s">
        <v>487</v>
      </c>
      <c r="N10">
        <v>1</v>
      </c>
      <c r="O10" t="s">
        <v>76</v>
      </c>
      <c r="P10" t="s">
        <v>120</v>
      </c>
      <c r="Q10" t="s">
        <v>488</v>
      </c>
      <c r="R10" s="30">
        <v>44539</v>
      </c>
      <c r="S10" s="30">
        <v>44592</v>
      </c>
      <c r="T10" s="30">
        <v>44600</v>
      </c>
      <c r="U10" t="s">
        <v>834</v>
      </c>
      <c r="V10" t="s">
        <v>839</v>
      </c>
      <c r="W10" t="s">
        <v>115</v>
      </c>
      <c r="X10">
        <v>0</v>
      </c>
      <c r="Y10">
        <v>0</v>
      </c>
    </row>
    <row r="11" spans="1:25" x14ac:dyDescent="0.2">
      <c r="A11" t="s">
        <v>843</v>
      </c>
      <c r="B11" t="s">
        <v>480</v>
      </c>
      <c r="C11">
        <v>2</v>
      </c>
      <c r="D11">
        <v>2021</v>
      </c>
      <c r="E11" t="s">
        <v>214</v>
      </c>
      <c r="F11" t="s">
        <v>483</v>
      </c>
      <c r="G11" s="30">
        <v>44431</v>
      </c>
      <c r="H11" t="s">
        <v>484</v>
      </c>
      <c r="I11" t="s">
        <v>438</v>
      </c>
      <c r="J11" t="s">
        <v>485</v>
      </c>
      <c r="K11" t="s">
        <v>489</v>
      </c>
      <c r="L11" t="s">
        <v>79</v>
      </c>
      <c r="M11" t="s">
        <v>490</v>
      </c>
      <c r="N11">
        <v>1</v>
      </c>
      <c r="O11" t="s">
        <v>76</v>
      </c>
      <c r="P11" t="s">
        <v>120</v>
      </c>
      <c r="Q11" t="s">
        <v>488</v>
      </c>
      <c r="R11" s="30">
        <v>44539</v>
      </c>
      <c r="S11" s="30">
        <v>44592</v>
      </c>
      <c r="T11" s="30">
        <v>44600</v>
      </c>
      <c r="U11" t="s">
        <v>834</v>
      </c>
      <c r="V11" t="s">
        <v>839</v>
      </c>
      <c r="W11" t="s">
        <v>115</v>
      </c>
      <c r="X11">
        <v>0</v>
      </c>
      <c r="Y11">
        <v>0</v>
      </c>
    </row>
    <row r="12" spans="1:25" x14ac:dyDescent="0.2">
      <c r="A12" t="s">
        <v>843</v>
      </c>
      <c r="B12" t="s">
        <v>481</v>
      </c>
      <c r="C12">
        <v>1</v>
      </c>
      <c r="D12">
        <v>2021</v>
      </c>
      <c r="E12" t="s">
        <v>214</v>
      </c>
      <c r="F12" t="s">
        <v>483</v>
      </c>
      <c r="G12" s="30">
        <v>44431</v>
      </c>
      <c r="H12" t="s">
        <v>494</v>
      </c>
      <c r="I12" t="s">
        <v>438</v>
      </c>
      <c r="J12" t="s">
        <v>495</v>
      </c>
      <c r="K12" t="s">
        <v>496</v>
      </c>
      <c r="L12" t="s">
        <v>79</v>
      </c>
      <c r="M12" t="s">
        <v>497</v>
      </c>
      <c r="N12">
        <v>1</v>
      </c>
      <c r="O12" t="s">
        <v>76</v>
      </c>
      <c r="P12" t="s">
        <v>120</v>
      </c>
      <c r="Q12" t="s">
        <v>488</v>
      </c>
      <c r="R12" s="30">
        <v>44539</v>
      </c>
      <c r="S12" s="30">
        <v>44592</v>
      </c>
      <c r="T12" s="30">
        <v>44600</v>
      </c>
      <c r="U12" t="s">
        <v>834</v>
      </c>
      <c r="V12" t="s">
        <v>840</v>
      </c>
      <c r="W12" t="s">
        <v>115</v>
      </c>
      <c r="X12">
        <v>0</v>
      </c>
      <c r="Y12">
        <v>0</v>
      </c>
    </row>
    <row r="13" spans="1:25" x14ac:dyDescent="0.2">
      <c r="A13" t="s">
        <v>843</v>
      </c>
      <c r="B13" t="s">
        <v>504</v>
      </c>
      <c r="C13">
        <v>1</v>
      </c>
      <c r="D13">
        <v>2021</v>
      </c>
      <c r="E13" t="s">
        <v>214</v>
      </c>
      <c r="F13" t="s">
        <v>483</v>
      </c>
      <c r="G13" s="30">
        <v>44431</v>
      </c>
      <c r="H13" t="s">
        <v>499</v>
      </c>
      <c r="I13" t="s">
        <v>438</v>
      </c>
      <c r="J13" t="s">
        <v>500</v>
      </c>
      <c r="K13" t="s">
        <v>501</v>
      </c>
      <c r="L13" t="s">
        <v>79</v>
      </c>
      <c r="M13" t="s">
        <v>490</v>
      </c>
      <c r="N13">
        <v>1</v>
      </c>
      <c r="O13" t="s">
        <v>76</v>
      </c>
      <c r="P13" t="s">
        <v>120</v>
      </c>
      <c r="Q13" t="s">
        <v>488</v>
      </c>
      <c r="R13" s="30">
        <v>44539</v>
      </c>
      <c r="S13" s="30">
        <v>44592</v>
      </c>
      <c r="T13" s="30">
        <v>44600</v>
      </c>
      <c r="U13" t="s">
        <v>834</v>
      </c>
      <c r="V13" t="s">
        <v>841</v>
      </c>
      <c r="W13" t="s">
        <v>115</v>
      </c>
      <c r="X13">
        <v>0</v>
      </c>
      <c r="Y13">
        <v>0</v>
      </c>
    </row>
    <row r="14" spans="1:25" x14ac:dyDescent="0.2">
      <c r="A14" t="s">
        <v>843</v>
      </c>
      <c r="B14" t="s">
        <v>584</v>
      </c>
      <c r="C14">
        <v>5</v>
      </c>
      <c r="D14">
        <v>2021</v>
      </c>
      <c r="E14" t="s">
        <v>72</v>
      </c>
      <c r="F14" t="s">
        <v>580</v>
      </c>
      <c r="G14" s="30">
        <v>44523</v>
      </c>
      <c r="H14" t="s">
        <v>554</v>
      </c>
      <c r="I14" t="s">
        <v>506</v>
      </c>
      <c r="J14" t="s">
        <v>567</v>
      </c>
      <c r="K14" t="s">
        <v>568</v>
      </c>
      <c r="L14" t="s">
        <v>79</v>
      </c>
      <c r="M14" t="s">
        <v>569</v>
      </c>
      <c r="N14">
        <v>1</v>
      </c>
      <c r="O14" t="s">
        <v>819</v>
      </c>
      <c r="P14" t="s">
        <v>119</v>
      </c>
      <c r="Q14" t="s">
        <v>570</v>
      </c>
      <c r="R14" s="30">
        <v>44545</v>
      </c>
      <c r="S14" s="30">
        <v>44591</v>
      </c>
      <c r="T14" s="30">
        <v>44599</v>
      </c>
      <c r="U14" t="s">
        <v>822</v>
      </c>
      <c r="V14" t="s">
        <v>826</v>
      </c>
      <c r="W14" t="s">
        <v>115</v>
      </c>
      <c r="X14">
        <v>0</v>
      </c>
      <c r="Y14">
        <v>0</v>
      </c>
    </row>
    <row r="15" spans="1:25" x14ac:dyDescent="0.2">
      <c r="A15" t="s">
        <v>843</v>
      </c>
      <c r="B15" t="s">
        <v>584</v>
      </c>
      <c r="C15">
        <v>6</v>
      </c>
      <c r="D15">
        <v>2021</v>
      </c>
      <c r="E15" t="s">
        <v>72</v>
      </c>
      <c r="F15" t="s">
        <v>580</v>
      </c>
      <c r="G15" s="30">
        <v>44523</v>
      </c>
      <c r="H15" t="s">
        <v>554</v>
      </c>
      <c r="I15" t="s">
        <v>506</v>
      </c>
      <c r="J15" t="s">
        <v>567</v>
      </c>
      <c r="K15" t="s">
        <v>571</v>
      </c>
      <c r="L15" t="s">
        <v>82</v>
      </c>
      <c r="M15" t="s">
        <v>572</v>
      </c>
      <c r="N15">
        <v>1</v>
      </c>
      <c r="O15" t="s">
        <v>819</v>
      </c>
      <c r="P15" t="s">
        <v>119</v>
      </c>
      <c r="Q15" t="s">
        <v>570</v>
      </c>
      <c r="R15" s="30">
        <v>44545</v>
      </c>
      <c r="S15" s="30">
        <v>44591</v>
      </c>
      <c r="T15" s="30">
        <v>44599</v>
      </c>
      <c r="U15" t="s">
        <v>822</v>
      </c>
      <c r="V15" t="s">
        <v>827</v>
      </c>
      <c r="W15" t="s">
        <v>115</v>
      </c>
      <c r="X15">
        <v>0</v>
      </c>
      <c r="Y15">
        <v>0</v>
      </c>
    </row>
    <row r="16" spans="1:25" x14ac:dyDescent="0.2">
      <c r="A16" t="s">
        <v>843</v>
      </c>
      <c r="B16" t="s">
        <v>603</v>
      </c>
      <c r="C16">
        <v>2</v>
      </c>
      <c r="D16">
        <v>2021</v>
      </c>
      <c r="E16" t="s">
        <v>605</v>
      </c>
      <c r="F16" t="s">
        <v>606</v>
      </c>
      <c r="G16" s="30">
        <v>44524</v>
      </c>
      <c r="H16" t="s">
        <v>585</v>
      </c>
      <c r="I16" t="s">
        <v>586</v>
      </c>
      <c r="J16" t="s">
        <v>587</v>
      </c>
      <c r="K16" t="s">
        <v>592</v>
      </c>
      <c r="L16" t="s">
        <v>295</v>
      </c>
      <c r="M16" t="s">
        <v>593</v>
      </c>
      <c r="N16" t="s">
        <v>594</v>
      </c>
      <c r="O16" t="s">
        <v>76</v>
      </c>
      <c r="P16" t="s">
        <v>76</v>
      </c>
      <c r="Q16" t="s">
        <v>591</v>
      </c>
      <c r="R16" s="30">
        <v>44902</v>
      </c>
      <c r="S16" s="30">
        <v>44591</v>
      </c>
      <c r="T16" s="30">
        <v>44600</v>
      </c>
      <c r="U16" t="s">
        <v>834</v>
      </c>
      <c r="V16" t="s">
        <v>844</v>
      </c>
      <c r="W16" t="s">
        <v>115</v>
      </c>
      <c r="X16">
        <v>0</v>
      </c>
      <c r="Y16">
        <v>0</v>
      </c>
    </row>
    <row r="17" spans="1:26" x14ac:dyDescent="0.2">
      <c r="A17" t="s">
        <v>843</v>
      </c>
      <c r="B17" t="s">
        <v>640</v>
      </c>
      <c r="C17">
        <v>1</v>
      </c>
      <c r="D17">
        <v>2021</v>
      </c>
      <c r="E17" t="s">
        <v>72</v>
      </c>
      <c r="F17" t="s">
        <v>639</v>
      </c>
      <c r="G17" s="30">
        <v>44544</v>
      </c>
      <c r="H17" t="s">
        <v>617</v>
      </c>
      <c r="I17" t="s">
        <v>618</v>
      </c>
      <c r="J17" t="s">
        <v>619</v>
      </c>
      <c r="K17" t="s">
        <v>620</v>
      </c>
      <c r="L17" t="s">
        <v>621</v>
      </c>
      <c r="M17" t="s">
        <v>622</v>
      </c>
      <c r="N17">
        <v>1</v>
      </c>
      <c r="O17" t="s">
        <v>80</v>
      </c>
      <c r="P17" t="s">
        <v>156</v>
      </c>
      <c r="Q17" t="s">
        <v>623</v>
      </c>
      <c r="R17" s="30">
        <v>44564</v>
      </c>
      <c r="S17" s="30">
        <v>44592</v>
      </c>
      <c r="T17" s="30">
        <v>44599</v>
      </c>
      <c r="U17" t="s">
        <v>161</v>
      </c>
      <c r="V17" t="s">
        <v>832</v>
      </c>
      <c r="W17" t="s">
        <v>115</v>
      </c>
      <c r="X17">
        <v>0</v>
      </c>
      <c r="Y17">
        <v>0</v>
      </c>
    </row>
    <row r="18" spans="1:26" x14ac:dyDescent="0.2">
      <c r="A18" t="s">
        <v>843</v>
      </c>
      <c r="B18" t="s">
        <v>640</v>
      </c>
      <c r="C18">
        <v>3</v>
      </c>
      <c r="D18">
        <v>2021</v>
      </c>
      <c r="E18" t="s">
        <v>72</v>
      </c>
      <c r="F18" t="s">
        <v>639</v>
      </c>
      <c r="G18" s="30">
        <v>44544</v>
      </c>
      <c r="H18" t="s">
        <v>617</v>
      </c>
      <c r="I18" t="s">
        <v>624</v>
      </c>
      <c r="J18" t="s">
        <v>619</v>
      </c>
      <c r="K18" t="s">
        <v>626</v>
      </c>
      <c r="L18" t="s">
        <v>621</v>
      </c>
      <c r="M18" t="s">
        <v>627</v>
      </c>
      <c r="N18">
        <v>1</v>
      </c>
      <c r="O18" t="s">
        <v>80</v>
      </c>
      <c r="P18" t="s">
        <v>156</v>
      </c>
      <c r="Q18" t="s">
        <v>623</v>
      </c>
      <c r="R18" s="30">
        <v>44564</v>
      </c>
      <c r="S18" s="30">
        <v>44592</v>
      </c>
      <c r="T18" s="30">
        <v>44599</v>
      </c>
      <c r="U18" t="s">
        <v>161</v>
      </c>
      <c r="V18" t="s">
        <v>833</v>
      </c>
      <c r="W18" t="s">
        <v>115</v>
      </c>
      <c r="X18">
        <v>0</v>
      </c>
      <c r="Y18">
        <v>0</v>
      </c>
    </row>
    <row r="19" spans="1:26" x14ac:dyDescent="0.2">
      <c r="A19" t="s">
        <v>843</v>
      </c>
      <c r="B19" t="s">
        <v>641</v>
      </c>
      <c r="C19">
        <v>1</v>
      </c>
      <c r="D19">
        <v>2021</v>
      </c>
      <c r="E19" t="s">
        <v>155</v>
      </c>
      <c r="F19" t="s">
        <v>639</v>
      </c>
      <c r="G19" s="30">
        <v>44544</v>
      </c>
      <c r="H19" t="s">
        <v>628</v>
      </c>
      <c r="I19" t="s">
        <v>629</v>
      </c>
      <c r="J19" t="s">
        <v>630</v>
      </c>
      <c r="K19" t="s">
        <v>631</v>
      </c>
      <c r="L19" t="s">
        <v>231</v>
      </c>
      <c r="M19" t="s">
        <v>632</v>
      </c>
      <c r="N19">
        <v>1</v>
      </c>
      <c r="O19" t="s">
        <v>76</v>
      </c>
      <c r="P19" t="s">
        <v>155</v>
      </c>
      <c r="Q19" t="s">
        <v>633</v>
      </c>
      <c r="R19" s="30">
        <v>44550</v>
      </c>
      <c r="S19" s="30">
        <v>44620</v>
      </c>
      <c r="T19" s="30">
        <v>44600</v>
      </c>
      <c r="U19" t="s">
        <v>834</v>
      </c>
      <c r="V19" t="s">
        <v>842</v>
      </c>
      <c r="W19" t="s">
        <v>115</v>
      </c>
      <c r="X19">
        <v>0</v>
      </c>
      <c r="Y19">
        <v>0</v>
      </c>
    </row>
    <row r="20" spans="1:26" x14ac:dyDescent="0.2">
      <c r="A20" t="s">
        <v>843</v>
      </c>
      <c r="B20" t="s">
        <v>642</v>
      </c>
      <c r="C20">
        <v>1</v>
      </c>
      <c r="D20">
        <v>2021</v>
      </c>
      <c r="E20" t="s">
        <v>634</v>
      </c>
      <c r="F20" t="s">
        <v>639</v>
      </c>
      <c r="G20" s="30">
        <v>44544</v>
      </c>
      <c r="H20" t="s">
        <v>635</v>
      </c>
      <c r="I20" t="s">
        <v>629</v>
      </c>
      <c r="J20" t="s">
        <v>636</v>
      </c>
      <c r="K20" t="s">
        <v>637</v>
      </c>
      <c r="L20" t="s">
        <v>231</v>
      </c>
      <c r="M20" t="s">
        <v>638</v>
      </c>
      <c r="N20">
        <v>1</v>
      </c>
      <c r="O20" t="s">
        <v>76</v>
      </c>
      <c r="P20" t="s">
        <v>155</v>
      </c>
      <c r="Q20" t="s">
        <v>633</v>
      </c>
      <c r="R20" s="30">
        <v>44550</v>
      </c>
      <c r="S20" s="30">
        <v>44620</v>
      </c>
      <c r="T20" s="30">
        <v>44600</v>
      </c>
      <c r="U20" t="s">
        <v>834</v>
      </c>
      <c r="V20" t="s">
        <v>842</v>
      </c>
      <c r="W20" t="s">
        <v>115</v>
      </c>
      <c r="X20">
        <v>0</v>
      </c>
      <c r="Y20">
        <v>0</v>
      </c>
    </row>
    <row r="21" spans="1:26" x14ac:dyDescent="0.2">
      <c r="A21" t="s">
        <v>843</v>
      </c>
      <c r="B21" t="s">
        <v>797</v>
      </c>
      <c r="C21">
        <v>7</v>
      </c>
      <c r="D21">
        <v>2021</v>
      </c>
      <c r="E21" t="s">
        <v>163</v>
      </c>
      <c r="F21" t="s">
        <v>643</v>
      </c>
      <c r="G21" s="30">
        <v>44532</v>
      </c>
      <c r="H21" t="s">
        <v>665</v>
      </c>
      <c r="I21" t="s">
        <v>162</v>
      </c>
      <c r="J21" t="s">
        <v>666</v>
      </c>
      <c r="K21" t="s">
        <v>667</v>
      </c>
      <c r="L21" t="s">
        <v>668</v>
      </c>
      <c r="M21" t="s">
        <v>669</v>
      </c>
      <c r="N21">
        <v>1</v>
      </c>
      <c r="O21" t="s">
        <v>187</v>
      </c>
      <c r="P21" t="s">
        <v>187</v>
      </c>
      <c r="Q21" t="s">
        <v>670</v>
      </c>
      <c r="R21" s="30">
        <v>44550</v>
      </c>
      <c r="S21" s="30">
        <v>44592</v>
      </c>
      <c r="T21" s="30">
        <v>44599</v>
      </c>
      <c r="U21" t="s">
        <v>824</v>
      </c>
      <c r="V21" t="s">
        <v>825</v>
      </c>
      <c r="W21" t="s">
        <v>115</v>
      </c>
      <c r="X21">
        <v>0</v>
      </c>
      <c r="Y21">
        <v>0</v>
      </c>
    </row>
    <row r="22" spans="1:26" x14ac:dyDescent="0.2">
      <c r="A22" s="68" t="s">
        <v>877</v>
      </c>
      <c r="B22" s="68" t="s">
        <v>284</v>
      </c>
      <c r="C22" s="68">
        <v>1</v>
      </c>
      <c r="D22" s="68">
        <v>2021</v>
      </c>
      <c r="E22" s="68" t="s">
        <v>75</v>
      </c>
      <c r="F22" s="68" t="s">
        <v>248</v>
      </c>
      <c r="G22" s="69">
        <v>44337</v>
      </c>
      <c r="H22" s="68" t="s">
        <v>260</v>
      </c>
      <c r="I22" s="68" t="s">
        <v>165</v>
      </c>
      <c r="J22" s="68" t="s">
        <v>261</v>
      </c>
      <c r="K22" s="68" t="s">
        <v>262</v>
      </c>
      <c r="L22" s="68" t="s">
        <v>167</v>
      </c>
      <c r="M22" s="68" t="s">
        <v>252</v>
      </c>
      <c r="N22" s="68" t="s">
        <v>257</v>
      </c>
      <c r="O22" s="68" t="s">
        <v>83</v>
      </c>
      <c r="P22" s="68" t="s">
        <v>84</v>
      </c>
      <c r="Q22" s="68" t="s">
        <v>246</v>
      </c>
      <c r="R22" s="69">
        <v>44362</v>
      </c>
      <c r="S22" s="69">
        <v>44620</v>
      </c>
      <c r="T22" s="69">
        <v>44627</v>
      </c>
      <c r="U22" s="68" t="s">
        <v>830</v>
      </c>
      <c r="V22" s="68" t="s">
        <v>857</v>
      </c>
      <c r="W22" s="68" t="s">
        <v>115</v>
      </c>
      <c r="X22" s="68">
        <v>0</v>
      </c>
      <c r="Y22" s="68">
        <v>0</v>
      </c>
    </row>
    <row r="23" spans="1:26" x14ac:dyDescent="0.2">
      <c r="A23" s="68" t="s">
        <v>877</v>
      </c>
      <c r="B23" s="68" t="s">
        <v>285</v>
      </c>
      <c r="C23" s="68">
        <v>1</v>
      </c>
      <c r="D23" s="68">
        <v>2021</v>
      </c>
      <c r="E23" s="68" t="s">
        <v>75</v>
      </c>
      <c r="F23" s="68" t="s">
        <v>248</v>
      </c>
      <c r="G23" s="69">
        <v>44337</v>
      </c>
      <c r="H23" s="68" t="s">
        <v>263</v>
      </c>
      <c r="I23" s="68" t="s">
        <v>165</v>
      </c>
      <c r="J23" s="68" t="s">
        <v>261</v>
      </c>
      <c r="K23" s="68" t="s">
        <v>264</v>
      </c>
      <c r="L23" s="68" t="s">
        <v>167</v>
      </c>
      <c r="M23" s="68" t="s">
        <v>252</v>
      </c>
      <c r="N23" s="68" t="s">
        <v>257</v>
      </c>
      <c r="O23" s="68" t="s">
        <v>83</v>
      </c>
      <c r="P23" s="68" t="s">
        <v>84</v>
      </c>
      <c r="Q23" s="68" t="s">
        <v>246</v>
      </c>
      <c r="R23" s="69">
        <v>44362</v>
      </c>
      <c r="S23" s="69">
        <v>44620</v>
      </c>
      <c r="T23" s="69">
        <v>44627</v>
      </c>
      <c r="U23" s="68" t="s">
        <v>830</v>
      </c>
      <c r="V23" s="68" t="s">
        <v>858</v>
      </c>
      <c r="W23" s="68" t="s">
        <v>115</v>
      </c>
      <c r="X23" s="68">
        <v>0</v>
      </c>
      <c r="Y23" s="68">
        <v>0</v>
      </c>
    </row>
    <row r="24" spans="1:26" x14ac:dyDescent="0.2">
      <c r="A24" s="68" t="s">
        <v>877</v>
      </c>
      <c r="B24" s="68" t="s">
        <v>287</v>
      </c>
      <c r="C24" s="68">
        <v>1</v>
      </c>
      <c r="D24" s="68">
        <v>2021</v>
      </c>
      <c r="E24" s="68" t="s">
        <v>75</v>
      </c>
      <c r="F24" s="68" t="s">
        <v>248</v>
      </c>
      <c r="G24" s="69">
        <v>44337</v>
      </c>
      <c r="H24" s="68" t="s">
        <v>270</v>
      </c>
      <c r="I24" s="68" t="s">
        <v>269</v>
      </c>
      <c r="J24" s="68" t="s">
        <v>261</v>
      </c>
      <c r="K24" s="68" t="s">
        <v>262</v>
      </c>
      <c r="L24" s="68" t="s">
        <v>167</v>
      </c>
      <c r="M24" s="68" t="s">
        <v>252</v>
      </c>
      <c r="N24" s="68" t="s">
        <v>257</v>
      </c>
      <c r="O24" s="68" t="s">
        <v>83</v>
      </c>
      <c r="P24" s="68" t="s">
        <v>84</v>
      </c>
      <c r="Q24" s="68" t="s">
        <v>246</v>
      </c>
      <c r="R24" s="69">
        <v>44362</v>
      </c>
      <c r="S24" s="69">
        <v>44620</v>
      </c>
      <c r="T24" s="69">
        <v>44627</v>
      </c>
      <c r="U24" s="68" t="s">
        <v>830</v>
      </c>
      <c r="V24" s="68" t="s">
        <v>859</v>
      </c>
      <c r="W24" s="68" t="s">
        <v>115</v>
      </c>
      <c r="X24" s="68">
        <v>0</v>
      </c>
      <c r="Y24" s="68">
        <v>0</v>
      </c>
    </row>
    <row r="25" spans="1:26" x14ac:dyDescent="0.2">
      <c r="A25" s="68" t="s">
        <v>877</v>
      </c>
      <c r="B25" s="68" t="s">
        <v>331</v>
      </c>
      <c r="C25" s="68">
        <v>1</v>
      </c>
      <c r="D25" s="68">
        <v>2021</v>
      </c>
      <c r="E25" s="68" t="s">
        <v>117</v>
      </c>
      <c r="F25" s="68" t="s">
        <v>296</v>
      </c>
      <c r="G25" s="69">
        <v>44452</v>
      </c>
      <c r="H25" s="68" t="s">
        <v>335</v>
      </c>
      <c r="I25" s="68" t="s">
        <v>319</v>
      </c>
      <c r="J25" s="68" t="s">
        <v>320</v>
      </c>
      <c r="K25" s="68" t="s">
        <v>321</v>
      </c>
      <c r="L25" s="68" t="s">
        <v>114</v>
      </c>
      <c r="M25" s="68" t="s">
        <v>322</v>
      </c>
      <c r="N25" s="68">
        <v>1</v>
      </c>
      <c r="O25" s="68" t="s">
        <v>78</v>
      </c>
      <c r="P25" s="68" t="s">
        <v>338</v>
      </c>
      <c r="Q25" s="68" t="s">
        <v>323</v>
      </c>
      <c r="R25" s="69">
        <v>44470</v>
      </c>
      <c r="S25" s="69">
        <v>44680</v>
      </c>
      <c r="T25" s="69">
        <v>44627</v>
      </c>
      <c r="U25" s="68" t="s">
        <v>85</v>
      </c>
      <c r="V25" s="68" t="s">
        <v>852</v>
      </c>
      <c r="W25" s="68" t="s">
        <v>115</v>
      </c>
      <c r="X25" s="68">
        <v>1</v>
      </c>
      <c r="Y25" s="68">
        <v>0</v>
      </c>
    </row>
    <row r="26" spans="1:26" x14ac:dyDescent="0.2">
      <c r="A26" s="68" t="s">
        <v>877</v>
      </c>
      <c r="B26" s="68" t="s">
        <v>332</v>
      </c>
      <c r="C26" s="68">
        <v>1</v>
      </c>
      <c r="D26" s="68">
        <v>2021</v>
      </c>
      <c r="E26" s="68" t="s">
        <v>117</v>
      </c>
      <c r="F26" s="68" t="s">
        <v>296</v>
      </c>
      <c r="G26" s="69">
        <v>44452</v>
      </c>
      <c r="H26" s="68" t="s">
        <v>336</v>
      </c>
      <c r="I26" s="68" t="s">
        <v>324</v>
      </c>
      <c r="J26" s="68" t="s">
        <v>325</v>
      </c>
      <c r="K26" s="68" t="s">
        <v>326</v>
      </c>
      <c r="L26" s="68" t="s">
        <v>114</v>
      </c>
      <c r="M26" s="68" t="s">
        <v>322</v>
      </c>
      <c r="N26" s="68">
        <v>1</v>
      </c>
      <c r="O26" s="68" t="s">
        <v>78</v>
      </c>
      <c r="P26" s="68" t="s">
        <v>338</v>
      </c>
      <c r="Q26" s="68" t="s">
        <v>323</v>
      </c>
      <c r="R26" s="69">
        <v>44470</v>
      </c>
      <c r="S26" s="69">
        <v>44680</v>
      </c>
      <c r="T26" s="69">
        <v>44627</v>
      </c>
      <c r="U26" s="68" t="s">
        <v>85</v>
      </c>
      <c r="V26" s="68" t="s">
        <v>853</v>
      </c>
      <c r="W26" s="68" t="s">
        <v>115</v>
      </c>
      <c r="X26" s="68">
        <v>1</v>
      </c>
      <c r="Y26" s="68">
        <v>0</v>
      </c>
    </row>
    <row r="27" spans="1:26" x14ac:dyDescent="0.2">
      <c r="A27" s="68" t="s">
        <v>877</v>
      </c>
      <c r="B27" s="68" t="s">
        <v>332</v>
      </c>
      <c r="C27" s="68">
        <v>2</v>
      </c>
      <c r="D27" s="68">
        <v>2021</v>
      </c>
      <c r="E27" s="68" t="s">
        <v>117</v>
      </c>
      <c r="F27" s="68" t="s">
        <v>296</v>
      </c>
      <c r="G27" s="69">
        <v>44452</v>
      </c>
      <c r="H27" s="68" t="s">
        <v>336</v>
      </c>
      <c r="I27" s="68" t="s">
        <v>324</v>
      </c>
      <c r="J27" s="68" t="s">
        <v>325</v>
      </c>
      <c r="K27" s="68" t="s">
        <v>327</v>
      </c>
      <c r="L27" s="68" t="s">
        <v>114</v>
      </c>
      <c r="M27" s="68" t="s">
        <v>328</v>
      </c>
      <c r="N27" s="68">
        <v>1</v>
      </c>
      <c r="O27" s="68" t="s">
        <v>78</v>
      </c>
      <c r="P27" s="68" t="s">
        <v>338</v>
      </c>
      <c r="Q27" s="68" t="s">
        <v>323</v>
      </c>
      <c r="R27" s="69">
        <v>44470</v>
      </c>
      <c r="S27" s="69">
        <v>44680</v>
      </c>
      <c r="T27" s="69">
        <v>44627</v>
      </c>
      <c r="U27" s="68" t="s">
        <v>85</v>
      </c>
      <c r="V27" s="68" t="s">
        <v>854</v>
      </c>
      <c r="W27" s="68" t="s">
        <v>115</v>
      </c>
      <c r="X27" s="68">
        <v>1</v>
      </c>
      <c r="Y27" s="68">
        <v>0</v>
      </c>
    </row>
    <row r="28" spans="1:26" x14ac:dyDescent="0.2">
      <c r="A28" s="68" t="s">
        <v>877</v>
      </c>
      <c r="B28" s="68" t="s">
        <v>427</v>
      </c>
      <c r="C28" s="68">
        <v>4</v>
      </c>
      <c r="D28" s="68">
        <v>2021</v>
      </c>
      <c r="E28" s="68" t="s">
        <v>70</v>
      </c>
      <c r="F28" s="68" t="s">
        <v>426</v>
      </c>
      <c r="G28" s="69">
        <v>44440</v>
      </c>
      <c r="H28" s="68" t="s">
        <v>362</v>
      </c>
      <c r="I28" s="68" t="s">
        <v>363</v>
      </c>
      <c r="J28" s="68" t="s">
        <v>364</v>
      </c>
      <c r="K28" s="68" t="s">
        <v>371</v>
      </c>
      <c r="L28" s="68" t="s">
        <v>114</v>
      </c>
      <c r="M28" s="68" t="s">
        <v>372</v>
      </c>
      <c r="N28" s="68">
        <v>1</v>
      </c>
      <c r="O28" s="68" t="s">
        <v>76</v>
      </c>
      <c r="P28" s="68" t="s">
        <v>77</v>
      </c>
      <c r="Q28" s="68" t="s">
        <v>123</v>
      </c>
      <c r="R28" s="69">
        <v>44531</v>
      </c>
      <c r="S28" s="69">
        <v>44620</v>
      </c>
      <c r="T28" s="69">
        <v>44628</v>
      </c>
      <c r="U28" s="68" t="s">
        <v>834</v>
      </c>
      <c r="V28" s="68" t="s">
        <v>874</v>
      </c>
      <c r="W28" s="68" t="s">
        <v>115</v>
      </c>
      <c r="X28" s="68">
        <v>0</v>
      </c>
      <c r="Y28" s="68">
        <v>0</v>
      </c>
    </row>
    <row r="29" spans="1:26" x14ac:dyDescent="0.2">
      <c r="A29" s="68" t="s">
        <v>877</v>
      </c>
      <c r="B29" s="68" t="s">
        <v>474</v>
      </c>
      <c r="C29" s="68">
        <v>1</v>
      </c>
      <c r="D29" s="68">
        <v>2021</v>
      </c>
      <c r="E29" s="68" t="s">
        <v>437</v>
      </c>
      <c r="F29" s="68" t="s">
        <v>479</v>
      </c>
      <c r="G29" s="69">
        <v>44495</v>
      </c>
      <c r="H29" s="68" t="s">
        <v>449</v>
      </c>
      <c r="I29" s="68" t="s">
        <v>438</v>
      </c>
      <c r="J29" s="68" t="s">
        <v>450</v>
      </c>
      <c r="K29" s="68" t="s">
        <v>451</v>
      </c>
      <c r="L29" s="68" t="s">
        <v>448</v>
      </c>
      <c r="M29" s="68" t="s">
        <v>452</v>
      </c>
      <c r="N29" s="68">
        <v>5</v>
      </c>
      <c r="O29" s="68" t="s">
        <v>76</v>
      </c>
      <c r="P29" s="68" t="s">
        <v>120</v>
      </c>
      <c r="Q29" s="68" t="s">
        <v>439</v>
      </c>
      <c r="R29" s="69">
        <v>44504</v>
      </c>
      <c r="S29" s="69">
        <v>44650</v>
      </c>
      <c r="T29" s="69">
        <v>44628</v>
      </c>
      <c r="U29" s="68" t="s">
        <v>834</v>
      </c>
      <c r="V29" s="68" t="s">
        <v>875</v>
      </c>
      <c r="W29" s="68" t="s">
        <v>115</v>
      </c>
      <c r="X29" s="68">
        <v>0</v>
      </c>
      <c r="Y29" s="68">
        <v>0</v>
      </c>
    </row>
    <row r="30" spans="1:26" x14ac:dyDescent="0.2">
      <c r="A30" s="68" t="s">
        <v>877</v>
      </c>
      <c r="B30" s="68" t="s">
        <v>480</v>
      </c>
      <c r="C30" s="68">
        <v>3</v>
      </c>
      <c r="D30" s="68">
        <v>2021</v>
      </c>
      <c r="E30" s="68" t="s">
        <v>72</v>
      </c>
      <c r="F30" s="68" t="s">
        <v>483</v>
      </c>
      <c r="G30" s="69">
        <v>44431</v>
      </c>
      <c r="H30" s="68" t="s">
        <v>484</v>
      </c>
      <c r="I30" s="68" t="s">
        <v>438</v>
      </c>
      <c r="J30" s="68" t="s">
        <v>485</v>
      </c>
      <c r="K30" s="68" t="s">
        <v>491</v>
      </c>
      <c r="L30" s="68" t="s">
        <v>79</v>
      </c>
      <c r="M30" s="68" t="s">
        <v>492</v>
      </c>
      <c r="N30" s="68">
        <v>1</v>
      </c>
      <c r="O30" s="68" t="s">
        <v>80</v>
      </c>
      <c r="P30" s="68" t="s">
        <v>823</v>
      </c>
      <c r="Q30" s="68" t="s">
        <v>493</v>
      </c>
      <c r="R30" s="69">
        <v>44539</v>
      </c>
      <c r="S30" s="69">
        <v>44620</v>
      </c>
      <c r="T30" s="69">
        <v>44628</v>
      </c>
      <c r="U30" s="68" t="s">
        <v>161</v>
      </c>
      <c r="V30" s="68" t="s">
        <v>869</v>
      </c>
      <c r="W30" s="68" t="s">
        <v>115</v>
      </c>
      <c r="X30" s="68">
        <v>0</v>
      </c>
      <c r="Y30" s="68">
        <v>0</v>
      </c>
    </row>
    <row r="31" spans="1:26" x14ac:dyDescent="0.2">
      <c r="A31" s="68" t="s">
        <v>877</v>
      </c>
      <c r="B31" s="68" t="s">
        <v>504</v>
      </c>
      <c r="C31" s="68">
        <v>2</v>
      </c>
      <c r="D31" s="68">
        <v>2021</v>
      </c>
      <c r="E31" s="68" t="s">
        <v>72</v>
      </c>
      <c r="F31" s="68" t="s">
        <v>483</v>
      </c>
      <c r="G31" s="69">
        <v>44431</v>
      </c>
      <c r="H31" s="68" t="s">
        <v>499</v>
      </c>
      <c r="I31" s="68" t="s">
        <v>438</v>
      </c>
      <c r="J31" s="68" t="s">
        <v>500</v>
      </c>
      <c r="K31" s="68" t="s">
        <v>502</v>
      </c>
      <c r="L31" s="68" t="s">
        <v>79</v>
      </c>
      <c r="M31" s="68" t="s">
        <v>503</v>
      </c>
      <c r="N31" s="68">
        <v>1</v>
      </c>
      <c r="O31" s="68" t="s">
        <v>80</v>
      </c>
      <c r="P31" s="68" t="s">
        <v>823</v>
      </c>
      <c r="Q31" s="68" t="s">
        <v>493</v>
      </c>
      <c r="R31" s="69">
        <v>44539</v>
      </c>
      <c r="S31" s="69">
        <v>44620</v>
      </c>
      <c r="T31" s="69">
        <v>44628</v>
      </c>
      <c r="U31" s="68" t="s">
        <v>161</v>
      </c>
      <c r="V31" s="68" t="s">
        <v>869</v>
      </c>
      <c r="W31" s="68" t="s">
        <v>115</v>
      </c>
      <c r="X31" s="68">
        <v>0</v>
      </c>
      <c r="Y31" s="68">
        <v>0</v>
      </c>
    </row>
    <row r="32" spans="1:26" x14ac:dyDescent="0.2">
      <c r="A32" s="73" t="s">
        <v>877</v>
      </c>
      <c r="B32" s="73" t="s">
        <v>579</v>
      </c>
      <c r="C32" s="73">
        <v>2</v>
      </c>
      <c r="D32" s="73">
        <v>2021</v>
      </c>
      <c r="E32" s="73" t="s">
        <v>72</v>
      </c>
      <c r="F32" s="73" t="s">
        <v>580</v>
      </c>
      <c r="G32" s="74">
        <v>44523</v>
      </c>
      <c r="H32" s="73" t="s">
        <v>505</v>
      </c>
      <c r="I32" s="73" t="s">
        <v>506</v>
      </c>
      <c r="J32" s="73" t="s">
        <v>511</v>
      </c>
      <c r="K32" s="73" t="s">
        <v>512</v>
      </c>
      <c r="L32" s="73" t="s">
        <v>82</v>
      </c>
      <c r="M32" s="73" t="s">
        <v>513</v>
      </c>
      <c r="N32" s="73">
        <v>1</v>
      </c>
      <c r="O32" s="73" t="s">
        <v>80</v>
      </c>
      <c r="P32" s="73" t="s">
        <v>81</v>
      </c>
      <c r="Q32" s="73" t="s">
        <v>514</v>
      </c>
      <c r="R32" s="74">
        <v>44545</v>
      </c>
      <c r="S32" s="74">
        <v>44925</v>
      </c>
      <c r="T32" s="74">
        <v>44628</v>
      </c>
      <c r="U32" s="73" t="s">
        <v>161</v>
      </c>
      <c r="V32" s="73" t="s">
        <v>870</v>
      </c>
      <c r="W32" s="73" t="s">
        <v>115</v>
      </c>
      <c r="X32" s="73">
        <v>0</v>
      </c>
      <c r="Y32" s="73">
        <v>0</v>
      </c>
      <c r="Z32" s="73" t="s">
        <v>878</v>
      </c>
    </row>
    <row r="33" spans="1:25" x14ac:dyDescent="0.2">
      <c r="A33" s="68" t="s">
        <v>877</v>
      </c>
      <c r="B33" s="68" t="s">
        <v>579</v>
      </c>
      <c r="C33" s="68">
        <v>3</v>
      </c>
      <c r="D33" s="68">
        <v>2021</v>
      </c>
      <c r="E33" s="68" t="s">
        <v>72</v>
      </c>
      <c r="F33" s="68" t="s">
        <v>580</v>
      </c>
      <c r="G33" s="69">
        <v>44523</v>
      </c>
      <c r="H33" s="68" t="s">
        <v>505</v>
      </c>
      <c r="I33" s="68" t="s">
        <v>506</v>
      </c>
      <c r="J33" s="68" t="s">
        <v>515</v>
      </c>
      <c r="K33" s="68" t="s">
        <v>516</v>
      </c>
      <c r="L33" s="68" t="s">
        <v>82</v>
      </c>
      <c r="M33" s="68" t="s">
        <v>517</v>
      </c>
      <c r="N33" s="68">
        <v>1</v>
      </c>
      <c r="O33" s="68" t="s">
        <v>80</v>
      </c>
      <c r="P33" s="68" t="s">
        <v>81</v>
      </c>
      <c r="Q33" s="68" t="s">
        <v>514</v>
      </c>
      <c r="R33" s="69">
        <v>44545</v>
      </c>
      <c r="S33" s="69">
        <v>44620</v>
      </c>
      <c r="T33" s="69">
        <v>44628</v>
      </c>
      <c r="U33" s="68" t="s">
        <v>161</v>
      </c>
      <c r="V33" s="68" t="s">
        <v>871</v>
      </c>
      <c r="W33" s="68" t="s">
        <v>115</v>
      </c>
      <c r="X33" s="68">
        <v>0</v>
      </c>
      <c r="Y33" s="68">
        <v>0</v>
      </c>
    </row>
    <row r="34" spans="1:25" x14ac:dyDescent="0.2">
      <c r="A34" s="68" t="s">
        <v>877</v>
      </c>
      <c r="B34" s="68" t="s">
        <v>579</v>
      </c>
      <c r="C34" s="68">
        <v>4</v>
      </c>
      <c r="D34" s="68">
        <v>2021</v>
      </c>
      <c r="E34" s="68" t="s">
        <v>72</v>
      </c>
      <c r="F34" s="68" t="s">
        <v>580</v>
      </c>
      <c r="G34" s="69">
        <v>44523</v>
      </c>
      <c r="H34" s="68" t="s">
        <v>505</v>
      </c>
      <c r="I34" s="68" t="s">
        <v>506</v>
      </c>
      <c r="J34" s="68" t="s">
        <v>518</v>
      </c>
      <c r="K34" s="68" t="s">
        <v>519</v>
      </c>
      <c r="L34" s="68" t="s">
        <v>82</v>
      </c>
      <c r="M34" s="68" t="s">
        <v>520</v>
      </c>
      <c r="N34" s="68">
        <v>1</v>
      </c>
      <c r="O34" s="68" t="s">
        <v>80</v>
      </c>
      <c r="P34" s="68" t="s">
        <v>81</v>
      </c>
      <c r="Q34" s="68" t="s">
        <v>514</v>
      </c>
      <c r="R34" s="69">
        <v>44545</v>
      </c>
      <c r="S34" s="69">
        <v>44620</v>
      </c>
      <c r="T34" s="69">
        <v>44628</v>
      </c>
      <c r="U34" s="68" t="s">
        <v>161</v>
      </c>
      <c r="V34" s="68" t="s">
        <v>872</v>
      </c>
      <c r="W34" s="68" t="s">
        <v>115</v>
      </c>
      <c r="X34" s="68">
        <v>0</v>
      </c>
      <c r="Y34" s="68">
        <v>0</v>
      </c>
    </row>
    <row r="35" spans="1:25" x14ac:dyDescent="0.2">
      <c r="A35" s="68" t="s">
        <v>877</v>
      </c>
      <c r="B35" s="68" t="s">
        <v>582</v>
      </c>
      <c r="C35" s="68">
        <v>1</v>
      </c>
      <c r="D35" s="68">
        <v>2021</v>
      </c>
      <c r="E35" s="68" t="s">
        <v>72</v>
      </c>
      <c r="F35" s="68" t="s">
        <v>580</v>
      </c>
      <c r="G35" s="69">
        <v>44523</v>
      </c>
      <c r="H35" s="68" t="s">
        <v>536</v>
      </c>
      <c r="I35" s="68" t="s">
        <v>506</v>
      </c>
      <c r="J35" s="68" t="s">
        <v>537</v>
      </c>
      <c r="K35" s="68" t="s">
        <v>538</v>
      </c>
      <c r="L35" s="68" t="s">
        <v>82</v>
      </c>
      <c r="M35" s="68" t="s">
        <v>520</v>
      </c>
      <c r="N35" s="68">
        <v>1</v>
      </c>
      <c r="O35" s="68" t="s">
        <v>80</v>
      </c>
      <c r="P35" s="68" t="s">
        <v>81</v>
      </c>
      <c r="Q35" s="68" t="s">
        <v>514</v>
      </c>
      <c r="R35" s="69">
        <v>44545</v>
      </c>
      <c r="S35" s="69">
        <v>44620</v>
      </c>
      <c r="T35" s="69">
        <v>44628</v>
      </c>
      <c r="U35" s="68" t="s">
        <v>161</v>
      </c>
      <c r="V35" s="68" t="s">
        <v>872</v>
      </c>
      <c r="W35" s="68" t="s">
        <v>115</v>
      </c>
      <c r="X35" s="68">
        <v>0</v>
      </c>
      <c r="Y35" s="68">
        <v>0</v>
      </c>
    </row>
    <row r="36" spans="1:25" x14ac:dyDescent="0.2">
      <c r="A36" s="68" t="s">
        <v>877</v>
      </c>
      <c r="B36" s="68" t="s">
        <v>583</v>
      </c>
      <c r="C36" s="68">
        <v>2</v>
      </c>
      <c r="D36" s="68">
        <v>2021</v>
      </c>
      <c r="E36" s="68" t="s">
        <v>72</v>
      </c>
      <c r="F36" s="68" t="s">
        <v>580</v>
      </c>
      <c r="G36" s="69">
        <v>44523</v>
      </c>
      <c r="H36" s="68" t="s">
        <v>539</v>
      </c>
      <c r="I36" s="68" t="s">
        <v>506</v>
      </c>
      <c r="J36" s="68" t="s">
        <v>544</v>
      </c>
      <c r="K36" s="68" t="s">
        <v>545</v>
      </c>
      <c r="L36" s="68" t="s">
        <v>82</v>
      </c>
      <c r="M36" s="68" t="s">
        <v>520</v>
      </c>
      <c r="N36" s="68">
        <v>1</v>
      </c>
      <c r="O36" s="68" t="s">
        <v>80</v>
      </c>
      <c r="P36" s="68" t="s">
        <v>81</v>
      </c>
      <c r="Q36" s="68" t="s">
        <v>514</v>
      </c>
      <c r="R36" s="69">
        <v>44545</v>
      </c>
      <c r="S36" s="69">
        <v>44620</v>
      </c>
      <c r="T36" s="69">
        <v>44628</v>
      </c>
      <c r="U36" s="68" t="s">
        <v>161</v>
      </c>
      <c r="V36" s="68" t="s">
        <v>873</v>
      </c>
      <c r="W36" s="68" t="s">
        <v>115</v>
      </c>
      <c r="X36" s="68">
        <v>0</v>
      </c>
      <c r="Y36" s="68">
        <v>0</v>
      </c>
    </row>
    <row r="37" spans="1:25" x14ac:dyDescent="0.2">
      <c r="A37" s="68" t="s">
        <v>877</v>
      </c>
      <c r="B37" s="68" t="s">
        <v>584</v>
      </c>
      <c r="C37" s="68">
        <v>1</v>
      </c>
      <c r="D37" s="68">
        <v>2021</v>
      </c>
      <c r="E37" s="68" t="s">
        <v>72</v>
      </c>
      <c r="F37" s="68" t="s">
        <v>580</v>
      </c>
      <c r="G37" s="69">
        <v>44523</v>
      </c>
      <c r="H37" s="68" t="s">
        <v>554</v>
      </c>
      <c r="I37" s="68" t="s">
        <v>506</v>
      </c>
      <c r="J37" s="68" t="s">
        <v>555</v>
      </c>
      <c r="K37" s="68" t="s">
        <v>556</v>
      </c>
      <c r="L37" s="68" t="s">
        <v>82</v>
      </c>
      <c r="M37" s="68" t="s">
        <v>520</v>
      </c>
      <c r="N37" s="68">
        <v>1</v>
      </c>
      <c r="O37" s="68" t="s">
        <v>80</v>
      </c>
      <c r="P37" s="68" t="s">
        <v>81</v>
      </c>
      <c r="Q37" s="68" t="s">
        <v>514</v>
      </c>
      <c r="R37" s="69">
        <v>44545</v>
      </c>
      <c r="S37" s="69">
        <v>44620</v>
      </c>
      <c r="T37" s="69">
        <v>44628</v>
      </c>
      <c r="U37" s="68" t="s">
        <v>161</v>
      </c>
      <c r="V37" s="68" t="s">
        <v>872</v>
      </c>
      <c r="W37" s="68" t="s">
        <v>115</v>
      </c>
      <c r="X37" s="68">
        <v>0</v>
      </c>
      <c r="Y37" s="68">
        <v>0</v>
      </c>
    </row>
    <row r="38" spans="1:25" x14ac:dyDescent="0.2">
      <c r="A38" s="68" t="s">
        <v>877</v>
      </c>
      <c r="B38" s="68" t="s">
        <v>615</v>
      </c>
      <c r="C38" s="68">
        <v>1</v>
      </c>
      <c r="D38" s="68">
        <v>2021</v>
      </c>
      <c r="E38" s="68" t="s">
        <v>209</v>
      </c>
      <c r="F38" s="68" t="s">
        <v>616</v>
      </c>
      <c r="G38" s="69">
        <v>44270</v>
      </c>
      <c r="H38" s="68" t="s">
        <v>607</v>
      </c>
      <c r="I38" s="68" t="s">
        <v>608</v>
      </c>
      <c r="J38" s="68" t="s">
        <v>609</v>
      </c>
      <c r="K38" s="68" t="s">
        <v>610</v>
      </c>
      <c r="L38" s="68" t="s">
        <v>79</v>
      </c>
      <c r="M38" s="68" t="s">
        <v>611</v>
      </c>
      <c r="N38" s="68">
        <v>2</v>
      </c>
      <c r="O38" s="68" t="s">
        <v>122</v>
      </c>
      <c r="P38" s="68" t="s">
        <v>122</v>
      </c>
      <c r="Q38" s="68" t="s">
        <v>612</v>
      </c>
      <c r="R38" s="69">
        <v>44348</v>
      </c>
      <c r="S38" s="69">
        <v>44607</v>
      </c>
      <c r="T38" s="69">
        <v>44607</v>
      </c>
      <c r="U38" s="68" t="s">
        <v>824</v>
      </c>
      <c r="V38" s="68" t="s">
        <v>860</v>
      </c>
      <c r="W38" s="68" t="s">
        <v>115</v>
      </c>
      <c r="X38" s="68">
        <v>0</v>
      </c>
      <c r="Y38" s="68">
        <v>0</v>
      </c>
    </row>
    <row r="39" spans="1:25" x14ac:dyDescent="0.2">
      <c r="A39" s="68" t="s">
        <v>877</v>
      </c>
      <c r="B39" s="68" t="s">
        <v>615</v>
      </c>
      <c r="C39" s="68">
        <v>2</v>
      </c>
      <c r="D39" s="68">
        <v>2021</v>
      </c>
      <c r="E39" s="68" t="s">
        <v>209</v>
      </c>
      <c r="F39" s="68" t="s">
        <v>616</v>
      </c>
      <c r="G39" s="69">
        <v>44270</v>
      </c>
      <c r="H39" s="68" t="s">
        <v>607</v>
      </c>
      <c r="I39" s="68" t="s">
        <v>608</v>
      </c>
      <c r="J39" s="68" t="s">
        <v>609</v>
      </c>
      <c r="K39" s="68" t="s">
        <v>613</v>
      </c>
      <c r="L39" s="68" t="s">
        <v>82</v>
      </c>
      <c r="M39" s="68" t="s">
        <v>614</v>
      </c>
      <c r="N39" s="68">
        <v>6</v>
      </c>
      <c r="O39" s="68" t="s">
        <v>122</v>
      </c>
      <c r="P39" s="68" t="s">
        <v>122</v>
      </c>
      <c r="Q39" s="68" t="s">
        <v>612</v>
      </c>
      <c r="R39" s="69">
        <v>44348</v>
      </c>
      <c r="S39" s="69">
        <v>44607</v>
      </c>
      <c r="T39" s="69">
        <v>44607</v>
      </c>
      <c r="U39" s="68" t="s">
        <v>824</v>
      </c>
      <c r="V39" s="68" t="s">
        <v>861</v>
      </c>
      <c r="W39" s="68" t="s">
        <v>115</v>
      </c>
      <c r="X39" s="68">
        <v>0</v>
      </c>
      <c r="Y39" s="68">
        <v>0</v>
      </c>
    </row>
    <row r="40" spans="1:25" x14ac:dyDescent="0.2">
      <c r="A40" s="68" t="s">
        <v>877</v>
      </c>
      <c r="B40" s="68" t="s">
        <v>797</v>
      </c>
      <c r="C40" s="68">
        <v>8</v>
      </c>
      <c r="D40" s="68">
        <v>2021</v>
      </c>
      <c r="E40" s="68" t="s">
        <v>163</v>
      </c>
      <c r="F40" s="68" t="s">
        <v>643</v>
      </c>
      <c r="G40" s="69">
        <v>44532</v>
      </c>
      <c r="H40" s="68" t="s">
        <v>665</v>
      </c>
      <c r="I40" s="68" t="s">
        <v>162</v>
      </c>
      <c r="J40" s="68" t="s">
        <v>666</v>
      </c>
      <c r="K40" s="68" t="s">
        <v>671</v>
      </c>
      <c r="L40" s="68" t="s">
        <v>114</v>
      </c>
      <c r="M40" s="68" t="s">
        <v>669</v>
      </c>
      <c r="N40" s="68">
        <v>1</v>
      </c>
      <c r="O40" s="68" t="s">
        <v>187</v>
      </c>
      <c r="P40" s="68" t="s">
        <v>187</v>
      </c>
      <c r="Q40" s="68" t="s">
        <v>670</v>
      </c>
      <c r="R40" s="69">
        <v>44564</v>
      </c>
      <c r="S40" s="69">
        <v>44620</v>
      </c>
      <c r="T40" s="69">
        <v>44628</v>
      </c>
      <c r="U40" s="68" t="s">
        <v>824</v>
      </c>
      <c r="V40" s="68" t="s">
        <v>862</v>
      </c>
      <c r="W40" s="68" t="s">
        <v>115</v>
      </c>
      <c r="X40" s="68">
        <v>0</v>
      </c>
      <c r="Y40" s="68">
        <v>0</v>
      </c>
    </row>
    <row r="41" spans="1:25" x14ac:dyDescent="0.2">
      <c r="A41" s="68" t="s">
        <v>877</v>
      </c>
      <c r="B41" s="68" t="s">
        <v>805</v>
      </c>
      <c r="C41" s="68">
        <v>1</v>
      </c>
      <c r="D41" s="68">
        <v>2021</v>
      </c>
      <c r="E41" s="68" t="s">
        <v>70</v>
      </c>
      <c r="F41" s="68" t="s">
        <v>643</v>
      </c>
      <c r="G41" s="69">
        <v>44533</v>
      </c>
      <c r="H41" s="68" t="s">
        <v>729</v>
      </c>
      <c r="I41" s="68" t="s">
        <v>645</v>
      </c>
      <c r="J41" s="68" t="s">
        <v>730</v>
      </c>
      <c r="K41" s="68" t="s">
        <v>731</v>
      </c>
      <c r="L41" s="68" t="s">
        <v>82</v>
      </c>
      <c r="M41" s="68" t="s">
        <v>732</v>
      </c>
      <c r="N41" s="68" t="s">
        <v>733</v>
      </c>
      <c r="O41" s="68" t="s">
        <v>76</v>
      </c>
      <c r="P41" s="68" t="s">
        <v>77</v>
      </c>
      <c r="Q41" s="68" t="s">
        <v>649</v>
      </c>
      <c r="R41" s="69">
        <v>44564</v>
      </c>
      <c r="S41" s="69">
        <v>44620</v>
      </c>
      <c r="T41" s="69">
        <v>44628</v>
      </c>
      <c r="U41" s="68" t="s">
        <v>834</v>
      </c>
      <c r="V41" s="68" t="s">
        <v>876</v>
      </c>
      <c r="W41" s="68" t="s">
        <v>115</v>
      </c>
      <c r="X41" s="68">
        <v>0</v>
      </c>
      <c r="Y41" s="68">
        <v>0</v>
      </c>
    </row>
    <row r="42" spans="1:25" x14ac:dyDescent="0.2">
      <c r="A42" s="68" t="s">
        <v>877</v>
      </c>
      <c r="B42" s="68" t="s">
        <v>807</v>
      </c>
      <c r="C42" s="68">
        <v>1</v>
      </c>
      <c r="D42" s="68">
        <v>2021</v>
      </c>
      <c r="E42" s="68" t="s">
        <v>163</v>
      </c>
      <c r="F42" s="68" t="s">
        <v>643</v>
      </c>
      <c r="G42" s="69">
        <v>44532</v>
      </c>
      <c r="H42" s="68" t="s">
        <v>737</v>
      </c>
      <c r="I42" s="68" t="s">
        <v>341</v>
      </c>
      <c r="J42" s="68" t="s">
        <v>738</v>
      </c>
      <c r="K42" s="68" t="s">
        <v>739</v>
      </c>
      <c r="L42" s="68" t="s">
        <v>114</v>
      </c>
      <c r="M42" s="68" t="s">
        <v>740</v>
      </c>
      <c r="N42" s="68">
        <v>2</v>
      </c>
      <c r="O42" s="68" t="s">
        <v>187</v>
      </c>
      <c r="P42" s="68" t="s">
        <v>187</v>
      </c>
      <c r="Q42" s="68" t="s">
        <v>670</v>
      </c>
      <c r="R42" s="69">
        <v>44564</v>
      </c>
      <c r="S42" s="69">
        <v>44620</v>
      </c>
      <c r="T42" s="69">
        <v>44628</v>
      </c>
      <c r="U42" s="68" t="s">
        <v>824</v>
      </c>
      <c r="V42" s="68" t="s">
        <v>863</v>
      </c>
      <c r="W42" s="68" t="s">
        <v>115</v>
      </c>
      <c r="X42" s="68">
        <v>0</v>
      </c>
      <c r="Y42" s="68">
        <v>0</v>
      </c>
    </row>
    <row r="43" spans="1:25" s="81" customFormat="1" x14ac:dyDescent="0.2">
      <c r="A43" s="81" t="s">
        <v>907</v>
      </c>
      <c r="B43" s="81" t="s">
        <v>476</v>
      </c>
      <c r="C43" s="81">
        <v>1</v>
      </c>
      <c r="D43" s="81">
        <v>2021</v>
      </c>
      <c r="E43" s="81" t="s">
        <v>72</v>
      </c>
      <c r="F43" s="81" t="s">
        <v>479</v>
      </c>
      <c r="G43" s="82">
        <v>44495</v>
      </c>
      <c r="H43" s="81" t="s">
        <v>458</v>
      </c>
      <c r="I43" s="81" t="s">
        <v>438</v>
      </c>
      <c r="J43" s="81" t="s">
        <v>459</v>
      </c>
      <c r="K43" s="81" t="s">
        <v>460</v>
      </c>
      <c r="L43" s="81" t="s">
        <v>448</v>
      </c>
      <c r="M43" s="81" t="s">
        <v>461</v>
      </c>
      <c r="N43" s="81">
        <v>1</v>
      </c>
      <c r="O43" s="81" t="s">
        <v>80</v>
      </c>
      <c r="P43" s="81" t="s">
        <v>81</v>
      </c>
      <c r="Q43" s="81" t="s">
        <v>457</v>
      </c>
      <c r="R43" s="82">
        <v>44504</v>
      </c>
      <c r="S43" s="82">
        <v>44865</v>
      </c>
      <c r="T43" s="82">
        <v>44658</v>
      </c>
      <c r="U43" s="81" t="s">
        <v>161</v>
      </c>
      <c r="V43" s="81" t="s">
        <v>910</v>
      </c>
      <c r="W43" s="81" t="s">
        <v>115</v>
      </c>
      <c r="X43" s="81">
        <v>0</v>
      </c>
      <c r="Y43" s="81">
        <v>0</v>
      </c>
    </row>
    <row r="44" spans="1:25" s="81" customFormat="1" x14ac:dyDescent="0.2">
      <c r="A44" s="81" t="s">
        <v>907</v>
      </c>
      <c r="B44" s="81" t="s">
        <v>797</v>
      </c>
      <c r="C44" s="81">
        <v>1</v>
      </c>
      <c r="D44" s="81">
        <v>2021</v>
      </c>
      <c r="E44" s="81" t="s">
        <v>70</v>
      </c>
      <c r="F44" s="81" t="s">
        <v>643</v>
      </c>
      <c r="G44" s="82">
        <v>44533</v>
      </c>
      <c r="H44" s="81" t="s">
        <v>644</v>
      </c>
      <c r="I44" s="81" t="s">
        <v>645</v>
      </c>
      <c r="J44" s="81" t="s">
        <v>646</v>
      </c>
      <c r="K44" s="81" t="s">
        <v>647</v>
      </c>
      <c r="L44" s="81" t="s">
        <v>82</v>
      </c>
      <c r="M44" s="81" t="s">
        <v>648</v>
      </c>
      <c r="N44" s="81">
        <v>1</v>
      </c>
      <c r="O44" s="81" t="s">
        <v>76</v>
      </c>
      <c r="P44" s="81" t="s">
        <v>77</v>
      </c>
      <c r="Q44" s="81" t="s">
        <v>649</v>
      </c>
      <c r="R44" s="82">
        <v>44564</v>
      </c>
      <c r="S44" s="82">
        <v>44773</v>
      </c>
      <c r="T44" s="82">
        <v>44659</v>
      </c>
      <c r="U44" s="81" t="s">
        <v>834</v>
      </c>
      <c r="V44" s="81" t="s">
        <v>912</v>
      </c>
      <c r="W44" s="81" t="s">
        <v>115</v>
      </c>
      <c r="X44" s="81">
        <v>0</v>
      </c>
      <c r="Y44" s="81">
        <v>0</v>
      </c>
    </row>
    <row r="45" spans="1:25" s="81" customFormat="1" x14ac:dyDescent="0.2">
      <c r="A45" s="81" t="s">
        <v>907</v>
      </c>
      <c r="B45" s="81" t="s">
        <v>799</v>
      </c>
      <c r="C45" s="81">
        <v>1</v>
      </c>
      <c r="D45" s="81">
        <v>2021</v>
      </c>
      <c r="E45" s="81" t="s">
        <v>70</v>
      </c>
      <c r="F45" s="81" t="s">
        <v>643</v>
      </c>
      <c r="G45" s="82">
        <v>44533</v>
      </c>
      <c r="H45" s="81" t="s">
        <v>676</v>
      </c>
      <c r="I45" s="81" t="s">
        <v>645</v>
      </c>
      <c r="J45" s="81" t="s">
        <v>677</v>
      </c>
      <c r="K45" s="81" t="s">
        <v>678</v>
      </c>
      <c r="L45" s="81" t="s">
        <v>82</v>
      </c>
      <c r="M45" s="81" t="s">
        <v>679</v>
      </c>
      <c r="N45" s="81">
        <v>1</v>
      </c>
      <c r="O45" s="81" t="s">
        <v>76</v>
      </c>
      <c r="P45" s="81" t="s">
        <v>77</v>
      </c>
      <c r="Q45" s="81" t="s">
        <v>649</v>
      </c>
      <c r="R45" s="82">
        <v>44564</v>
      </c>
      <c r="S45" s="82">
        <v>44773</v>
      </c>
      <c r="T45" s="82">
        <v>44659</v>
      </c>
      <c r="U45" s="81" t="s">
        <v>834</v>
      </c>
      <c r="V45" s="81" t="s">
        <v>913</v>
      </c>
      <c r="W45" s="81" t="s">
        <v>115</v>
      </c>
      <c r="X45" s="81">
        <v>0</v>
      </c>
      <c r="Y45" s="81">
        <v>0</v>
      </c>
    </row>
    <row r="46" spans="1:25" s="81" customFormat="1" x14ac:dyDescent="0.2">
      <c r="A46" s="81" t="s">
        <v>907</v>
      </c>
      <c r="B46" s="81" t="s">
        <v>800</v>
      </c>
      <c r="C46" s="81">
        <v>5</v>
      </c>
      <c r="D46" s="81">
        <v>2021</v>
      </c>
      <c r="E46" s="81" t="s">
        <v>70</v>
      </c>
      <c r="F46" s="81" t="s">
        <v>643</v>
      </c>
      <c r="G46" s="82">
        <v>44533</v>
      </c>
      <c r="H46" s="81" t="s">
        <v>698</v>
      </c>
      <c r="I46" s="81" t="s">
        <v>645</v>
      </c>
      <c r="J46" s="81" t="s">
        <v>699</v>
      </c>
      <c r="K46" s="81" t="s">
        <v>700</v>
      </c>
      <c r="L46" s="81" t="s">
        <v>114</v>
      </c>
      <c r="M46" s="81" t="s">
        <v>701</v>
      </c>
      <c r="N46" s="81">
        <v>1</v>
      </c>
      <c r="O46" s="81" t="s">
        <v>76</v>
      </c>
      <c r="P46" s="81" t="s">
        <v>77</v>
      </c>
      <c r="Q46" s="81" t="s">
        <v>649</v>
      </c>
      <c r="R46" s="82">
        <v>44572</v>
      </c>
      <c r="S46" s="82">
        <v>44773</v>
      </c>
      <c r="T46" s="82">
        <v>44659</v>
      </c>
      <c r="U46" s="81" t="s">
        <v>834</v>
      </c>
      <c r="V46" s="81" t="s">
        <v>914</v>
      </c>
      <c r="W46" s="81" t="s">
        <v>115</v>
      </c>
      <c r="X46" s="81">
        <v>0</v>
      </c>
      <c r="Y46" s="81">
        <v>0</v>
      </c>
    </row>
    <row r="47" spans="1:25" s="81" customFormat="1" x14ac:dyDescent="0.2">
      <c r="A47" s="81" t="s">
        <v>907</v>
      </c>
      <c r="B47" s="81" t="s">
        <v>803</v>
      </c>
      <c r="C47" s="81">
        <v>3</v>
      </c>
      <c r="D47" s="81">
        <v>2021</v>
      </c>
      <c r="E47" s="81" t="s">
        <v>70</v>
      </c>
      <c r="F47" s="81" t="s">
        <v>643</v>
      </c>
      <c r="G47" s="82">
        <v>44533</v>
      </c>
      <c r="H47" s="81" t="s">
        <v>724</v>
      </c>
      <c r="I47" s="81" t="s">
        <v>645</v>
      </c>
      <c r="J47" s="81" t="s">
        <v>725</v>
      </c>
      <c r="K47" s="81" t="s">
        <v>726</v>
      </c>
      <c r="L47" s="81" t="s">
        <v>82</v>
      </c>
      <c r="M47" s="81" t="s">
        <v>727</v>
      </c>
      <c r="N47" s="81">
        <v>1</v>
      </c>
      <c r="O47" s="81" t="s">
        <v>76</v>
      </c>
      <c r="P47" s="81" t="s">
        <v>77</v>
      </c>
      <c r="Q47" s="81" t="s">
        <v>649</v>
      </c>
      <c r="R47" s="82">
        <v>44558</v>
      </c>
      <c r="S47" s="82">
        <v>44773</v>
      </c>
      <c r="T47" s="82">
        <v>44659</v>
      </c>
      <c r="U47" s="81" t="s">
        <v>834</v>
      </c>
      <c r="V47" s="81" t="s">
        <v>915</v>
      </c>
      <c r="W47" s="81" t="s">
        <v>115</v>
      </c>
      <c r="X47" s="81">
        <v>0</v>
      </c>
      <c r="Y47" s="81">
        <v>0</v>
      </c>
    </row>
    <row r="48" spans="1:25" s="81" customFormat="1" x14ac:dyDescent="0.2">
      <c r="A48" s="81" t="s">
        <v>907</v>
      </c>
      <c r="B48" s="81" t="s">
        <v>810</v>
      </c>
      <c r="C48" s="81">
        <v>2</v>
      </c>
      <c r="D48" s="81">
        <v>2021</v>
      </c>
      <c r="E48" s="81" t="s">
        <v>70</v>
      </c>
      <c r="F48" s="81" t="s">
        <v>643</v>
      </c>
      <c r="G48" s="82">
        <v>44533</v>
      </c>
      <c r="H48" s="81" t="s">
        <v>754</v>
      </c>
      <c r="I48" s="81" t="s">
        <v>645</v>
      </c>
      <c r="J48" s="81" t="s">
        <v>755</v>
      </c>
      <c r="K48" s="81" t="s">
        <v>756</v>
      </c>
      <c r="L48" s="81" t="s">
        <v>757</v>
      </c>
      <c r="M48" s="81" t="s">
        <v>758</v>
      </c>
      <c r="N48" s="81" t="s">
        <v>759</v>
      </c>
      <c r="O48" s="81" t="s">
        <v>76</v>
      </c>
      <c r="P48" s="81" t="s">
        <v>77</v>
      </c>
      <c r="Q48" s="81" t="s">
        <v>649</v>
      </c>
      <c r="R48" s="82">
        <v>44564</v>
      </c>
      <c r="S48" s="82">
        <v>44773</v>
      </c>
      <c r="T48" s="82">
        <v>44659</v>
      </c>
      <c r="U48" s="81" t="s">
        <v>834</v>
      </c>
      <c r="V48" s="81" t="s">
        <v>916</v>
      </c>
      <c r="W48" s="81" t="s">
        <v>115</v>
      </c>
      <c r="X48" s="81">
        <v>0</v>
      </c>
      <c r="Y48" s="81">
        <v>0</v>
      </c>
    </row>
    <row r="49" spans="1:25" s="81" customFormat="1" x14ac:dyDescent="0.2">
      <c r="A49" s="81" t="s">
        <v>907</v>
      </c>
      <c r="B49" s="81" t="s">
        <v>902</v>
      </c>
      <c r="C49" s="81">
        <v>1</v>
      </c>
      <c r="D49" s="81">
        <v>2022</v>
      </c>
      <c r="E49" s="81" t="s">
        <v>154</v>
      </c>
      <c r="F49" s="81" t="s">
        <v>879</v>
      </c>
      <c r="G49" s="82">
        <v>44603</v>
      </c>
      <c r="H49" s="81" t="s">
        <v>891</v>
      </c>
      <c r="I49" s="81" t="s">
        <v>881</v>
      </c>
      <c r="J49" s="81" t="s">
        <v>892</v>
      </c>
      <c r="K49" s="81" t="s">
        <v>893</v>
      </c>
      <c r="L49" s="81" t="s">
        <v>82</v>
      </c>
      <c r="M49" s="81" t="s">
        <v>884</v>
      </c>
      <c r="N49" s="81">
        <v>1</v>
      </c>
      <c r="O49" s="81" t="s">
        <v>76</v>
      </c>
      <c r="P49" s="81" t="s">
        <v>155</v>
      </c>
      <c r="Q49" s="81" t="s">
        <v>905</v>
      </c>
      <c r="R49" s="82">
        <v>44627</v>
      </c>
      <c r="S49" s="82">
        <v>44742</v>
      </c>
      <c r="T49" s="82">
        <v>44658</v>
      </c>
      <c r="U49" s="81" t="s">
        <v>830</v>
      </c>
      <c r="V49" s="81" t="s">
        <v>909</v>
      </c>
      <c r="W49" s="81" t="s">
        <v>115</v>
      </c>
      <c r="X49" s="81">
        <v>0</v>
      </c>
      <c r="Y49" s="81">
        <v>0</v>
      </c>
    </row>
    <row r="50" spans="1:25" s="81" customFormat="1" x14ac:dyDescent="0.2">
      <c r="A50" s="68" t="s">
        <v>1012</v>
      </c>
      <c r="B50" s="68" t="s">
        <v>356</v>
      </c>
      <c r="C50" s="68">
        <v>1</v>
      </c>
      <c r="D50" s="68">
        <v>2021</v>
      </c>
      <c r="E50" s="68" t="s">
        <v>75</v>
      </c>
      <c r="F50" s="68" t="s">
        <v>358</v>
      </c>
      <c r="G50" s="69">
        <v>44494</v>
      </c>
      <c r="H50" s="68" t="s">
        <v>360</v>
      </c>
      <c r="I50" s="68" t="s">
        <v>344</v>
      </c>
      <c r="J50" s="68" t="s">
        <v>350</v>
      </c>
      <c r="K50" s="68" t="s">
        <v>351</v>
      </c>
      <c r="L50" s="68" t="s">
        <v>114</v>
      </c>
      <c r="M50" s="68" t="s">
        <v>352</v>
      </c>
      <c r="N50" s="68">
        <v>2</v>
      </c>
      <c r="O50" s="68" t="s">
        <v>83</v>
      </c>
      <c r="P50" s="68" t="s">
        <v>84</v>
      </c>
      <c r="Q50" s="68" t="s">
        <v>124</v>
      </c>
      <c r="R50" s="69">
        <v>44531</v>
      </c>
      <c r="S50" s="69">
        <v>44681</v>
      </c>
      <c r="T50" s="69">
        <v>44687</v>
      </c>
      <c r="U50" s="68" t="s">
        <v>830</v>
      </c>
      <c r="V50" s="68" t="s">
        <v>987</v>
      </c>
      <c r="W50" s="68" t="s">
        <v>115</v>
      </c>
      <c r="X50" s="68">
        <v>0</v>
      </c>
      <c r="Y50" s="68">
        <v>0</v>
      </c>
    </row>
    <row r="51" spans="1:25" s="81" customFormat="1" x14ac:dyDescent="0.2">
      <c r="A51" s="68" t="s">
        <v>1012</v>
      </c>
      <c r="B51" s="68" t="s">
        <v>579</v>
      </c>
      <c r="C51" s="68">
        <v>5</v>
      </c>
      <c r="D51" s="68">
        <v>2021</v>
      </c>
      <c r="E51" s="68" t="s">
        <v>72</v>
      </c>
      <c r="F51" s="68" t="s">
        <v>580</v>
      </c>
      <c r="G51" s="69">
        <v>44523</v>
      </c>
      <c r="H51" s="68" t="s">
        <v>505</v>
      </c>
      <c r="I51" s="68" t="s">
        <v>521</v>
      </c>
      <c r="J51" s="68" t="s">
        <v>522</v>
      </c>
      <c r="K51" s="68" t="s">
        <v>523</v>
      </c>
      <c r="L51" s="68" t="s">
        <v>114</v>
      </c>
      <c r="M51" s="68" t="s">
        <v>524</v>
      </c>
      <c r="N51" s="68">
        <v>3</v>
      </c>
      <c r="O51" s="68" t="s">
        <v>83</v>
      </c>
      <c r="P51" s="68" t="s">
        <v>84</v>
      </c>
      <c r="Q51" s="68" t="s">
        <v>124</v>
      </c>
      <c r="R51" s="69">
        <v>44545</v>
      </c>
      <c r="S51" s="69">
        <v>44681</v>
      </c>
      <c r="T51" s="69">
        <v>44687</v>
      </c>
      <c r="U51" s="68" t="s">
        <v>830</v>
      </c>
      <c r="V51" s="68" t="s">
        <v>988</v>
      </c>
      <c r="W51" s="68" t="s">
        <v>115</v>
      </c>
      <c r="X51" s="68">
        <v>0</v>
      </c>
      <c r="Y51" s="68">
        <v>0</v>
      </c>
    </row>
    <row r="52" spans="1:25" s="81" customFormat="1" x14ac:dyDescent="0.2">
      <c r="A52" s="68" t="s">
        <v>1012</v>
      </c>
      <c r="B52" s="68" t="s">
        <v>603</v>
      </c>
      <c r="C52" s="68">
        <v>1</v>
      </c>
      <c r="D52" s="68">
        <v>2021</v>
      </c>
      <c r="E52" s="68" t="s">
        <v>605</v>
      </c>
      <c r="F52" s="68" t="s">
        <v>606</v>
      </c>
      <c r="G52" s="69">
        <v>44524</v>
      </c>
      <c r="H52" s="68" t="s">
        <v>585</v>
      </c>
      <c r="I52" s="68" t="s">
        <v>586</v>
      </c>
      <c r="J52" s="68" t="s">
        <v>587</v>
      </c>
      <c r="K52" s="68" t="s">
        <v>588</v>
      </c>
      <c r="L52" s="68" t="s">
        <v>79</v>
      </c>
      <c r="M52" s="68" t="s">
        <v>589</v>
      </c>
      <c r="N52" s="68" t="s">
        <v>590</v>
      </c>
      <c r="O52" s="68" t="s">
        <v>76</v>
      </c>
      <c r="P52" s="68" t="s">
        <v>76</v>
      </c>
      <c r="Q52" s="68" t="s">
        <v>591</v>
      </c>
      <c r="R52" s="69">
        <v>44902</v>
      </c>
      <c r="S52" s="69">
        <v>44680</v>
      </c>
      <c r="T52" s="69">
        <v>44690</v>
      </c>
      <c r="U52" s="68" t="s">
        <v>834</v>
      </c>
      <c r="V52" s="68" t="s">
        <v>1000</v>
      </c>
      <c r="W52" s="68" t="s">
        <v>115</v>
      </c>
      <c r="X52" s="68">
        <v>0</v>
      </c>
      <c r="Y52" s="68">
        <v>0</v>
      </c>
    </row>
    <row r="53" spans="1:25" s="81" customFormat="1" x14ac:dyDescent="0.2">
      <c r="A53" s="68" t="s">
        <v>1012</v>
      </c>
      <c r="B53" s="68" t="s">
        <v>603</v>
      </c>
      <c r="C53" s="68">
        <v>3</v>
      </c>
      <c r="D53" s="68">
        <v>2021</v>
      </c>
      <c r="E53" s="68" t="s">
        <v>605</v>
      </c>
      <c r="F53" s="68" t="s">
        <v>606</v>
      </c>
      <c r="G53" s="69">
        <v>44524</v>
      </c>
      <c r="H53" s="68" t="s">
        <v>585</v>
      </c>
      <c r="I53" s="68" t="s">
        <v>586</v>
      </c>
      <c r="J53" s="68" t="s">
        <v>587</v>
      </c>
      <c r="K53" s="68" t="s">
        <v>595</v>
      </c>
      <c r="L53" s="68" t="s">
        <v>295</v>
      </c>
      <c r="M53" s="68" t="s">
        <v>596</v>
      </c>
      <c r="N53" s="68" t="s">
        <v>597</v>
      </c>
      <c r="O53" s="68" t="s">
        <v>76</v>
      </c>
      <c r="P53" s="68" t="s">
        <v>76</v>
      </c>
      <c r="Q53" s="68" t="s">
        <v>591</v>
      </c>
      <c r="R53" s="69">
        <v>44902</v>
      </c>
      <c r="S53" s="69">
        <v>44742</v>
      </c>
      <c r="T53" s="69">
        <v>44690</v>
      </c>
      <c r="U53" s="68" t="s">
        <v>834</v>
      </c>
      <c r="V53" s="68" t="s">
        <v>1001</v>
      </c>
      <c r="W53" s="68" t="s">
        <v>115</v>
      </c>
      <c r="X53" s="68">
        <v>0</v>
      </c>
      <c r="Y53" s="68">
        <v>0</v>
      </c>
    </row>
    <row r="54" spans="1:25" s="81" customFormat="1" x14ac:dyDescent="0.2">
      <c r="A54" s="68" t="s">
        <v>1012</v>
      </c>
      <c r="B54" s="68" t="s">
        <v>797</v>
      </c>
      <c r="C54" s="68">
        <v>1</v>
      </c>
      <c r="D54" s="68">
        <v>2021</v>
      </c>
      <c r="E54" s="68" t="s">
        <v>70</v>
      </c>
      <c r="F54" s="68" t="s">
        <v>643</v>
      </c>
      <c r="G54" s="69">
        <v>44533</v>
      </c>
      <c r="H54" s="68" t="s">
        <v>644</v>
      </c>
      <c r="I54" s="68" t="s">
        <v>645</v>
      </c>
      <c r="J54" s="68" t="s">
        <v>646</v>
      </c>
      <c r="K54" s="68" t="s">
        <v>647</v>
      </c>
      <c r="L54" s="68" t="s">
        <v>82</v>
      </c>
      <c r="M54" s="68" t="s">
        <v>648</v>
      </c>
      <c r="N54" s="68">
        <v>1</v>
      </c>
      <c r="O54" s="68" t="s">
        <v>76</v>
      </c>
      <c r="P54" s="68" t="s">
        <v>77</v>
      </c>
      <c r="Q54" s="68" t="s">
        <v>649</v>
      </c>
      <c r="R54" s="69">
        <v>44564</v>
      </c>
      <c r="S54" s="69">
        <v>44773</v>
      </c>
      <c r="T54" s="69">
        <v>44690</v>
      </c>
      <c r="U54" s="68" t="s">
        <v>834</v>
      </c>
      <c r="V54" s="68" t="s">
        <v>1002</v>
      </c>
      <c r="W54" s="68" t="s">
        <v>115</v>
      </c>
      <c r="X54" s="68">
        <v>0</v>
      </c>
      <c r="Y54" s="68">
        <v>0</v>
      </c>
    </row>
    <row r="55" spans="1:25" s="81" customFormat="1" x14ac:dyDescent="0.2">
      <c r="A55" s="68" t="s">
        <v>1012</v>
      </c>
      <c r="B55" s="68" t="s">
        <v>811</v>
      </c>
      <c r="C55" s="68">
        <v>1</v>
      </c>
      <c r="D55" s="68">
        <v>2021</v>
      </c>
      <c r="E55" s="68" t="s">
        <v>70</v>
      </c>
      <c r="F55" s="68" t="s">
        <v>643</v>
      </c>
      <c r="G55" s="69">
        <v>44533</v>
      </c>
      <c r="H55" s="68" t="s">
        <v>760</v>
      </c>
      <c r="I55" s="68" t="s">
        <v>645</v>
      </c>
      <c r="J55" s="68" t="s">
        <v>761</v>
      </c>
      <c r="K55" s="68" t="s">
        <v>762</v>
      </c>
      <c r="L55" s="68" t="s">
        <v>82</v>
      </c>
      <c r="M55" s="68" t="s">
        <v>763</v>
      </c>
      <c r="N55" s="68" t="s">
        <v>745</v>
      </c>
      <c r="O55" s="68" t="s">
        <v>76</v>
      </c>
      <c r="P55" s="68" t="s">
        <v>77</v>
      </c>
      <c r="Q55" s="68" t="s">
        <v>649</v>
      </c>
      <c r="R55" s="69">
        <v>44564</v>
      </c>
      <c r="S55" s="69">
        <v>44773</v>
      </c>
      <c r="T55" s="69">
        <v>44690</v>
      </c>
      <c r="U55" s="68" t="s">
        <v>834</v>
      </c>
      <c r="V55" s="68" t="s">
        <v>1007</v>
      </c>
      <c r="W55" s="68" t="s">
        <v>115</v>
      </c>
      <c r="X55" s="68">
        <v>0</v>
      </c>
      <c r="Y55" s="68">
        <v>0</v>
      </c>
    </row>
    <row r="56" spans="1:25" s="81" customFormat="1" x14ac:dyDescent="0.2">
      <c r="A56" s="68" t="s">
        <v>1012</v>
      </c>
      <c r="B56" s="68" t="s">
        <v>813</v>
      </c>
      <c r="C56" s="68">
        <v>1</v>
      </c>
      <c r="D56" s="68">
        <v>2021</v>
      </c>
      <c r="E56" s="68" t="s">
        <v>70</v>
      </c>
      <c r="F56" s="68" t="s">
        <v>643</v>
      </c>
      <c r="G56" s="69">
        <v>44533</v>
      </c>
      <c r="H56" s="68" t="s">
        <v>768</v>
      </c>
      <c r="I56" s="68" t="s">
        <v>645</v>
      </c>
      <c r="J56" s="68" t="s">
        <v>769</v>
      </c>
      <c r="K56" s="68" t="s">
        <v>770</v>
      </c>
      <c r="L56" s="68" t="s">
        <v>82</v>
      </c>
      <c r="M56" s="68" t="s">
        <v>771</v>
      </c>
      <c r="N56" s="68" t="s">
        <v>772</v>
      </c>
      <c r="O56" s="68" t="s">
        <v>76</v>
      </c>
      <c r="P56" s="68" t="s">
        <v>77</v>
      </c>
      <c r="Q56" s="68" t="s">
        <v>649</v>
      </c>
      <c r="R56" s="69">
        <v>44564</v>
      </c>
      <c r="S56" s="69">
        <v>44773</v>
      </c>
      <c r="T56" s="69">
        <v>44690</v>
      </c>
      <c r="U56" s="68" t="s">
        <v>834</v>
      </c>
      <c r="V56" s="68" t="s">
        <v>1008</v>
      </c>
      <c r="W56" s="68" t="s">
        <v>115</v>
      </c>
      <c r="X56" s="68">
        <v>0</v>
      </c>
      <c r="Y56" s="68">
        <v>0</v>
      </c>
    </row>
    <row r="57" spans="1:25" s="81" customFormat="1" x14ac:dyDescent="0.2">
      <c r="A57" s="68" t="s">
        <v>1012</v>
      </c>
      <c r="B57" s="68" t="s">
        <v>816</v>
      </c>
      <c r="C57" s="68">
        <v>1</v>
      </c>
      <c r="D57" s="68">
        <v>2021</v>
      </c>
      <c r="E57" s="68" t="s">
        <v>796</v>
      </c>
      <c r="F57" s="68" t="s">
        <v>643</v>
      </c>
      <c r="G57" s="69">
        <v>44533</v>
      </c>
      <c r="H57" s="68" t="s">
        <v>782</v>
      </c>
      <c r="I57" s="68" t="s">
        <v>645</v>
      </c>
      <c r="J57" s="68" t="s">
        <v>783</v>
      </c>
      <c r="K57" s="68" t="s">
        <v>784</v>
      </c>
      <c r="L57" s="68" t="s">
        <v>82</v>
      </c>
      <c r="M57" s="68" t="s">
        <v>771</v>
      </c>
      <c r="N57" s="68">
        <v>1</v>
      </c>
      <c r="O57" s="68" t="s">
        <v>76</v>
      </c>
      <c r="P57" s="68" t="s">
        <v>820</v>
      </c>
      <c r="Q57" s="68" t="s">
        <v>781</v>
      </c>
      <c r="R57" s="69">
        <v>44564</v>
      </c>
      <c r="S57" s="69">
        <v>44773</v>
      </c>
      <c r="T57" s="69">
        <v>44690</v>
      </c>
      <c r="U57" s="68" t="s">
        <v>834</v>
      </c>
      <c r="V57" s="68" t="s">
        <v>1011</v>
      </c>
      <c r="W57" s="68" t="s">
        <v>115</v>
      </c>
      <c r="X57" s="68">
        <v>0</v>
      </c>
      <c r="Y57" s="68">
        <v>0</v>
      </c>
    </row>
    <row r="58" spans="1:25" s="81" customFormat="1" x14ac:dyDescent="0.2">
      <c r="A58" s="68" t="s">
        <v>1012</v>
      </c>
      <c r="B58" s="68" t="s">
        <v>901</v>
      </c>
      <c r="C58" s="68">
        <v>1</v>
      </c>
      <c r="D58" s="68">
        <v>2022</v>
      </c>
      <c r="E58" s="68" t="s">
        <v>154</v>
      </c>
      <c r="F58" s="68" t="s">
        <v>879</v>
      </c>
      <c r="G58" s="69">
        <v>44603</v>
      </c>
      <c r="H58" s="68" t="s">
        <v>880</v>
      </c>
      <c r="I58" s="68" t="s">
        <v>881</v>
      </c>
      <c r="J58" s="68" t="s">
        <v>882</v>
      </c>
      <c r="K58" s="68" t="s">
        <v>883</v>
      </c>
      <c r="L58" s="68" t="s">
        <v>82</v>
      </c>
      <c r="M58" s="68" t="s">
        <v>884</v>
      </c>
      <c r="N58" s="68">
        <v>1</v>
      </c>
      <c r="O58" s="68" t="s">
        <v>76</v>
      </c>
      <c r="P58" s="68" t="s">
        <v>155</v>
      </c>
      <c r="Q58" s="68" t="s">
        <v>905</v>
      </c>
      <c r="R58" s="69">
        <v>44627</v>
      </c>
      <c r="S58" s="69">
        <v>44681</v>
      </c>
      <c r="T58" s="69">
        <v>44687</v>
      </c>
      <c r="U58" s="68" t="s">
        <v>830</v>
      </c>
      <c r="V58" s="68" t="s">
        <v>989</v>
      </c>
      <c r="W58" s="68" t="s">
        <v>115</v>
      </c>
      <c r="X58" s="68">
        <v>0</v>
      </c>
      <c r="Y58" s="68">
        <v>0</v>
      </c>
    </row>
    <row r="59" spans="1:25" s="81" customFormat="1" x14ac:dyDescent="0.2">
      <c r="A59" s="68" t="s">
        <v>1012</v>
      </c>
      <c r="B59" s="68" t="s">
        <v>903</v>
      </c>
      <c r="C59" s="68">
        <v>1</v>
      </c>
      <c r="D59" s="68">
        <v>2022</v>
      </c>
      <c r="E59" s="68" t="s">
        <v>154</v>
      </c>
      <c r="F59" s="68" t="s">
        <v>879</v>
      </c>
      <c r="G59" s="69">
        <v>44603</v>
      </c>
      <c r="H59" s="68" t="s">
        <v>885</v>
      </c>
      <c r="I59" s="68" t="s">
        <v>881</v>
      </c>
      <c r="J59" s="68" t="s">
        <v>886</v>
      </c>
      <c r="K59" s="68" t="s">
        <v>887</v>
      </c>
      <c r="L59" s="68" t="s">
        <v>82</v>
      </c>
      <c r="M59" s="68" t="s">
        <v>884</v>
      </c>
      <c r="N59" s="68">
        <v>1</v>
      </c>
      <c r="O59" s="68" t="s">
        <v>76</v>
      </c>
      <c r="P59" s="68" t="s">
        <v>155</v>
      </c>
      <c r="Q59" s="68" t="s">
        <v>905</v>
      </c>
      <c r="R59" s="69">
        <v>44627</v>
      </c>
      <c r="S59" s="69">
        <v>44681</v>
      </c>
      <c r="T59" s="69">
        <v>44687</v>
      </c>
      <c r="U59" s="68" t="s">
        <v>830</v>
      </c>
      <c r="V59" s="68" t="s">
        <v>990</v>
      </c>
      <c r="W59" s="68" t="s">
        <v>115</v>
      </c>
      <c r="X59" s="68">
        <v>0</v>
      </c>
      <c r="Y59" s="68">
        <v>0</v>
      </c>
    </row>
    <row r="60" spans="1:25" s="81" customFormat="1" x14ac:dyDescent="0.2">
      <c r="A60" s="68" t="s">
        <v>1012</v>
      </c>
      <c r="B60" s="68" t="s">
        <v>918</v>
      </c>
      <c r="C60" s="68">
        <v>1</v>
      </c>
      <c r="D60" s="68">
        <v>2022</v>
      </c>
      <c r="E60" s="68" t="s">
        <v>119</v>
      </c>
      <c r="F60" s="68" t="s">
        <v>919</v>
      </c>
      <c r="G60" s="69" t="s">
        <v>920</v>
      </c>
      <c r="H60" s="68" t="s">
        <v>921</v>
      </c>
      <c r="I60" s="68" t="s">
        <v>506</v>
      </c>
      <c r="J60" s="68" t="s">
        <v>922</v>
      </c>
      <c r="K60" s="68" t="s">
        <v>923</v>
      </c>
      <c r="L60" s="68" t="s">
        <v>82</v>
      </c>
      <c r="M60" s="68" t="s">
        <v>924</v>
      </c>
      <c r="N60" s="68">
        <v>1</v>
      </c>
      <c r="O60" s="68" t="s">
        <v>819</v>
      </c>
      <c r="P60" s="68" t="s">
        <v>119</v>
      </c>
      <c r="Q60" s="68" t="s">
        <v>925</v>
      </c>
      <c r="R60" s="69">
        <v>44643</v>
      </c>
      <c r="S60" s="69">
        <v>44666</v>
      </c>
      <c r="T60" s="69">
        <v>44678</v>
      </c>
      <c r="U60" s="68" t="s">
        <v>822</v>
      </c>
      <c r="V60" s="68" t="s">
        <v>986</v>
      </c>
      <c r="W60" s="68" t="s">
        <v>115</v>
      </c>
      <c r="X60" s="68">
        <v>0</v>
      </c>
      <c r="Y60" s="68">
        <v>0</v>
      </c>
    </row>
    <row r="61" spans="1:25" s="81" customFormat="1" x14ac:dyDescent="0.2">
      <c r="A61" s="81" t="s">
        <v>1090</v>
      </c>
      <c r="B61" s="81" t="s">
        <v>355</v>
      </c>
      <c r="C61" s="81">
        <v>2</v>
      </c>
      <c r="D61" s="81">
        <v>2021</v>
      </c>
      <c r="E61" s="81" t="s">
        <v>75</v>
      </c>
      <c r="F61" s="81" t="s">
        <v>358</v>
      </c>
      <c r="G61" s="82">
        <v>44494</v>
      </c>
      <c r="H61" s="81" t="s">
        <v>359</v>
      </c>
      <c r="I61" s="81" t="s">
        <v>344</v>
      </c>
      <c r="J61" s="81" t="s">
        <v>345</v>
      </c>
      <c r="K61" s="81" t="s">
        <v>348</v>
      </c>
      <c r="L61" s="81" t="s">
        <v>114</v>
      </c>
      <c r="M61" s="81" t="s">
        <v>349</v>
      </c>
      <c r="N61" s="81">
        <v>1</v>
      </c>
      <c r="O61" s="81" t="s">
        <v>83</v>
      </c>
      <c r="P61" s="81" t="s">
        <v>84</v>
      </c>
      <c r="Q61" s="81" t="s">
        <v>124</v>
      </c>
      <c r="R61" s="82">
        <v>44531</v>
      </c>
      <c r="S61" s="82">
        <v>44711</v>
      </c>
      <c r="T61" s="82">
        <v>44719</v>
      </c>
      <c r="U61" s="81" t="s">
        <v>830</v>
      </c>
      <c r="V61" s="81" t="s">
        <v>1089</v>
      </c>
      <c r="W61" s="81" t="s">
        <v>115</v>
      </c>
      <c r="X61" s="81">
        <v>0</v>
      </c>
      <c r="Y61" s="81">
        <v>0</v>
      </c>
    </row>
    <row r="62" spans="1:25" s="81" customFormat="1" x14ac:dyDescent="0.2">
      <c r="A62" s="81" t="s">
        <v>1090</v>
      </c>
      <c r="B62" s="81" t="s">
        <v>974</v>
      </c>
      <c r="C62" s="81">
        <v>1</v>
      </c>
      <c r="D62" s="81">
        <v>2022</v>
      </c>
      <c r="E62" s="81" t="s">
        <v>936</v>
      </c>
      <c r="F62" s="81" t="s">
        <v>947</v>
      </c>
      <c r="G62" s="81">
        <v>44644</v>
      </c>
      <c r="H62" s="82" t="s">
        <v>955</v>
      </c>
      <c r="I62" s="81" t="s">
        <v>949</v>
      </c>
      <c r="J62" s="81" t="s">
        <v>950</v>
      </c>
      <c r="K62" s="81" t="s">
        <v>956</v>
      </c>
      <c r="L62" s="81" t="s">
        <v>166</v>
      </c>
      <c r="M62" s="81" t="s">
        <v>957</v>
      </c>
      <c r="N62" s="81" t="s">
        <v>958</v>
      </c>
      <c r="O62" s="81" t="s">
        <v>187</v>
      </c>
      <c r="P62" s="81" t="s">
        <v>187</v>
      </c>
      <c r="Q62" s="81" t="s">
        <v>954</v>
      </c>
      <c r="R62" s="81">
        <v>44652</v>
      </c>
      <c r="S62" s="82">
        <v>44711</v>
      </c>
      <c r="T62" s="82">
        <v>44690</v>
      </c>
      <c r="U62" s="82" t="s">
        <v>908</v>
      </c>
      <c r="V62" s="81" t="s">
        <v>1091</v>
      </c>
      <c r="W62" s="81" t="s">
        <v>115</v>
      </c>
      <c r="X62" s="81">
        <v>0</v>
      </c>
      <c r="Y62" s="81">
        <v>0</v>
      </c>
    </row>
    <row r="63" spans="1:25" s="81" customFormat="1" x14ac:dyDescent="0.2">
      <c r="A63" s="81" t="s">
        <v>1090</v>
      </c>
      <c r="B63" s="81" t="s">
        <v>975</v>
      </c>
      <c r="C63" s="81">
        <v>1</v>
      </c>
      <c r="D63" s="81">
        <v>2022</v>
      </c>
      <c r="E63" s="81" t="s">
        <v>936</v>
      </c>
      <c r="F63" s="81" t="s">
        <v>947</v>
      </c>
      <c r="G63" s="81">
        <v>44644</v>
      </c>
      <c r="H63" s="81" t="s">
        <v>959</v>
      </c>
      <c r="I63" s="82" t="s">
        <v>949</v>
      </c>
      <c r="J63" s="81" t="s">
        <v>950</v>
      </c>
      <c r="K63" s="81" t="s">
        <v>960</v>
      </c>
      <c r="L63" s="81" t="s">
        <v>166</v>
      </c>
      <c r="M63" s="81" t="s">
        <v>952</v>
      </c>
      <c r="N63" s="81" t="s">
        <v>953</v>
      </c>
      <c r="O63" s="81" t="s">
        <v>187</v>
      </c>
      <c r="P63" s="81" t="s">
        <v>187</v>
      </c>
      <c r="Q63" s="81" t="s">
        <v>954</v>
      </c>
      <c r="R63" s="81">
        <v>44652</v>
      </c>
      <c r="S63" s="81">
        <v>44711</v>
      </c>
      <c r="T63" s="82">
        <v>44690</v>
      </c>
      <c r="U63" s="82" t="s">
        <v>908</v>
      </c>
      <c r="V63" s="82" t="s">
        <v>1092</v>
      </c>
      <c r="W63" s="81" t="s">
        <v>115</v>
      </c>
      <c r="X63" s="81">
        <v>0</v>
      </c>
      <c r="Y63" s="81">
        <v>0</v>
      </c>
    </row>
    <row r="64" spans="1:25" s="81" customFormat="1" x14ac:dyDescent="0.2">
      <c r="A64" s="81" t="s">
        <v>1090</v>
      </c>
      <c r="B64" s="81" t="s">
        <v>357</v>
      </c>
      <c r="C64" s="81">
        <v>1</v>
      </c>
      <c r="D64" s="81">
        <v>2021</v>
      </c>
      <c r="E64" s="81" t="s">
        <v>353</v>
      </c>
      <c r="F64" s="81" t="s">
        <v>358</v>
      </c>
      <c r="G64" s="81">
        <v>44494</v>
      </c>
      <c r="H64" s="81" t="s">
        <v>361</v>
      </c>
      <c r="I64" s="81" t="s">
        <v>297</v>
      </c>
      <c r="J64" s="82" t="s">
        <v>354</v>
      </c>
      <c r="K64" s="81" t="s">
        <v>435</v>
      </c>
      <c r="L64" s="81" t="s">
        <v>114</v>
      </c>
      <c r="M64" s="81" t="s">
        <v>436</v>
      </c>
      <c r="N64" s="81">
        <v>1</v>
      </c>
      <c r="O64" s="81" t="s">
        <v>78</v>
      </c>
      <c r="P64" s="81" t="s">
        <v>78</v>
      </c>
      <c r="Q64" s="81" t="s">
        <v>78</v>
      </c>
      <c r="R64" s="81">
        <v>44531</v>
      </c>
      <c r="S64" s="81">
        <v>44711</v>
      </c>
      <c r="T64" s="81">
        <v>44720</v>
      </c>
      <c r="U64" s="82" t="s">
        <v>917</v>
      </c>
      <c r="V64" s="82" t="s">
        <v>1097</v>
      </c>
      <c r="W64" s="82" t="s">
        <v>115</v>
      </c>
      <c r="X64" s="81">
        <v>0</v>
      </c>
      <c r="Y64" s="81">
        <v>0</v>
      </c>
    </row>
    <row r="65" spans="1:26" s="81" customFormat="1" x14ac:dyDescent="0.2">
      <c r="A65" s="68" t="s">
        <v>1392</v>
      </c>
      <c r="B65" s="68" t="s">
        <v>152</v>
      </c>
      <c r="C65" s="68">
        <v>2</v>
      </c>
      <c r="D65" s="68">
        <v>2020</v>
      </c>
      <c r="E65" s="68" t="s">
        <v>72</v>
      </c>
      <c r="F65" s="68" t="s">
        <v>290</v>
      </c>
      <c r="G65" s="68">
        <v>44098</v>
      </c>
      <c r="H65" s="69" t="s">
        <v>146</v>
      </c>
      <c r="I65" s="68" t="s">
        <v>147</v>
      </c>
      <c r="J65" s="68" t="s">
        <v>148</v>
      </c>
      <c r="K65" s="68" t="s">
        <v>291</v>
      </c>
      <c r="L65" s="68" t="s">
        <v>82</v>
      </c>
      <c r="M65" s="68" t="s">
        <v>292</v>
      </c>
      <c r="N65" s="68" t="s">
        <v>293</v>
      </c>
      <c r="O65" s="68" t="s">
        <v>80</v>
      </c>
      <c r="P65" s="68" t="s">
        <v>81</v>
      </c>
      <c r="Q65" s="68" t="s">
        <v>135</v>
      </c>
      <c r="R65" s="68">
        <v>44105</v>
      </c>
      <c r="S65" s="69">
        <v>44742</v>
      </c>
      <c r="T65" s="69">
        <v>44750</v>
      </c>
      <c r="U65" s="69" t="s">
        <v>822</v>
      </c>
      <c r="V65" s="68" t="s">
        <v>1321</v>
      </c>
      <c r="W65" s="68" t="s">
        <v>115</v>
      </c>
      <c r="X65" s="68">
        <v>1</v>
      </c>
      <c r="Y65" s="68">
        <v>1</v>
      </c>
      <c r="Z65" s="68"/>
    </row>
    <row r="66" spans="1:26" s="81" customFormat="1" x14ac:dyDescent="0.2">
      <c r="A66" s="68" t="s">
        <v>1392</v>
      </c>
      <c r="B66" s="68" t="s">
        <v>227</v>
      </c>
      <c r="C66" s="68">
        <v>1</v>
      </c>
      <c r="D66" s="68">
        <v>2021</v>
      </c>
      <c r="E66" s="68" t="s">
        <v>72</v>
      </c>
      <c r="F66" s="68" t="s">
        <v>225</v>
      </c>
      <c r="G66" s="68">
        <v>44322</v>
      </c>
      <c r="H66" s="69" t="s">
        <v>220</v>
      </c>
      <c r="I66" s="68" t="s">
        <v>221</v>
      </c>
      <c r="J66" s="68" t="s">
        <v>222</v>
      </c>
      <c r="K66" s="68" t="s">
        <v>223</v>
      </c>
      <c r="L66" s="68" t="s">
        <v>82</v>
      </c>
      <c r="M66" s="68" t="s">
        <v>228</v>
      </c>
      <c r="N66" s="68">
        <v>12</v>
      </c>
      <c r="O66" s="68" t="s">
        <v>80</v>
      </c>
      <c r="P66" s="68" t="s">
        <v>81</v>
      </c>
      <c r="Q66" s="68" t="s">
        <v>224</v>
      </c>
      <c r="R66" s="68">
        <v>44348</v>
      </c>
      <c r="S66" s="69">
        <v>44713</v>
      </c>
      <c r="T66" s="69">
        <v>44750</v>
      </c>
      <c r="U66" s="69" t="s">
        <v>822</v>
      </c>
      <c r="V66" s="68" t="s">
        <v>1382</v>
      </c>
      <c r="W66" s="68" t="s">
        <v>115</v>
      </c>
      <c r="X66" s="68">
        <v>0</v>
      </c>
      <c r="Y66" s="68">
        <v>0</v>
      </c>
      <c r="Z66" s="68"/>
    </row>
    <row r="67" spans="1:26" s="81" customFormat="1" x14ac:dyDescent="0.2">
      <c r="A67" s="68" t="s">
        <v>1392</v>
      </c>
      <c r="B67" s="68" t="s">
        <v>247</v>
      </c>
      <c r="C67" s="68">
        <v>9</v>
      </c>
      <c r="D67" s="68">
        <v>2021</v>
      </c>
      <c r="E67" s="68" t="s">
        <v>214</v>
      </c>
      <c r="F67" s="68" t="s">
        <v>230</v>
      </c>
      <c r="G67" s="68">
        <v>44354</v>
      </c>
      <c r="H67" s="69" t="s">
        <v>241</v>
      </c>
      <c r="I67" s="68" t="s">
        <v>217</v>
      </c>
      <c r="J67" s="68" t="s">
        <v>242</v>
      </c>
      <c r="K67" s="68" t="s">
        <v>244</v>
      </c>
      <c r="L67" s="68" t="s">
        <v>82</v>
      </c>
      <c r="M67" s="68" t="s">
        <v>245</v>
      </c>
      <c r="N67" s="68">
        <v>1</v>
      </c>
      <c r="O67" s="68" t="s">
        <v>76</v>
      </c>
      <c r="P67" s="68" t="s">
        <v>120</v>
      </c>
      <c r="Q67" s="68" t="s">
        <v>243</v>
      </c>
      <c r="R67" s="68">
        <v>44362</v>
      </c>
      <c r="S67" s="69">
        <v>44726</v>
      </c>
      <c r="T67" s="69">
        <v>44747</v>
      </c>
      <c r="U67" s="69" t="s">
        <v>834</v>
      </c>
      <c r="V67" s="68" t="s">
        <v>1270</v>
      </c>
      <c r="W67" s="68" t="s">
        <v>115</v>
      </c>
      <c r="X67" s="68">
        <v>2</v>
      </c>
      <c r="Y67" s="68">
        <v>0</v>
      </c>
      <c r="Z67" s="68"/>
    </row>
    <row r="68" spans="1:26" s="81" customFormat="1" x14ac:dyDescent="0.2">
      <c r="A68" s="68" t="s">
        <v>1392</v>
      </c>
      <c r="B68" s="68" t="s">
        <v>281</v>
      </c>
      <c r="C68" s="68">
        <v>1</v>
      </c>
      <c r="D68" s="68">
        <v>2021</v>
      </c>
      <c r="E68" s="68" t="s">
        <v>75</v>
      </c>
      <c r="F68" s="68" t="s">
        <v>248</v>
      </c>
      <c r="G68" s="68">
        <v>44337</v>
      </c>
      <c r="H68" s="69" t="s">
        <v>249</v>
      </c>
      <c r="I68" s="68" t="s">
        <v>165</v>
      </c>
      <c r="J68" s="68" t="s">
        <v>250</v>
      </c>
      <c r="K68" s="68" t="s">
        <v>251</v>
      </c>
      <c r="L68" s="68" t="s">
        <v>166</v>
      </c>
      <c r="M68" s="68" t="s">
        <v>252</v>
      </c>
      <c r="N68" s="68" t="s">
        <v>253</v>
      </c>
      <c r="O68" s="68" t="s">
        <v>83</v>
      </c>
      <c r="P68" s="68" t="s">
        <v>84</v>
      </c>
      <c r="Q68" s="68" t="s">
        <v>246</v>
      </c>
      <c r="R68" s="68">
        <v>44362</v>
      </c>
      <c r="S68" s="69">
        <v>44725</v>
      </c>
      <c r="T68" s="69">
        <v>44750</v>
      </c>
      <c r="U68" s="69" t="s">
        <v>830</v>
      </c>
      <c r="V68" s="68" t="s">
        <v>1338</v>
      </c>
      <c r="W68" s="68" t="s">
        <v>115</v>
      </c>
      <c r="X68" s="68">
        <v>0</v>
      </c>
      <c r="Y68" s="68">
        <v>0</v>
      </c>
      <c r="Z68" s="68"/>
    </row>
    <row r="69" spans="1:26" s="81" customFormat="1" x14ac:dyDescent="0.2">
      <c r="A69" s="68" t="s">
        <v>1392</v>
      </c>
      <c r="B69" s="68" t="s">
        <v>282</v>
      </c>
      <c r="C69" s="68">
        <v>1</v>
      </c>
      <c r="D69" s="68">
        <v>2021</v>
      </c>
      <c r="E69" s="68" t="s">
        <v>75</v>
      </c>
      <c r="F69" s="68" t="s">
        <v>248</v>
      </c>
      <c r="G69" s="68">
        <v>44337</v>
      </c>
      <c r="H69" s="69" t="s">
        <v>254</v>
      </c>
      <c r="I69" s="68" t="s">
        <v>165</v>
      </c>
      <c r="J69" s="68" t="s">
        <v>255</v>
      </c>
      <c r="K69" s="68" t="s">
        <v>256</v>
      </c>
      <c r="L69" s="68" t="s">
        <v>166</v>
      </c>
      <c r="M69" s="68" t="s">
        <v>252</v>
      </c>
      <c r="N69" s="68" t="s">
        <v>257</v>
      </c>
      <c r="O69" s="68" t="s">
        <v>83</v>
      </c>
      <c r="P69" s="68" t="s">
        <v>84</v>
      </c>
      <c r="Q69" s="68" t="s">
        <v>246</v>
      </c>
      <c r="R69" s="68">
        <v>44362</v>
      </c>
      <c r="S69" s="69">
        <v>44725</v>
      </c>
      <c r="T69" s="69">
        <v>44750</v>
      </c>
      <c r="U69" s="69" t="s">
        <v>830</v>
      </c>
      <c r="V69" s="68" t="s">
        <v>1339</v>
      </c>
      <c r="W69" s="68" t="s">
        <v>115</v>
      </c>
      <c r="X69" s="68">
        <v>0</v>
      </c>
      <c r="Y69" s="68">
        <v>0</v>
      </c>
      <c r="Z69" s="68"/>
    </row>
    <row r="70" spans="1:26" s="81" customFormat="1" x14ac:dyDescent="0.2">
      <c r="A70" s="68" t="s">
        <v>1392</v>
      </c>
      <c r="B70" s="68" t="s">
        <v>283</v>
      </c>
      <c r="C70" s="68">
        <v>1</v>
      </c>
      <c r="D70" s="68">
        <v>2021</v>
      </c>
      <c r="E70" s="68" t="s">
        <v>75</v>
      </c>
      <c r="F70" s="68" t="s">
        <v>248</v>
      </c>
      <c r="G70" s="68">
        <v>44337</v>
      </c>
      <c r="H70" s="69" t="s">
        <v>855</v>
      </c>
      <c r="I70" s="68" t="s">
        <v>269</v>
      </c>
      <c r="J70" s="68" t="s">
        <v>258</v>
      </c>
      <c r="K70" s="68" t="s">
        <v>856</v>
      </c>
      <c r="L70" s="68" t="s">
        <v>166</v>
      </c>
      <c r="M70" s="68" t="s">
        <v>252</v>
      </c>
      <c r="N70" s="68" t="s">
        <v>259</v>
      </c>
      <c r="O70" s="68" t="s">
        <v>83</v>
      </c>
      <c r="P70" s="68" t="s">
        <v>84</v>
      </c>
      <c r="Q70" s="68" t="s">
        <v>246</v>
      </c>
      <c r="R70" s="68">
        <v>44362</v>
      </c>
      <c r="S70" s="69">
        <v>44726</v>
      </c>
      <c r="T70" s="69">
        <v>44750</v>
      </c>
      <c r="U70" s="69" t="s">
        <v>830</v>
      </c>
      <c r="V70" s="68" t="s">
        <v>1340</v>
      </c>
      <c r="W70" s="68" t="s">
        <v>115</v>
      </c>
      <c r="X70" s="68">
        <v>0</v>
      </c>
      <c r="Y70" s="68">
        <v>0</v>
      </c>
      <c r="Z70" s="68"/>
    </row>
    <row r="71" spans="1:26" s="81" customFormat="1" x14ac:dyDescent="0.2">
      <c r="A71" s="68" t="s">
        <v>1392</v>
      </c>
      <c r="B71" s="68" t="s">
        <v>286</v>
      </c>
      <c r="C71" s="68">
        <v>1</v>
      </c>
      <c r="D71" s="68">
        <v>2021</v>
      </c>
      <c r="E71" s="68" t="s">
        <v>75</v>
      </c>
      <c r="F71" s="68" t="s">
        <v>248</v>
      </c>
      <c r="G71" s="68">
        <v>44337</v>
      </c>
      <c r="H71" s="69" t="s">
        <v>267</v>
      </c>
      <c r="I71" s="68" t="s">
        <v>165</v>
      </c>
      <c r="J71" s="68" t="s">
        <v>265</v>
      </c>
      <c r="K71" s="68" t="s">
        <v>268</v>
      </c>
      <c r="L71" s="68" t="s">
        <v>114</v>
      </c>
      <c r="M71" s="68" t="s">
        <v>252</v>
      </c>
      <c r="N71" s="68" t="s">
        <v>259</v>
      </c>
      <c r="O71" s="68" t="s">
        <v>83</v>
      </c>
      <c r="P71" s="68" t="s">
        <v>84</v>
      </c>
      <c r="Q71" s="68" t="s">
        <v>246</v>
      </c>
      <c r="R71" s="68">
        <v>44362</v>
      </c>
      <c r="S71" s="69">
        <v>44726</v>
      </c>
      <c r="T71" s="69">
        <v>44750</v>
      </c>
      <c r="U71" s="69" t="s">
        <v>830</v>
      </c>
      <c r="V71" s="68" t="s">
        <v>1341</v>
      </c>
      <c r="W71" s="68" t="s">
        <v>115</v>
      </c>
      <c r="X71" s="68">
        <v>0</v>
      </c>
      <c r="Y71" s="68">
        <v>0</v>
      </c>
      <c r="Z71" s="68"/>
    </row>
    <row r="72" spans="1:26" s="81" customFormat="1" x14ac:dyDescent="0.2">
      <c r="A72" s="68" t="s">
        <v>1392</v>
      </c>
      <c r="B72" s="68" t="s">
        <v>427</v>
      </c>
      <c r="C72" s="68">
        <v>1</v>
      </c>
      <c r="D72" s="68">
        <v>2021</v>
      </c>
      <c r="E72" s="68" t="s">
        <v>70</v>
      </c>
      <c r="F72" s="68" t="s">
        <v>426</v>
      </c>
      <c r="G72" s="68">
        <v>44440</v>
      </c>
      <c r="H72" s="69" t="s">
        <v>362</v>
      </c>
      <c r="I72" s="68" t="s">
        <v>363</v>
      </c>
      <c r="J72" s="68" t="s">
        <v>364</v>
      </c>
      <c r="K72" s="68" t="s">
        <v>365</v>
      </c>
      <c r="L72" s="68" t="s">
        <v>114</v>
      </c>
      <c r="M72" s="68" t="s">
        <v>366</v>
      </c>
      <c r="N72" s="68">
        <v>1</v>
      </c>
      <c r="O72" s="68" t="s">
        <v>76</v>
      </c>
      <c r="P72" s="68" t="s">
        <v>77</v>
      </c>
      <c r="Q72" s="68" t="s">
        <v>123</v>
      </c>
      <c r="R72" s="68">
        <v>44593</v>
      </c>
      <c r="S72" s="69">
        <v>44742</v>
      </c>
      <c r="T72" s="69">
        <v>44753</v>
      </c>
      <c r="U72" s="69" t="s">
        <v>834</v>
      </c>
      <c r="V72" s="68" t="s">
        <v>1271</v>
      </c>
      <c r="W72" s="68" t="s">
        <v>115</v>
      </c>
      <c r="X72" s="68">
        <v>0</v>
      </c>
      <c r="Y72" s="68">
        <v>0</v>
      </c>
      <c r="Z72" s="68"/>
    </row>
    <row r="73" spans="1:26" s="81" customFormat="1" x14ac:dyDescent="0.2">
      <c r="A73" s="68" t="s">
        <v>1392</v>
      </c>
      <c r="B73" s="68" t="s">
        <v>429</v>
      </c>
      <c r="C73" s="68">
        <v>1</v>
      </c>
      <c r="D73" s="68">
        <v>2021</v>
      </c>
      <c r="E73" s="68" t="s">
        <v>70</v>
      </c>
      <c r="F73" s="68" t="s">
        <v>426</v>
      </c>
      <c r="G73" s="68">
        <v>44440</v>
      </c>
      <c r="H73" s="69" t="s">
        <v>383</v>
      </c>
      <c r="I73" s="68" t="s">
        <v>363</v>
      </c>
      <c r="J73" s="68" t="s">
        <v>384</v>
      </c>
      <c r="K73" s="68" t="s">
        <v>385</v>
      </c>
      <c r="L73" s="68" t="s">
        <v>114</v>
      </c>
      <c r="M73" s="68" t="s">
        <v>386</v>
      </c>
      <c r="N73" s="68">
        <v>1</v>
      </c>
      <c r="O73" s="68" t="s">
        <v>76</v>
      </c>
      <c r="P73" s="68" t="s">
        <v>77</v>
      </c>
      <c r="Q73" s="68" t="s">
        <v>123</v>
      </c>
      <c r="R73" s="68">
        <v>44562</v>
      </c>
      <c r="S73" s="69">
        <v>44742</v>
      </c>
      <c r="T73" s="69">
        <v>44753</v>
      </c>
      <c r="U73" s="69" t="s">
        <v>834</v>
      </c>
      <c r="V73" s="68" t="s">
        <v>1277</v>
      </c>
      <c r="W73" s="68" t="s">
        <v>115</v>
      </c>
      <c r="X73" s="68">
        <v>0</v>
      </c>
      <c r="Y73" s="68">
        <v>0</v>
      </c>
      <c r="Z73" s="68"/>
    </row>
    <row r="74" spans="1:26" s="81" customFormat="1" x14ac:dyDescent="0.2">
      <c r="A74" s="68" t="s">
        <v>1392</v>
      </c>
      <c r="B74" s="68" t="s">
        <v>434</v>
      </c>
      <c r="C74" s="68">
        <v>1</v>
      </c>
      <c r="D74" s="68">
        <v>2021</v>
      </c>
      <c r="E74" s="68" t="s">
        <v>70</v>
      </c>
      <c r="F74" s="68" t="s">
        <v>426</v>
      </c>
      <c r="G74" s="68">
        <v>44440</v>
      </c>
      <c r="H74" s="69" t="s">
        <v>422</v>
      </c>
      <c r="I74" s="68" t="s">
        <v>363</v>
      </c>
      <c r="J74" s="68" t="s">
        <v>423</v>
      </c>
      <c r="K74" s="68" t="s">
        <v>424</v>
      </c>
      <c r="L74" s="68" t="s">
        <v>114</v>
      </c>
      <c r="M74" s="68" t="s">
        <v>425</v>
      </c>
      <c r="N74" s="68">
        <v>1</v>
      </c>
      <c r="O74" s="68" t="s">
        <v>76</v>
      </c>
      <c r="P74" s="68" t="s">
        <v>77</v>
      </c>
      <c r="Q74" s="68" t="s">
        <v>123</v>
      </c>
      <c r="R74" s="68">
        <v>44562</v>
      </c>
      <c r="S74" s="69">
        <v>44742</v>
      </c>
      <c r="T74" s="69">
        <v>44747</v>
      </c>
      <c r="U74" s="69" t="s">
        <v>834</v>
      </c>
      <c r="V74" s="68" t="s">
        <v>1281</v>
      </c>
      <c r="W74" s="68" t="s">
        <v>115</v>
      </c>
      <c r="X74" s="68">
        <v>0</v>
      </c>
      <c r="Y74" s="68">
        <v>0</v>
      </c>
      <c r="Z74" s="68"/>
    </row>
    <row r="75" spans="1:26" s="81" customFormat="1" x14ac:dyDescent="0.2">
      <c r="A75" s="68" t="s">
        <v>1392</v>
      </c>
      <c r="B75" s="68" t="s">
        <v>477</v>
      </c>
      <c r="C75" s="68">
        <v>1</v>
      </c>
      <c r="D75" s="68">
        <v>2021</v>
      </c>
      <c r="E75" s="68" t="s">
        <v>70</v>
      </c>
      <c r="F75" s="68" t="s">
        <v>479</v>
      </c>
      <c r="G75" s="68">
        <v>44495</v>
      </c>
      <c r="H75" s="69" t="s">
        <v>462</v>
      </c>
      <c r="I75" s="68" t="s">
        <v>463</v>
      </c>
      <c r="J75" s="68" t="s">
        <v>464</v>
      </c>
      <c r="K75" s="68" t="s">
        <v>465</v>
      </c>
      <c r="L75" s="68" t="s">
        <v>448</v>
      </c>
      <c r="M75" s="68" t="s">
        <v>466</v>
      </c>
      <c r="N75" s="68">
        <v>2</v>
      </c>
      <c r="O75" s="68" t="s">
        <v>76</v>
      </c>
      <c r="P75" s="68" t="s">
        <v>77</v>
      </c>
      <c r="Q75" s="68" t="s">
        <v>467</v>
      </c>
      <c r="R75" s="68">
        <v>44504</v>
      </c>
      <c r="S75" s="69">
        <v>44742</v>
      </c>
      <c r="T75" s="69">
        <v>44747</v>
      </c>
      <c r="U75" s="69" t="s">
        <v>834</v>
      </c>
      <c r="V75" s="68" t="s">
        <v>1283</v>
      </c>
      <c r="W75" s="68" t="s">
        <v>115</v>
      </c>
      <c r="X75" s="68">
        <v>0</v>
      </c>
      <c r="Y75" s="68">
        <v>0</v>
      </c>
      <c r="Z75" s="68"/>
    </row>
    <row r="76" spans="1:26" s="81" customFormat="1" x14ac:dyDescent="0.2">
      <c r="A76" s="68" t="s">
        <v>1392</v>
      </c>
      <c r="B76" s="68" t="s">
        <v>478</v>
      </c>
      <c r="C76" s="68">
        <v>2</v>
      </c>
      <c r="D76" s="68">
        <v>2021</v>
      </c>
      <c r="E76" s="68" t="s">
        <v>437</v>
      </c>
      <c r="F76" s="68" t="s">
        <v>479</v>
      </c>
      <c r="G76" s="68">
        <v>44495</v>
      </c>
      <c r="H76" s="69" t="s">
        <v>468</v>
      </c>
      <c r="I76" s="68" t="s">
        <v>438</v>
      </c>
      <c r="J76" s="68" t="s">
        <v>469</v>
      </c>
      <c r="K76" s="68" t="s">
        <v>470</v>
      </c>
      <c r="L76" s="68" t="s">
        <v>82</v>
      </c>
      <c r="M76" s="68" t="s">
        <v>471</v>
      </c>
      <c r="N76" s="68">
        <v>2</v>
      </c>
      <c r="O76" s="68" t="s">
        <v>76</v>
      </c>
      <c r="P76" s="68" t="s">
        <v>120</v>
      </c>
      <c r="Q76" s="68" t="s">
        <v>439</v>
      </c>
      <c r="R76" s="68">
        <v>44504</v>
      </c>
      <c r="S76" s="69">
        <v>44742</v>
      </c>
      <c r="T76" s="69">
        <v>44753</v>
      </c>
      <c r="U76" s="69" t="s">
        <v>834</v>
      </c>
      <c r="V76" s="68" t="s">
        <v>1284</v>
      </c>
      <c r="W76" s="68" t="s">
        <v>115</v>
      </c>
      <c r="X76" s="68">
        <v>0</v>
      </c>
      <c r="Y76" s="68">
        <v>0</v>
      </c>
      <c r="Z76" s="68"/>
    </row>
    <row r="77" spans="1:26" s="81" customFormat="1" x14ac:dyDescent="0.2">
      <c r="A77" s="68" t="s">
        <v>1392</v>
      </c>
      <c r="B77" s="68" t="s">
        <v>583</v>
      </c>
      <c r="C77" s="68">
        <v>1</v>
      </c>
      <c r="D77" s="68">
        <v>2021</v>
      </c>
      <c r="E77" s="68" t="s">
        <v>72</v>
      </c>
      <c r="F77" s="68" t="s">
        <v>580</v>
      </c>
      <c r="G77" s="68">
        <v>44523</v>
      </c>
      <c r="H77" s="69" t="s">
        <v>539</v>
      </c>
      <c r="I77" s="68" t="s">
        <v>506</v>
      </c>
      <c r="J77" s="68" t="s">
        <v>540</v>
      </c>
      <c r="K77" s="68" t="s">
        <v>541</v>
      </c>
      <c r="L77" s="68" t="s">
        <v>542</v>
      </c>
      <c r="M77" s="68" t="s">
        <v>543</v>
      </c>
      <c r="N77" s="68">
        <v>2</v>
      </c>
      <c r="O77" s="68" t="s">
        <v>80</v>
      </c>
      <c r="P77" s="68" t="s">
        <v>81</v>
      </c>
      <c r="Q77" s="68" t="s">
        <v>514</v>
      </c>
      <c r="R77" s="68">
        <v>44545</v>
      </c>
      <c r="S77" s="69">
        <v>44895</v>
      </c>
      <c r="T77" s="69">
        <v>44750</v>
      </c>
      <c r="U77" s="69" t="s">
        <v>822</v>
      </c>
      <c r="V77" s="68" t="s">
        <v>1325</v>
      </c>
      <c r="W77" s="68" t="s">
        <v>115</v>
      </c>
      <c r="X77" s="68">
        <v>0</v>
      </c>
      <c r="Y77" s="68">
        <v>0</v>
      </c>
      <c r="Z77" s="68"/>
    </row>
    <row r="78" spans="1:26" s="81" customFormat="1" x14ac:dyDescent="0.2">
      <c r="A78" s="68" t="s">
        <v>1392</v>
      </c>
      <c r="B78" s="68" t="s">
        <v>604</v>
      </c>
      <c r="C78" s="68">
        <v>1</v>
      </c>
      <c r="D78" s="68">
        <v>2021</v>
      </c>
      <c r="E78" s="68" t="s">
        <v>605</v>
      </c>
      <c r="F78" s="68" t="s">
        <v>606</v>
      </c>
      <c r="G78" s="68">
        <v>44524</v>
      </c>
      <c r="H78" s="69" t="s">
        <v>598</v>
      </c>
      <c r="I78" s="68" t="s">
        <v>586</v>
      </c>
      <c r="J78" s="68" t="s">
        <v>599</v>
      </c>
      <c r="K78" s="68" t="s">
        <v>600</v>
      </c>
      <c r="L78" s="68" t="s">
        <v>167</v>
      </c>
      <c r="M78" s="68" t="s">
        <v>601</v>
      </c>
      <c r="N78" s="68" t="s">
        <v>602</v>
      </c>
      <c r="O78" s="68" t="s">
        <v>76</v>
      </c>
      <c r="P78" s="68" t="s">
        <v>76</v>
      </c>
      <c r="Q78" s="68" t="s">
        <v>591</v>
      </c>
      <c r="R78" s="68">
        <v>44902</v>
      </c>
      <c r="S78" s="69">
        <v>44742</v>
      </c>
      <c r="T78" s="69">
        <v>44747</v>
      </c>
      <c r="U78" s="69" t="s">
        <v>834</v>
      </c>
      <c r="V78" s="68" t="s">
        <v>1289</v>
      </c>
      <c r="W78" s="68" t="s">
        <v>115</v>
      </c>
      <c r="X78" s="68">
        <v>0</v>
      </c>
      <c r="Y78" s="68">
        <v>0</v>
      </c>
      <c r="Z78" s="68"/>
    </row>
    <row r="79" spans="1:26" s="81" customFormat="1" x14ac:dyDescent="0.2">
      <c r="A79" s="68" t="s">
        <v>1392</v>
      </c>
      <c r="B79" s="68" t="s">
        <v>1351</v>
      </c>
      <c r="C79" s="68">
        <v>1</v>
      </c>
      <c r="D79" s="68">
        <v>2021</v>
      </c>
      <c r="E79" s="68" t="s">
        <v>1352</v>
      </c>
      <c r="F79" s="68" t="s">
        <v>1353</v>
      </c>
      <c r="G79" s="68">
        <v>44550</v>
      </c>
      <c r="H79" s="69" t="s">
        <v>1354</v>
      </c>
      <c r="I79" s="68" t="s">
        <v>608</v>
      </c>
      <c r="J79" s="68" t="s">
        <v>1355</v>
      </c>
      <c r="K79" s="68" t="s">
        <v>1356</v>
      </c>
      <c r="L79" s="68" t="s">
        <v>79</v>
      </c>
      <c r="M79" s="68" t="s">
        <v>1357</v>
      </c>
      <c r="N79" s="68">
        <v>1</v>
      </c>
      <c r="O79" s="68" t="s">
        <v>1358</v>
      </c>
      <c r="P79" s="68" t="s">
        <v>1358</v>
      </c>
      <c r="Q79" s="68" t="s">
        <v>1359</v>
      </c>
      <c r="R79" s="68">
        <v>44564</v>
      </c>
      <c r="S79" s="69">
        <v>44742</v>
      </c>
      <c r="T79" s="69">
        <v>44742</v>
      </c>
      <c r="U79" s="69" t="s">
        <v>908</v>
      </c>
      <c r="V79" s="68" t="s">
        <v>1360</v>
      </c>
      <c r="W79" s="68" t="s">
        <v>115</v>
      </c>
      <c r="X79" s="68">
        <v>0</v>
      </c>
      <c r="Y79" s="68">
        <v>0</v>
      </c>
      <c r="Z79" s="68"/>
    </row>
    <row r="80" spans="1:26" s="81" customFormat="1" x14ac:dyDescent="0.2">
      <c r="A80" s="68" t="s">
        <v>1392</v>
      </c>
      <c r="B80" s="68" t="s">
        <v>797</v>
      </c>
      <c r="C80" s="68">
        <v>3</v>
      </c>
      <c r="D80" s="68">
        <v>2021</v>
      </c>
      <c r="E80" s="68" t="s">
        <v>70</v>
      </c>
      <c r="F80" s="68" t="s">
        <v>643</v>
      </c>
      <c r="G80" s="68">
        <v>44533</v>
      </c>
      <c r="H80" s="69" t="s">
        <v>644</v>
      </c>
      <c r="I80" s="68" t="s">
        <v>645</v>
      </c>
      <c r="J80" s="68" t="s">
        <v>646</v>
      </c>
      <c r="K80" s="68" t="s">
        <v>652</v>
      </c>
      <c r="L80" s="68" t="s">
        <v>79</v>
      </c>
      <c r="M80" s="68" t="s">
        <v>653</v>
      </c>
      <c r="N80" s="68">
        <v>1</v>
      </c>
      <c r="O80" s="68" t="s">
        <v>76</v>
      </c>
      <c r="P80" s="68" t="s">
        <v>77</v>
      </c>
      <c r="Q80" s="68" t="s">
        <v>649</v>
      </c>
      <c r="R80" s="68">
        <v>44564</v>
      </c>
      <c r="S80" s="69">
        <v>44773</v>
      </c>
      <c r="T80" s="69">
        <v>44747</v>
      </c>
      <c r="U80" s="69" t="s">
        <v>834</v>
      </c>
      <c r="V80" s="68" t="s">
        <v>1291</v>
      </c>
      <c r="W80" s="68" t="s">
        <v>115</v>
      </c>
      <c r="X80" s="68">
        <v>0</v>
      </c>
      <c r="Y80" s="68">
        <v>0</v>
      </c>
      <c r="Z80" s="68"/>
    </row>
    <row r="81" spans="1:26" s="81" customFormat="1" x14ac:dyDescent="0.2">
      <c r="A81" s="68" t="s">
        <v>1392</v>
      </c>
      <c r="B81" s="68" t="s">
        <v>797</v>
      </c>
      <c r="C81" s="68">
        <v>6</v>
      </c>
      <c r="D81" s="68">
        <v>2021</v>
      </c>
      <c r="E81" s="68" t="s">
        <v>796</v>
      </c>
      <c r="F81" s="68" t="s">
        <v>643</v>
      </c>
      <c r="G81" s="68">
        <v>44533</v>
      </c>
      <c r="H81" s="69" t="s">
        <v>660</v>
      </c>
      <c r="I81" s="68" t="s">
        <v>645</v>
      </c>
      <c r="J81" s="68" t="s">
        <v>661</v>
      </c>
      <c r="K81" s="68" t="s">
        <v>662</v>
      </c>
      <c r="L81" s="68" t="s">
        <v>82</v>
      </c>
      <c r="M81" s="68" t="s">
        <v>663</v>
      </c>
      <c r="N81" s="68">
        <v>1</v>
      </c>
      <c r="O81" s="68" t="s">
        <v>76</v>
      </c>
      <c r="P81" s="68" t="s">
        <v>120</v>
      </c>
      <c r="Q81" s="68" t="s">
        <v>664</v>
      </c>
      <c r="R81" s="68">
        <v>44571</v>
      </c>
      <c r="S81" s="69">
        <v>44773</v>
      </c>
      <c r="T81" s="69">
        <v>44747</v>
      </c>
      <c r="U81" s="69" t="s">
        <v>834</v>
      </c>
      <c r="V81" s="68" t="s">
        <v>1293</v>
      </c>
      <c r="W81" s="68" t="s">
        <v>115</v>
      </c>
      <c r="X81" s="68">
        <v>0</v>
      </c>
      <c r="Y81" s="68">
        <v>0</v>
      </c>
      <c r="Z81" s="68"/>
    </row>
    <row r="82" spans="1:26" s="81" customFormat="1" x14ac:dyDescent="0.2">
      <c r="A82" s="68" t="s">
        <v>1392</v>
      </c>
      <c r="B82" s="68" t="s">
        <v>798</v>
      </c>
      <c r="C82" s="68">
        <v>1</v>
      </c>
      <c r="D82" s="68">
        <v>2021</v>
      </c>
      <c r="E82" s="68" t="s">
        <v>70</v>
      </c>
      <c r="F82" s="68" t="s">
        <v>643</v>
      </c>
      <c r="G82" s="68">
        <v>44533</v>
      </c>
      <c r="H82" s="69" t="s">
        <v>672</v>
      </c>
      <c r="I82" s="68" t="s">
        <v>645</v>
      </c>
      <c r="J82" s="68" t="s">
        <v>673</v>
      </c>
      <c r="K82" s="68" t="s">
        <v>674</v>
      </c>
      <c r="L82" s="68" t="s">
        <v>82</v>
      </c>
      <c r="M82" s="68" t="s">
        <v>675</v>
      </c>
      <c r="N82" s="68">
        <v>3</v>
      </c>
      <c r="O82" s="68" t="s">
        <v>76</v>
      </c>
      <c r="P82" s="68" t="s">
        <v>77</v>
      </c>
      <c r="Q82" s="68" t="s">
        <v>649</v>
      </c>
      <c r="R82" s="68">
        <v>44564</v>
      </c>
      <c r="S82" s="69">
        <v>44773</v>
      </c>
      <c r="T82" s="69">
        <v>44747</v>
      </c>
      <c r="U82" s="69" t="s">
        <v>834</v>
      </c>
      <c r="V82" s="68" t="s">
        <v>1294</v>
      </c>
      <c r="W82" s="68" t="s">
        <v>115</v>
      </c>
      <c r="X82" s="68">
        <v>0</v>
      </c>
      <c r="Y82" s="68">
        <v>0</v>
      </c>
      <c r="Z82" s="68"/>
    </row>
    <row r="83" spans="1:26" s="81" customFormat="1" x14ac:dyDescent="0.2">
      <c r="A83" s="68" t="s">
        <v>1392</v>
      </c>
      <c r="B83" s="68" t="s">
        <v>799</v>
      </c>
      <c r="C83" s="68">
        <v>2</v>
      </c>
      <c r="D83" s="68">
        <v>2021</v>
      </c>
      <c r="E83" s="68" t="s">
        <v>70</v>
      </c>
      <c r="F83" s="68" t="s">
        <v>643</v>
      </c>
      <c r="G83" s="68">
        <v>44533</v>
      </c>
      <c r="H83" s="69" t="s">
        <v>680</v>
      </c>
      <c r="I83" s="68" t="s">
        <v>645</v>
      </c>
      <c r="J83" s="68" t="s">
        <v>677</v>
      </c>
      <c r="K83" s="68" t="s">
        <v>681</v>
      </c>
      <c r="L83" s="68" t="s">
        <v>82</v>
      </c>
      <c r="M83" s="68" t="s">
        <v>682</v>
      </c>
      <c r="N83" s="68">
        <v>1</v>
      </c>
      <c r="O83" s="68" t="s">
        <v>76</v>
      </c>
      <c r="P83" s="68" t="s">
        <v>77</v>
      </c>
      <c r="Q83" s="68" t="s">
        <v>649</v>
      </c>
      <c r="R83" s="68">
        <v>44564</v>
      </c>
      <c r="S83" s="69">
        <v>44773</v>
      </c>
      <c r="T83" s="69">
        <v>44747</v>
      </c>
      <c r="U83" s="69" t="s">
        <v>834</v>
      </c>
      <c r="V83" s="68" t="s">
        <v>1295</v>
      </c>
      <c r="W83" s="68" t="s">
        <v>115</v>
      </c>
      <c r="X83" s="68">
        <v>0</v>
      </c>
      <c r="Y83" s="68">
        <v>0</v>
      </c>
      <c r="Z83" s="68"/>
    </row>
    <row r="84" spans="1:26" s="81" customFormat="1" x14ac:dyDescent="0.2">
      <c r="A84" s="68" t="s">
        <v>1392</v>
      </c>
      <c r="B84" s="68" t="s">
        <v>799</v>
      </c>
      <c r="C84" s="68">
        <v>3</v>
      </c>
      <c r="D84" s="68">
        <v>2021</v>
      </c>
      <c r="E84" s="68" t="s">
        <v>70</v>
      </c>
      <c r="F84" s="68" t="s">
        <v>643</v>
      </c>
      <c r="G84" s="68">
        <v>44533</v>
      </c>
      <c r="H84" s="69" t="s">
        <v>680</v>
      </c>
      <c r="I84" s="68" t="s">
        <v>645</v>
      </c>
      <c r="J84" s="68" t="s">
        <v>677</v>
      </c>
      <c r="K84" s="68" t="s">
        <v>683</v>
      </c>
      <c r="L84" s="68" t="s">
        <v>82</v>
      </c>
      <c r="M84" s="68" t="s">
        <v>684</v>
      </c>
      <c r="N84" s="68">
        <v>1</v>
      </c>
      <c r="O84" s="68" t="s">
        <v>76</v>
      </c>
      <c r="P84" s="68" t="s">
        <v>77</v>
      </c>
      <c r="Q84" s="68" t="s">
        <v>649</v>
      </c>
      <c r="R84" s="68">
        <v>44564</v>
      </c>
      <c r="S84" s="69">
        <v>44773</v>
      </c>
      <c r="T84" s="69">
        <v>44747</v>
      </c>
      <c r="U84" s="69" t="s">
        <v>834</v>
      </c>
      <c r="V84" s="68" t="s">
        <v>1296</v>
      </c>
      <c r="W84" s="68" t="s">
        <v>115</v>
      </c>
      <c r="X84" s="68">
        <v>0</v>
      </c>
      <c r="Y84" s="68">
        <v>0</v>
      </c>
      <c r="Z84" s="68"/>
    </row>
    <row r="85" spans="1:26" s="81" customFormat="1" x14ac:dyDescent="0.2">
      <c r="A85" s="68" t="s">
        <v>1392</v>
      </c>
      <c r="B85" s="68" t="s">
        <v>800</v>
      </c>
      <c r="C85" s="68">
        <v>1</v>
      </c>
      <c r="D85" s="68">
        <v>2021</v>
      </c>
      <c r="E85" s="68" t="s">
        <v>70</v>
      </c>
      <c r="F85" s="68" t="s">
        <v>643</v>
      </c>
      <c r="G85" s="68">
        <v>44533</v>
      </c>
      <c r="H85" s="69" t="s">
        <v>685</v>
      </c>
      <c r="I85" s="68" t="s">
        <v>645</v>
      </c>
      <c r="J85" s="68" t="s">
        <v>686</v>
      </c>
      <c r="K85" s="68" t="s">
        <v>687</v>
      </c>
      <c r="L85" s="68" t="s">
        <v>82</v>
      </c>
      <c r="M85" s="68" t="s">
        <v>688</v>
      </c>
      <c r="N85" s="68" t="s">
        <v>689</v>
      </c>
      <c r="O85" s="68" t="s">
        <v>76</v>
      </c>
      <c r="P85" s="68" t="s">
        <v>77</v>
      </c>
      <c r="Q85" s="68" t="s">
        <v>649</v>
      </c>
      <c r="R85" s="68">
        <v>44564</v>
      </c>
      <c r="S85" s="69">
        <v>44773</v>
      </c>
      <c r="T85" s="69">
        <v>44750</v>
      </c>
      <c r="U85" s="69" t="s">
        <v>834</v>
      </c>
      <c r="V85" s="68" t="s">
        <v>1297</v>
      </c>
      <c r="W85" s="68" t="s">
        <v>115</v>
      </c>
      <c r="X85" s="68">
        <v>0</v>
      </c>
      <c r="Y85" s="68">
        <v>0</v>
      </c>
      <c r="Z85" s="68"/>
    </row>
    <row r="86" spans="1:26" s="81" customFormat="1" x14ac:dyDescent="0.2">
      <c r="A86" s="68" t="s">
        <v>1392</v>
      </c>
      <c r="B86" s="68" t="s">
        <v>800</v>
      </c>
      <c r="C86" s="68">
        <v>2</v>
      </c>
      <c r="D86" s="68">
        <v>2021</v>
      </c>
      <c r="E86" s="68" t="s">
        <v>70</v>
      </c>
      <c r="F86" s="68" t="s">
        <v>643</v>
      </c>
      <c r="G86" s="68">
        <v>44533</v>
      </c>
      <c r="H86" s="69" t="s">
        <v>685</v>
      </c>
      <c r="I86" s="68" t="s">
        <v>645</v>
      </c>
      <c r="J86" s="68" t="s">
        <v>686</v>
      </c>
      <c r="K86" s="68" t="s">
        <v>690</v>
      </c>
      <c r="L86" s="68" t="s">
        <v>82</v>
      </c>
      <c r="M86" s="68" t="s">
        <v>691</v>
      </c>
      <c r="N86" s="68" t="s">
        <v>266</v>
      </c>
      <c r="O86" s="68" t="s">
        <v>76</v>
      </c>
      <c r="P86" s="68" t="s">
        <v>77</v>
      </c>
      <c r="Q86" s="68" t="s">
        <v>649</v>
      </c>
      <c r="R86" s="68">
        <v>44564</v>
      </c>
      <c r="S86" s="69">
        <v>44773</v>
      </c>
      <c r="T86" s="69">
        <v>44750</v>
      </c>
      <c r="U86" s="69" t="s">
        <v>834</v>
      </c>
      <c r="V86" s="68" t="s">
        <v>1298</v>
      </c>
      <c r="W86" s="68" t="s">
        <v>115</v>
      </c>
      <c r="X86" s="68">
        <v>0</v>
      </c>
      <c r="Y86" s="68">
        <v>0</v>
      </c>
      <c r="Z86" s="68"/>
    </row>
    <row r="87" spans="1:26" s="81" customFormat="1" x14ac:dyDescent="0.2">
      <c r="A87" s="68" t="s">
        <v>1392</v>
      </c>
      <c r="B87" s="68" t="s">
        <v>800</v>
      </c>
      <c r="C87" s="68">
        <v>3</v>
      </c>
      <c r="D87" s="68">
        <v>2021</v>
      </c>
      <c r="E87" s="68" t="s">
        <v>70</v>
      </c>
      <c r="F87" s="68" t="s">
        <v>643</v>
      </c>
      <c r="G87" s="68">
        <v>44533</v>
      </c>
      <c r="H87" s="69" t="s">
        <v>685</v>
      </c>
      <c r="I87" s="68" t="s">
        <v>645</v>
      </c>
      <c r="J87" s="68" t="s">
        <v>686</v>
      </c>
      <c r="K87" s="68" t="s">
        <v>692</v>
      </c>
      <c r="L87" s="68" t="s">
        <v>82</v>
      </c>
      <c r="M87" s="68" t="s">
        <v>693</v>
      </c>
      <c r="N87" s="68">
        <v>1</v>
      </c>
      <c r="O87" s="68" t="s">
        <v>76</v>
      </c>
      <c r="P87" s="68" t="s">
        <v>77</v>
      </c>
      <c r="Q87" s="68" t="s">
        <v>649</v>
      </c>
      <c r="R87" s="68">
        <v>44564</v>
      </c>
      <c r="S87" s="69">
        <v>44773</v>
      </c>
      <c r="T87" s="69">
        <v>44750</v>
      </c>
      <c r="U87" s="69" t="s">
        <v>834</v>
      </c>
      <c r="V87" s="68" t="s">
        <v>1385</v>
      </c>
      <c r="W87" s="68" t="s">
        <v>115</v>
      </c>
      <c r="X87" s="68">
        <v>0</v>
      </c>
      <c r="Y87" s="68">
        <v>0</v>
      </c>
      <c r="Z87" s="68"/>
    </row>
    <row r="88" spans="1:26" s="81" customFormat="1" x14ac:dyDescent="0.2">
      <c r="A88" s="68" t="s">
        <v>1392</v>
      </c>
      <c r="B88" s="68" t="s">
        <v>801</v>
      </c>
      <c r="C88" s="68">
        <v>1</v>
      </c>
      <c r="D88" s="68">
        <v>2021</v>
      </c>
      <c r="E88" s="68" t="s">
        <v>70</v>
      </c>
      <c r="F88" s="68" t="s">
        <v>643</v>
      </c>
      <c r="G88" s="68">
        <v>44533</v>
      </c>
      <c r="H88" s="69" t="s">
        <v>702</v>
      </c>
      <c r="I88" s="68" t="s">
        <v>645</v>
      </c>
      <c r="J88" s="68" t="s">
        <v>703</v>
      </c>
      <c r="K88" s="68" t="s">
        <v>704</v>
      </c>
      <c r="L88" s="68" t="s">
        <v>114</v>
      </c>
      <c r="M88" s="68" t="s">
        <v>705</v>
      </c>
      <c r="N88" s="68">
        <v>1</v>
      </c>
      <c r="O88" s="68" t="s">
        <v>76</v>
      </c>
      <c r="P88" s="68" t="s">
        <v>77</v>
      </c>
      <c r="Q88" s="68" t="s">
        <v>649</v>
      </c>
      <c r="R88" s="68">
        <v>44564</v>
      </c>
      <c r="S88" s="69">
        <v>44773</v>
      </c>
      <c r="T88" s="69">
        <v>44750</v>
      </c>
      <c r="U88" s="69" t="s">
        <v>834</v>
      </c>
      <c r="V88" s="68" t="s">
        <v>1300</v>
      </c>
      <c r="W88" s="68" t="s">
        <v>115</v>
      </c>
      <c r="X88" s="68">
        <v>0</v>
      </c>
      <c r="Y88" s="68">
        <v>0</v>
      </c>
      <c r="Z88" s="68"/>
    </row>
    <row r="89" spans="1:26" s="81" customFormat="1" x14ac:dyDescent="0.2">
      <c r="A89" s="68" t="s">
        <v>1392</v>
      </c>
      <c r="B89" s="68" t="s">
        <v>801</v>
      </c>
      <c r="C89" s="68">
        <v>2</v>
      </c>
      <c r="D89" s="68">
        <v>2021</v>
      </c>
      <c r="E89" s="68" t="s">
        <v>70</v>
      </c>
      <c r="F89" s="68" t="s">
        <v>643</v>
      </c>
      <c r="G89" s="68">
        <v>44533</v>
      </c>
      <c r="H89" s="69" t="s">
        <v>702</v>
      </c>
      <c r="I89" s="68" t="s">
        <v>645</v>
      </c>
      <c r="J89" s="68" t="s">
        <v>703</v>
      </c>
      <c r="K89" s="68" t="s">
        <v>706</v>
      </c>
      <c r="L89" s="68" t="s">
        <v>79</v>
      </c>
      <c r="M89" s="68" t="s">
        <v>707</v>
      </c>
      <c r="N89" s="68">
        <v>1</v>
      </c>
      <c r="O89" s="68" t="s">
        <v>76</v>
      </c>
      <c r="P89" s="68" t="s">
        <v>77</v>
      </c>
      <c r="Q89" s="68" t="s">
        <v>649</v>
      </c>
      <c r="R89" s="68">
        <v>44564</v>
      </c>
      <c r="S89" s="69">
        <v>44773</v>
      </c>
      <c r="T89" s="69">
        <v>44753</v>
      </c>
      <c r="U89" s="69" t="s">
        <v>834</v>
      </c>
      <c r="V89" s="68" t="s">
        <v>1301</v>
      </c>
      <c r="W89" s="68" t="s">
        <v>115</v>
      </c>
      <c r="X89" s="68">
        <v>0</v>
      </c>
      <c r="Y89" s="68">
        <v>0</v>
      </c>
      <c r="Z89" s="68"/>
    </row>
    <row r="90" spans="1:26" s="81" customFormat="1" x14ac:dyDescent="0.2">
      <c r="A90" s="68" t="s">
        <v>1392</v>
      </c>
      <c r="B90" s="68" t="s">
        <v>802</v>
      </c>
      <c r="C90" s="68">
        <v>1</v>
      </c>
      <c r="D90" s="68">
        <v>2021</v>
      </c>
      <c r="E90" s="68" t="s">
        <v>796</v>
      </c>
      <c r="F90" s="68" t="s">
        <v>643</v>
      </c>
      <c r="G90" s="68">
        <v>44533</v>
      </c>
      <c r="H90" s="69" t="s">
        <v>708</v>
      </c>
      <c r="I90" s="68" t="s">
        <v>645</v>
      </c>
      <c r="J90" s="68" t="s">
        <v>709</v>
      </c>
      <c r="K90" s="68" t="s">
        <v>710</v>
      </c>
      <c r="L90" s="68" t="s">
        <v>114</v>
      </c>
      <c r="M90" s="68" t="s">
        <v>711</v>
      </c>
      <c r="N90" s="68">
        <v>1</v>
      </c>
      <c r="O90" s="68" t="s">
        <v>76</v>
      </c>
      <c r="P90" s="68" t="s">
        <v>820</v>
      </c>
      <c r="Q90" s="68" t="s">
        <v>712</v>
      </c>
      <c r="R90" s="68">
        <v>44564</v>
      </c>
      <c r="S90" s="69">
        <v>44773</v>
      </c>
      <c r="T90" s="69">
        <v>44750</v>
      </c>
      <c r="U90" s="69" t="s">
        <v>834</v>
      </c>
      <c r="V90" s="68" t="s">
        <v>1302</v>
      </c>
      <c r="W90" s="68" t="s">
        <v>115</v>
      </c>
      <c r="X90" s="68">
        <v>0</v>
      </c>
      <c r="Y90" s="68">
        <v>0</v>
      </c>
      <c r="Z90" s="68"/>
    </row>
    <row r="91" spans="1:26" s="81" customFormat="1" x14ac:dyDescent="0.2">
      <c r="A91" s="68" t="s">
        <v>1392</v>
      </c>
      <c r="B91" s="68" t="s">
        <v>802</v>
      </c>
      <c r="C91" s="68">
        <v>2</v>
      </c>
      <c r="D91" s="68">
        <v>2021</v>
      </c>
      <c r="E91" s="68" t="s">
        <v>796</v>
      </c>
      <c r="F91" s="68" t="s">
        <v>643</v>
      </c>
      <c r="G91" s="68">
        <v>44533</v>
      </c>
      <c r="H91" s="69" t="s">
        <v>708</v>
      </c>
      <c r="I91" s="68" t="s">
        <v>645</v>
      </c>
      <c r="J91" s="68" t="s">
        <v>709</v>
      </c>
      <c r="K91" s="68" t="s">
        <v>713</v>
      </c>
      <c r="L91" s="68" t="s">
        <v>114</v>
      </c>
      <c r="M91" s="68" t="s">
        <v>714</v>
      </c>
      <c r="N91" s="68">
        <v>1</v>
      </c>
      <c r="O91" s="68" t="s">
        <v>76</v>
      </c>
      <c r="P91" s="68" t="s">
        <v>820</v>
      </c>
      <c r="Q91" s="68" t="s">
        <v>712</v>
      </c>
      <c r="R91" s="68">
        <v>44564</v>
      </c>
      <c r="S91" s="69">
        <v>44773</v>
      </c>
      <c r="T91" s="69">
        <v>44750</v>
      </c>
      <c r="U91" s="69" t="s">
        <v>834</v>
      </c>
      <c r="V91" s="68" t="s">
        <v>1303</v>
      </c>
      <c r="W91" s="68" t="s">
        <v>115</v>
      </c>
      <c r="X91" s="68">
        <v>0</v>
      </c>
      <c r="Y91" s="68">
        <v>0</v>
      </c>
      <c r="Z91" s="68"/>
    </row>
    <row r="92" spans="1:26" s="81" customFormat="1" x14ac:dyDescent="0.2">
      <c r="A92" s="68" t="s">
        <v>1392</v>
      </c>
      <c r="B92" s="68" t="s">
        <v>803</v>
      </c>
      <c r="C92" s="68">
        <v>2</v>
      </c>
      <c r="D92" s="68">
        <v>2021</v>
      </c>
      <c r="E92" s="68" t="s">
        <v>70</v>
      </c>
      <c r="F92" s="68" t="s">
        <v>643</v>
      </c>
      <c r="G92" s="68">
        <v>44533</v>
      </c>
      <c r="H92" s="69" t="s">
        <v>721</v>
      </c>
      <c r="I92" s="68" t="s">
        <v>645</v>
      </c>
      <c r="J92" s="68" t="s">
        <v>718</v>
      </c>
      <c r="K92" s="68" t="s">
        <v>722</v>
      </c>
      <c r="L92" s="68" t="s">
        <v>82</v>
      </c>
      <c r="M92" s="68" t="s">
        <v>723</v>
      </c>
      <c r="N92" s="68">
        <v>1</v>
      </c>
      <c r="O92" s="68" t="s">
        <v>76</v>
      </c>
      <c r="P92" s="68" t="s">
        <v>77</v>
      </c>
      <c r="Q92" s="68" t="s">
        <v>649</v>
      </c>
      <c r="R92" s="68">
        <v>44564</v>
      </c>
      <c r="S92" s="69">
        <v>44773</v>
      </c>
      <c r="T92" s="69">
        <v>44750</v>
      </c>
      <c r="U92" s="69" t="s">
        <v>834</v>
      </c>
      <c r="V92" s="68" t="s">
        <v>1305</v>
      </c>
      <c r="W92" s="68" t="s">
        <v>115</v>
      </c>
      <c r="X92" s="68">
        <v>0</v>
      </c>
      <c r="Y92" s="68">
        <v>0</v>
      </c>
      <c r="Z92" s="68"/>
    </row>
    <row r="93" spans="1:26" s="81" customFormat="1" x14ac:dyDescent="0.2">
      <c r="A93" s="68" t="s">
        <v>1392</v>
      </c>
      <c r="B93" s="68" t="s">
        <v>804</v>
      </c>
      <c r="C93" s="68">
        <v>1</v>
      </c>
      <c r="D93" s="68">
        <v>2021</v>
      </c>
      <c r="E93" s="68" t="s">
        <v>70</v>
      </c>
      <c r="F93" s="68" t="s">
        <v>643</v>
      </c>
      <c r="G93" s="68">
        <v>44533</v>
      </c>
      <c r="H93" s="69" t="s">
        <v>728</v>
      </c>
      <c r="I93" s="68" t="s">
        <v>645</v>
      </c>
      <c r="J93" s="68" t="s">
        <v>1003</v>
      </c>
      <c r="K93" s="68" t="s">
        <v>1004</v>
      </c>
      <c r="L93" s="68" t="s">
        <v>82</v>
      </c>
      <c r="M93" s="68" t="s">
        <v>1005</v>
      </c>
      <c r="N93" s="68">
        <v>1</v>
      </c>
      <c r="O93" s="68" t="s">
        <v>76</v>
      </c>
      <c r="P93" s="68" t="s">
        <v>77</v>
      </c>
      <c r="Q93" s="68" t="s">
        <v>649</v>
      </c>
      <c r="R93" s="68">
        <v>44564</v>
      </c>
      <c r="S93" s="69">
        <v>44773</v>
      </c>
      <c r="T93" s="69">
        <v>44750</v>
      </c>
      <c r="U93" s="69" t="s">
        <v>834</v>
      </c>
      <c r="V93" s="68" t="s">
        <v>1306</v>
      </c>
      <c r="W93" s="68" t="s">
        <v>115</v>
      </c>
      <c r="X93" s="68">
        <v>0</v>
      </c>
      <c r="Y93" s="68">
        <v>1</v>
      </c>
      <c r="Z93" s="68"/>
    </row>
    <row r="94" spans="1:26" s="81" customFormat="1" x14ac:dyDescent="0.2">
      <c r="A94" s="68" t="s">
        <v>1392</v>
      </c>
      <c r="B94" s="68" t="s">
        <v>808</v>
      </c>
      <c r="C94" s="68">
        <v>1</v>
      </c>
      <c r="D94" s="68">
        <v>2021</v>
      </c>
      <c r="E94" s="68" t="s">
        <v>70</v>
      </c>
      <c r="F94" s="68" t="s">
        <v>643</v>
      </c>
      <c r="G94" s="68">
        <v>44533</v>
      </c>
      <c r="H94" s="69" t="s">
        <v>741</v>
      </c>
      <c r="I94" s="68" t="s">
        <v>645</v>
      </c>
      <c r="J94" s="68" t="s">
        <v>742</v>
      </c>
      <c r="K94" s="68" t="s">
        <v>743</v>
      </c>
      <c r="L94" s="68" t="s">
        <v>82</v>
      </c>
      <c r="M94" s="68" t="s">
        <v>744</v>
      </c>
      <c r="N94" s="68" t="s">
        <v>745</v>
      </c>
      <c r="O94" s="68" t="s">
        <v>76</v>
      </c>
      <c r="P94" s="68" t="s">
        <v>77</v>
      </c>
      <c r="Q94" s="68" t="s">
        <v>649</v>
      </c>
      <c r="R94" s="68">
        <v>44564</v>
      </c>
      <c r="S94" s="69">
        <v>44773</v>
      </c>
      <c r="T94" s="69">
        <v>44750</v>
      </c>
      <c r="U94" s="69" t="s">
        <v>834</v>
      </c>
      <c r="V94" s="68" t="s">
        <v>1308</v>
      </c>
      <c r="W94" s="68" t="s">
        <v>115</v>
      </c>
      <c r="X94" s="68">
        <v>0</v>
      </c>
      <c r="Y94" s="68">
        <v>0</v>
      </c>
      <c r="Z94" s="68"/>
    </row>
    <row r="95" spans="1:26" s="81" customFormat="1" x14ac:dyDescent="0.2">
      <c r="A95" s="68" t="s">
        <v>1392</v>
      </c>
      <c r="B95" s="68" t="s">
        <v>809</v>
      </c>
      <c r="C95" s="68">
        <v>1</v>
      </c>
      <c r="D95" s="68">
        <v>2021</v>
      </c>
      <c r="E95" s="68" t="s">
        <v>70</v>
      </c>
      <c r="F95" s="68" t="s">
        <v>643</v>
      </c>
      <c r="G95" s="68">
        <v>44533</v>
      </c>
      <c r="H95" s="69" t="s">
        <v>746</v>
      </c>
      <c r="I95" s="68" t="s">
        <v>645</v>
      </c>
      <c r="J95" s="68" t="s">
        <v>747</v>
      </c>
      <c r="K95" s="68" t="s">
        <v>748</v>
      </c>
      <c r="L95" s="68" t="s">
        <v>82</v>
      </c>
      <c r="M95" s="68" t="s">
        <v>749</v>
      </c>
      <c r="N95" s="68" t="s">
        <v>745</v>
      </c>
      <c r="O95" s="68" t="s">
        <v>76</v>
      </c>
      <c r="P95" s="68" t="s">
        <v>77</v>
      </c>
      <c r="Q95" s="68" t="s">
        <v>649</v>
      </c>
      <c r="R95" s="68">
        <v>44564</v>
      </c>
      <c r="S95" s="69">
        <v>44773</v>
      </c>
      <c r="T95" s="69">
        <v>44750</v>
      </c>
      <c r="U95" s="69" t="s">
        <v>834</v>
      </c>
      <c r="V95" s="68" t="s">
        <v>1309</v>
      </c>
      <c r="W95" s="68" t="s">
        <v>115</v>
      </c>
      <c r="X95" s="68">
        <v>0</v>
      </c>
      <c r="Y95" s="68">
        <v>0</v>
      </c>
      <c r="Z95" s="68"/>
    </row>
    <row r="96" spans="1:26" s="81" customFormat="1" x14ac:dyDescent="0.2">
      <c r="A96" s="68" t="s">
        <v>1392</v>
      </c>
      <c r="B96" s="68" t="s">
        <v>810</v>
      </c>
      <c r="C96" s="68">
        <v>1</v>
      </c>
      <c r="D96" s="68">
        <v>2021</v>
      </c>
      <c r="E96" s="68" t="s">
        <v>70</v>
      </c>
      <c r="F96" s="68" t="s">
        <v>643</v>
      </c>
      <c r="G96" s="68">
        <v>44533</v>
      </c>
      <c r="H96" s="69" t="s">
        <v>750</v>
      </c>
      <c r="I96" s="68" t="s">
        <v>645</v>
      </c>
      <c r="J96" s="68" t="s">
        <v>751</v>
      </c>
      <c r="K96" s="68" t="s">
        <v>752</v>
      </c>
      <c r="L96" s="68" t="s">
        <v>82</v>
      </c>
      <c r="M96" s="68" t="s">
        <v>753</v>
      </c>
      <c r="N96" s="68" t="s">
        <v>745</v>
      </c>
      <c r="O96" s="68" t="s">
        <v>76</v>
      </c>
      <c r="P96" s="68" t="s">
        <v>77</v>
      </c>
      <c r="Q96" s="68" t="s">
        <v>649</v>
      </c>
      <c r="R96" s="68">
        <v>44564</v>
      </c>
      <c r="S96" s="69">
        <v>44773</v>
      </c>
      <c r="T96" s="69">
        <v>44750</v>
      </c>
      <c r="U96" s="69" t="s">
        <v>834</v>
      </c>
      <c r="V96" s="68" t="s">
        <v>1310</v>
      </c>
      <c r="W96" s="68" t="s">
        <v>115</v>
      </c>
      <c r="X96" s="68">
        <v>0</v>
      </c>
      <c r="Y96" s="68">
        <v>0</v>
      </c>
      <c r="Z96" s="68"/>
    </row>
    <row r="97" spans="1:26" s="81" customFormat="1" x14ac:dyDescent="0.2">
      <c r="A97" s="68" t="s">
        <v>1392</v>
      </c>
      <c r="B97" s="68" t="s">
        <v>812</v>
      </c>
      <c r="C97" s="68">
        <v>1</v>
      </c>
      <c r="D97" s="68">
        <v>2021</v>
      </c>
      <c r="E97" s="68" t="s">
        <v>70</v>
      </c>
      <c r="F97" s="68" t="s">
        <v>643</v>
      </c>
      <c r="G97" s="68">
        <v>44533</v>
      </c>
      <c r="H97" s="69" t="s">
        <v>764</v>
      </c>
      <c r="I97" s="68" t="s">
        <v>645</v>
      </c>
      <c r="J97" s="68" t="s">
        <v>765</v>
      </c>
      <c r="K97" s="68" t="s">
        <v>766</v>
      </c>
      <c r="L97" s="68" t="s">
        <v>82</v>
      </c>
      <c r="M97" s="68" t="s">
        <v>767</v>
      </c>
      <c r="N97" s="68" t="s">
        <v>745</v>
      </c>
      <c r="O97" s="68" t="s">
        <v>76</v>
      </c>
      <c r="P97" s="68" t="s">
        <v>77</v>
      </c>
      <c r="Q97" s="68" t="s">
        <v>649</v>
      </c>
      <c r="R97" s="68">
        <v>44564</v>
      </c>
      <c r="S97" s="69">
        <v>44773</v>
      </c>
      <c r="T97" s="69">
        <v>44750</v>
      </c>
      <c r="U97" s="69" t="s">
        <v>834</v>
      </c>
      <c r="V97" s="68" t="s">
        <v>1311</v>
      </c>
      <c r="W97" s="68" t="s">
        <v>115</v>
      </c>
      <c r="X97" s="68">
        <v>0</v>
      </c>
      <c r="Y97" s="68">
        <v>0</v>
      </c>
      <c r="Z97" s="68"/>
    </row>
    <row r="98" spans="1:26" s="81" customFormat="1" x14ac:dyDescent="0.2">
      <c r="A98" s="68" t="s">
        <v>1392</v>
      </c>
      <c r="B98" s="68" t="s">
        <v>813</v>
      </c>
      <c r="C98" s="68">
        <v>2</v>
      </c>
      <c r="D98" s="68">
        <v>2021</v>
      </c>
      <c r="E98" s="68" t="s">
        <v>70</v>
      </c>
      <c r="F98" s="68" t="s">
        <v>643</v>
      </c>
      <c r="G98" s="68">
        <v>44533</v>
      </c>
      <c r="H98" s="69" t="s">
        <v>768</v>
      </c>
      <c r="I98" s="68" t="s">
        <v>645</v>
      </c>
      <c r="J98" s="68" t="s">
        <v>769</v>
      </c>
      <c r="K98" s="68" t="s">
        <v>773</v>
      </c>
      <c r="L98" s="68" t="s">
        <v>82</v>
      </c>
      <c r="M98" s="68" t="s">
        <v>774</v>
      </c>
      <c r="N98" s="68" t="s">
        <v>745</v>
      </c>
      <c r="O98" s="68" t="s">
        <v>76</v>
      </c>
      <c r="P98" s="68" t="s">
        <v>77</v>
      </c>
      <c r="Q98" s="68" t="s">
        <v>649</v>
      </c>
      <c r="R98" s="68">
        <v>44564</v>
      </c>
      <c r="S98" s="69">
        <v>44773</v>
      </c>
      <c r="T98" s="69">
        <v>44750</v>
      </c>
      <c r="U98" s="69" t="s">
        <v>834</v>
      </c>
      <c r="V98" s="68" t="s">
        <v>1312</v>
      </c>
      <c r="W98" s="68" t="s">
        <v>115</v>
      </c>
      <c r="X98" s="68">
        <v>0</v>
      </c>
      <c r="Y98" s="68">
        <v>0</v>
      </c>
      <c r="Z98" s="68"/>
    </row>
    <row r="99" spans="1:26" s="81" customFormat="1" x14ac:dyDescent="0.2">
      <c r="A99" s="68" t="s">
        <v>1392</v>
      </c>
      <c r="B99" s="68" t="s">
        <v>816</v>
      </c>
      <c r="C99" s="68">
        <v>2</v>
      </c>
      <c r="D99" s="68">
        <v>2021</v>
      </c>
      <c r="E99" s="68" t="s">
        <v>70</v>
      </c>
      <c r="F99" s="68" t="s">
        <v>643</v>
      </c>
      <c r="G99" s="68">
        <v>44533</v>
      </c>
      <c r="H99" s="69" t="s">
        <v>785</v>
      </c>
      <c r="I99" s="68" t="s">
        <v>645</v>
      </c>
      <c r="J99" s="68" t="s">
        <v>786</v>
      </c>
      <c r="K99" s="68" t="s">
        <v>787</v>
      </c>
      <c r="L99" s="68" t="s">
        <v>82</v>
      </c>
      <c r="M99" s="68" t="s">
        <v>771</v>
      </c>
      <c r="N99" s="68">
        <v>1</v>
      </c>
      <c r="O99" s="68" t="s">
        <v>76</v>
      </c>
      <c r="P99" s="68" t="s">
        <v>77</v>
      </c>
      <c r="Q99" s="68" t="s">
        <v>649</v>
      </c>
      <c r="R99" s="68">
        <v>44562</v>
      </c>
      <c r="S99" s="69">
        <v>44773</v>
      </c>
      <c r="T99" s="69">
        <v>44750</v>
      </c>
      <c r="U99" s="69" t="s">
        <v>834</v>
      </c>
      <c r="V99" s="68" t="s">
        <v>1315</v>
      </c>
      <c r="W99" s="68" t="s">
        <v>115</v>
      </c>
      <c r="X99" s="68">
        <v>0</v>
      </c>
      <c r="Y99" s="68">
        <v>0</v>
      </c>
      <c r="Z99" s="68"/>
    </row>
    <row r="100" spans="1:26" s="81" customFormat="1" x14ac:dyDescent="0.2">
      <c r="A100" s="68" t="s">
        <v>1392</v>
      </c>
      <c r="B100" s="68" t="s">
        <v>817</v>
      </c>
      <c r="C100" s="68">
        <v>1</v>
      </c>
      <c r="D100" s="68">
        <v>2021</v>
      </c>
      <c r="E100" s="68" t="s">
        <v>70</v>
      </c>
      <c r="F100" s="68" t="s">
        <v>643</v>
      </c>
      <c r="G100" s="68">
        <v>44533</v>
      </c>
      <c r="H100" s="69" t="s">
        <v>788</v>
      </c>
      <c r="I100" s="68" t="s">
        <v>645</v>
      </c>
      <c r="J100" s="68" t="s">
        <v>789</v>
      </c>
      <c r="K100" s="68" t="s">
        <v>790</v>
      </c>
      <c r="L100" s="68" t="s">
        <v>82</v>
      </c>
      <c r="M100" s="68" t="s">
        <v>791</v>
      </c>
      <c r="N100" s="68">
        <v>1</v>
      </c>
      <c r="O100" s="68" t="s">
        <v>76</v>
      </c>
      <c r="P100" s="68" t="s">
        <v>77</v>
      </c>
      <c r="Q100" s="68" t="s">
        <v>649</v>
      </c>
      <c r="R100" s="68">
        <v>44562</v>
      </c>
      <c r="S100" s="69">
        <v>44773</v>
      </c>
      <c r="T100" s="69">
        <v>44750</v>
      </c>
      <c r="U100" s="69" t="s">
        <v>834</v>
      </c>
      <c r="V100" s="68" t="s">
        <v>1316</v>
      </c>
      <c r="W100" s="68" t="s">
        <v>115</v>
      </c>
      <c r="X100" s="68">
        <v>0</v>
      </c>
      <c r="Y100" s="68">
        <v>0</v>
      </c>
      <c r="Z100" s="68"/>
    </row>
    <row r="101" spans="1:26" s="81" customFormat="1" x14ac:dyDescent="0.2">
      <c r="A101" s="68" t="s">
        <v>1392</v>
      </c>
      <c r="B101" s="68" t="s">
        <v>818</v>
      </c>
      <c r="C101" s="68">
        <v>1</v>
      </c>
      <c r="D101" s="68">
        <v>2021</v>
      </c>
      <c r="E101" s="68" t="s">
        <v>70</v>
      </c>
      <c r="F101" s="68" t="s">
        <v>643</v>
      </c>
      <c r="G101" s="68">
        <v>44533</v>
      </c>
      <c r="H101" s="69" t="s">
        <v>792</v>
      </c>
      <c r="I101" s="68" t="s">
        <v>645</v>
      </c>
      <c r="J101" s="68" t="s">
        <v>793</v>
      </c>
      <c r="K101" s="68" t="s">
        <v>794</v>
      </c>
      <c r="L101" s="68" t="s">
        <v>82</v>
      </c>
      <c r="M101" s="68" t="s">
        <v>795</v>
      </c>
      <c r="N101" s="68">
        <v>1</v>
      </c>
      <c r="O101" s="68" t="s">
        <v>76</v>
      </c>
      <c r="P101" s="68" t="s">
        <v>77</v>
      </c>
      <c r="Q101" s="68" t="s">
        <v>649</v>
      </c>
      <c r="R101" s="68">
        <v>44562</v>
      </c>
      <c r="S101" s="69">
        <v>44773</v>
      </c>
      <c r="T101" s="69">
        <v>44750</v>
      </c>
      <c r="U101" s="69" t="s">
        <v>834</v>
      </c>
      <c r="V101" s="68" t="s">
        <v>1317</v>
      </c>
      <c r="W101" s="68" t="s">
        <v>115</v>
      </c>
      <c r="X101" s="68">
        <v>0</v>
      </c>
      <c r="Y101" s="68">
        <v>0</v>
      </c>
      <c r="Z101" s="68"/>
    </row>
    <row r="102" spans="1:26" s="81" customFormat="1" x14ac:dyDescent="0.2">
      <c r="A102" s="68" t="s">
        <v>1392</v>
      </c>
      <c r="B102" s="68" t="s">
        <v>904</v>
      </c>
      <c r="C102" s="68">
        <v>2</v>
      </c>
      <c r="D102" s="68">
        <v>2022</v>
      </c>
      <c r="E102" s="68" t="s">
        <v>154</v>
      </c>
      <c r="F102" s="68" t="s">
        <v>879</v>
      </c>
      <c r="G102" s="68">
        <v>44603</v>
      </c>
      <c r="H102" s="69" t="s">
        <v>894</v>
      </c>
      <c r="I102" s="68" t="s">
        <v>895</v>
      </c>
      <c r="J102" s="68" t="s">
        <v>899</v>
      </c>
      <c r="K102" s="68" t="s">
        <v>900</v>
      </c>
      <c r="L102" s="68" t="s">
        <v>82</v>
      </c>
      <c r="M102" s="68" t="s">
        <v>884</v>
      </c>
      <c r="N102" s="68">
        <v>1</v>
      </c>
      <c r="O102" s="68" t="s">
        <v>76</v>
      </c>
      <c r="P102" s="68" t="s">
        <v>155</v>
      </c>
      <c r="Q102" s="68" t="s">
        <v>905</v>
      </c>
      <c r="R102" s="68">
        <v>44627</v>
      </c>
      <c r="S102" s="69">
        <v>44742</v>
      </c>
      <c r="T102" s="69">
        <v>44750</v>
      </c>
      <c r="U102" s="69" t="s">
        <v>830</v>
      </c>
      <c r="V102" s="68" t="s">
        <v>1347</v>
      </c>
      <c r="W102" s="68" t="s">
        <v>115</v>
      </c>
      <c r="X102" s="68">
        <v>0</v>
      </c>
      <c r="Y102" s="68">
        <v>0</v>
      </c>
      <c r="Z102" s="68"/>
    </row>
    <row r="103" spans="1:26" s="81" customFormat="1" x14ac:dyDescent="0.2">
      <c r="A103" s="68" t="s">
        <v>1392</v>
      </c>
      <c r="B103" s="68" t="s">
        <v>976</v>
      </c>
      <c r="C103" s="68">
        <v>2</v>
      </c>
      <c r="D103" s="68">
        <v>2022</v>
      </c>
      <c r="E103" s="68" t="s">
        <v>961</v>
      </c>
      <c r="F103" s="68" t="s">
        <v>962</v>
      </c>
      <c r="G103" s="68">
        <v>44638</v>
      </c>
      <c r="H103" s="69" t="s">
        <v>963</v>
      </c>
      <c r="I103" s="68" t="s">
        <v>506</v>
      </c>
      <c r="J103" s="68" t="s">
        <v>964</v>
      </c>
      <c r="K103" s="68" t="s">
        <v>1329</v>
      </c>
      <c r="L103" s="68" t="s">
        <v>82</v>
      </c>
      <c r="M103" s="68" t="s">
        <v>968</v>
      </c>
      <c r="N103" s="68">
        <v>1</v>
      </c>
      <c r="O103" s="68" t="s">
        <v>80</v>
      </c>
      <c r="P103" s="68" t="s">
        <v>81</v>
      </c>
      <c r="Q103" s="68" t="s">
        <v>967</v>
      </c>
      <c r="R103" s="68">
        <v>44669</v>
      </c>
      <c r="S103" s="69">
        <v>44771</v>
      </c>
      <c r="T103" s="69">
        <v>44753</v>
      </c>
      <c r="U103" s="69" t="s">
        <v>822</v>
      </c>
      <c r="V103" s="68" t="s">
        <v>1330</v>
      </c>
      <c r="W103" s="68" t="s">
        <v>115</v>
      </c>
      <c r="X103" s="68">
        <v>0</v>
      </c>
      <c r="Y103" s="68">
        <v>0</v>
      </c>
      <c r="Z103" s="68"/>
    </row>
    <row r="104" spans="1:26" s="81" customFormat="1" x14ac:dyDescent="0.2">
      <c r="A104" s="68" t="s">
        <v>1392</v>
      </c>
      <c r="B104" s="68" t="s">
        <v>1024</v>
      </c>
      <c r="C104" s="68">
        <v>4</v>
      </c>
      <c r="D104" s="68">
        <v>2022</v>
      </c>
      <c r="E104" s="68" t="s">
        <v>961</v>
      </c>
      <c r="F104" s="68" t="s">
        <v>1025</v>
      </c>
      <c r="G104" s="68">
        <v>44681</v>
      </c>
      <c r="H104" s="69" t="s">
        <v>1026</v>
      </c>
      <c r="I104" s="68" t="s">
        <v>1027</v>
      </c>
      <c r="J104" s="68" t="s">
        <v>1028</v>
      </c>
      <c r="K104" s="68" t="s">
        <v>1034</v>
      </c>
      <c r="L104" s="68" t="s">
        <v>1030</v>
      </c>
      <c r="M104" s="68" t="s">
        <v>1038</v>
      </c>
      <c r="N104" s="68">
        <v>1</v>
      </c>
      <c r="O104" s="68" t="s">
        <v>80</v>
      </c>
      <c r="P104" s="68" t="s">
        <v>1039</v>
      </c>
      <c r="Q104" s="68" t="s">
        <v>967</v>
      </c>
      <c r="R104" s="68">
        <v>44713</v>
      </c>
      <c r="S104" s="69">
        <v>44742</v>
      </c>
      <c r="T104" s="69">
        <v>44753</v>
      </c>
      <c r="U104" s="69" t="s">
        <v>822</v>
      </c>
      <c r="V104" s="68" t="s">
        <v>1336</v>
      </c>
      <c r="W104" s="68" t="s">
        <v>115</v>
      </c>
      <c r="X104" s="68">
        <v>0</v>
      </c>
      <c r="Y104" s="68">
        <v>0</v>
      </c>
      <c r="Z104" s="68"/>
    </row>
    <row r="105" spans="1:26" s="81" customFormat="1" x14ac:dyDescent="0.2">
      <c r="A105" s="68" t="s">
        <v>1392</v>
      </c>
      <c r="B105" s="68" t="s">
        <v>1076</v>
      </c>
      <c r="C105" s="68">
        <v>2</v>
      </c>
      <c r="D105" s="68">
        <v>2022</v>
      </c>
      <c r="E105" s="68" t="s">
        <v>70</v>
      </c>
      <c r="F105" s="68" t="s">
        <v>1041</v>
      </c>
      <c r="G105" s="68">
        <v>44681</v>
      </c>
      <c r="H105" s="69" t="s">
        <v>1077</v>
      </c>
      <c r="I105" s="68" t="s">
        <v>1078</v>
      </c>
      <c r="J105" s="68" t="s">
        <v>1082</v>
      </c>
      <c r="K105" s="68" t="s">
        <v>1083</v>
      </c>
      <c r="L105" s="68" t="s">
        <v>82</v>
      </c>
      <c r="M105" s="68" t="s">
        <v>1084</v>
      </c>
      <c r="N105" s="68">
        <v>1</v>
      </c>
      <c r="O105" s="68" t="s">
        <v>76</v>
      </c>
      <c r="P105" s="68" t="s">
        <v>155</v>
      </c>
      <c r="Q105" s="68" t="s">
        <v>1086</v>
      </c>
      <c r="R105" s="68">
        <v>44713</v>
      </c>
      <c r="S105" s="69">
        <v>44804</v>
      </c>
      <c r="T105" s="69">
        <v>44750</v>
      </c>
      <c r="U105" s="69" t="s">
        <v>830</v>
      </c>
      <c r="V105" s="68" t="s">
        <v>1350</v>
      </c>
      <c r="W105" s="68" t="s">
        <v>115</v>
      </c>
      <c r="X105" s="68">
        <v>0</v>
      </c>
      <c r="Y105" s="68">
        <v>0</v>
      </c>
      <c r="Z105" s="68"/>
    </row>
    <row r="106" spans="1:26" s="81" customFormat="1" x14ac:dyDescent="0.2">
      <c r="A106" s="68" t="s">
        <v>1392</v>
      </c>
      <c r="B106" s="68" t="s">
        <v>1240</v>
      </c>
      <c r="C106" s="68">
        <v>1</v>
      </c>
      <c r="D106" s="68">
        <v>2022</v>
      </c>
      <c r="E106" s="68" t="s">
        <v>1124</v>
      </c>
      <c r="F106" s="68" t="s">
        <v>1129</v>
      </c>
      <c r="G106" s="68">
        <v>44694</v>
      </c>
      <c r="H106" s="69" t="s">
        <v>1162</v>
      </c>
      <c r="I106" s="68" t="s">
        <v>162</v>
      </c>
      <c r="J106" s="68" t="s">
        <v>1163</v>
      </c>
      <c r="K106" s="68" t="s">
        <v>1164</v>
      </c>
      <c r="L106" s="68" t="s">
        <v>79</v>
      </c>
      <c r="M106" s="68" t="s">
        <v>1165</v>
      </c>
      <c r="N106" s="68">
        <v>1</v>
      </c>
      <c r="O106" s="68" t="s">
        <v>187</v>
      </c>
      <c r="P106" s="68" t="s">
        <v>1254</v>
      </c>
      <c r="Q106" s="68" t="s">
        <v>1260</v>
      </c>
      <c r="R106" s="68">
        <v>44713</v>
      </c>
      <c r="S106" s="69">
        <v>44742</v>
      </c>
      <c r="T106" s="69">
        <v>44742</v>
      </c>
      <c r="U106" s="69" t="s">
        <v>908</v>
      </c>
      <c r="V106" s="68" t="s">
        <v>1361</v>
      </c>
      <c r="W106" s="68" t="s">
        <v>115</v>
      </c>
      <c r="X106" s="68">
        <v>0</v>
      </c>
      <c r="Y106" s="68">
        <v>0</v>
      </c>
      <c r="Z106" s="68"/>
    </row>
    <row r="107" spans="1:26" s="81" customFormat="1" x14ac:dyDescent="0.2">
      <c r="A107" s="68" t="s">
        <v>1392</v>
      </c>
      <c r="B107" s="68" t="s">
        <v>1240</v>
      </c>
      <c r="C107" s="68">
        <v>2</v>
      </c>
      <c r="D107" s="68">
        <v>2022</v>
      </c>
      <c r="E107" s="68" t="s">
        <v>1124</v>
      </c>
      <c r="F107" s="68" t="s">
        <v>1129</v>
      </c>
      <c r="G107" s="68">
        <v>44694</v>
      </c>
      <c r="H107" s="69" t="s">
        <v>1162</v>
      </c>
      <c r="I107" s="68" t="s">
        <v>162</v>
      </c>
      <c r="J107" s="68" t="s">
        <v>1166</v>
      </c>
      <c r="K107" s="68" t="s">
        <v>1167</v>
      </c>
      <c r="L107" s="68" t="s">
        <v>79</v>
      </c>
      <c r="M107" s="68" t="s">
        <v>1168</v>
      </c>
      <c r="N107" s="68">
        <v>1</v>
      </c>
      <c r="O107" s="68" t="s">
        <v>187</v>
      </c>
      <c r="P107" s="68" t="s">
        <v>1254</v>
      </c>
      <c r="Q107" s="68" t="s">
        <v>1260</v>
      </c>
      <c r="R107" s="68">
        <v>44713</v>
      </c>
      <c r="S107" s="69">
        <v>44742</v>
      </c>
      <c r="T107" s="69">
        <v>44742</v>
      </c>
      <c r="U107" s="69" t="s">
        <v>908</v>
      </c>
      <c r="V107" s="68" t="s">
        <v>1362</v>
      </c>
      <c r="W107" s="68" t="s">
        <v>115</v>
      </c>
      <c r="X107" s="68">
        <v>0</v>
      </c>
      <c r="Y107" s="68">
        <v>0</v>
      </c>
      <c r="Z107" s="68"/>
    </row>
    <row r="108" spans="1:26" s="81" customFormat="1" x14ac:dyDescent="0.2">
      <c r="A108" s="68" t="s">
        <v>1392</v>
      </c>
      <c r="B108" s="68" t="s">
        <v>1241</v>
      </c>
      <c r="C108" s="68">
        <v>2</v>
      </c>
      <c r="D108" s="68">
        <v>2022</v>
      </c>
      <c r="E108" s="68" t="s">
        <v>1124</v>
      </c>
      <c r="F108" s="68" t="s">
        <v>1129</v>
      </c>
      <c r="G108" s="68">
        <v>44694</v>
      </c>
      <c r="H108" s="69" t="s">
        <v>1242</v>
      </c>
      <c r="I108" s="68" t="s">
        <v>162</v>
      </c>
      <c r="J108" s="68" t="s">
        <v>1170</v>
      </c>
      <c r="K108" s="68" t="s">
        <v>1173</v>
      </c>
      <c r="L108" s="68" t="s">
        <v>167</v>
      </c>
      <c r="M108" s="68" t="s">
        <v>1174</v>
      </c>
      <c r="N108" s="68">
        <v>2</v>
      </c>
      <c r="O108" s="68" t="s">
        <v>187</v>
      </c>
      <c r="P108" s="68" t="s">
        <v>1254</v>
      </c>
      <c r="Q108" s="68" t="s">
        <v>1260</v>
      </c>
      <c r="R108" s="68">
        <v>44713</v>
      </c>
      <c r="S108" s="69">
        <v>44742</v>
      </c>
      <c r="T108" s="69">
        <v>44742</v>
      </c>
      <c r="U108" s="69" t="s">
        <v>908</v>
      </c>
      <c r="V108" s="68" t="s">
        <v>1363</v>
      </c>
      <c r="W108" s="68" t="s">
        <v>115</v>
      </c>
      <c r="X108" s="68">
        <v>0</v>
      </c>
      <c r="Y108" s="68">
        <v>0</v>
      </c>
      <c r="Z108" s="68"/>
    </row>
    <row r="109" spans="1:26" x14ac:dyDescent="0.2">
      <c r="G109"/>
      <c r="S109"/>
      <c r="T109"/>
    </row>
    <row r="110" spans="1:26" x14ac:dyDescent="0.2">
      <c r="G110"/>
      <c r="S110"/>
      <c r="T110"/>
    </row>
    <row r="111" spans="1:26" x14ac:dyDescent="0.2">
      <c r="G111"/>
      <c r="S111"/>
      <c r="T111"/>
    </row>
    <row r="112" spans="1:26" x14ac:dyDescent="0.2">
      <c r="G112"/>
      <c r="S112"/>
      <c r="T112"/>
    </row>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sheetData>
  <autoFilter ref="A2:Y2" xr:uid="{00000000-0009-0000-0000-000002000000}"/>
  <dataValidations count="4">
    <dataValidation allowBlank="1" showInputMessage="1" showErrorMessage="1" promptTitle="Acciones a emprendes" prompt="Las acciones deben estar enfocadas a eliminar la causa detectada, debe ser realizable en un período de tiempo no superior a doce (12) meses" sqref="K62:K63 K106:K108" xr:uid="{00000000-0002-0000-0200-000000000000}"/>
    <dataValidation allowBlank="1" showInputMessage="1" showErrorMessage="1" promptTitle="Fecha de cumplimiento" prompt="Las fechas de cumplimiento deben ser reales no superar los doce (12) meses" sqref="S62:S63 S106:S108" xr:uid="{00000000-0002-0000-0200-000001000000}"/>
    <dataValidation allowBlank="1" showInputMessage="1" showErrorMessage="1" promptTitle="Análisis de causa" prompt="Las causas deben ser coherentes con el hallazgo  y claras en su redacción" sqref="J62:J63 J106:J108" xr:uid="{00000000-0002-0000-0200-000002000000}"/>
    <dataValidation allowBlank="1" showInputMessage="1" showErrorMessage="1" promptTitle="Indicador" prompt="Aplicable, coherente y medible" sqref="M62:M63 M106:M108" xr:uid="{00000000-0002-0000-0200-000003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DAA08-4BCF-4DF9-B86E-18ADE71E446E}">
  <dimension ref="A1:Y2"/>
  <sheetViews>
    <sheetView topLeftCell="E1" workbookViewId="0">
      <selection activeCell="U3" sqref="U3"/>
    </sheetView>
  </sheetViews>
  <sheetFormatPr baseColWidth="10" defaultRowHeight="12.75" x14ac:dyDescent="0.2"/>
  <cols>
    <col min="20" max="20" width="18.85546875" customWidth="1"/>
    <col min="21" max="21" width="31" customWidth="1"/>
  </cols>
  <sheetData>
    <row r="1" spans="1:25" s="1" customFormat="1" ht="49.5" customHeight="1" x14ac:dyDescent="0.2">
      <c r="A1" s="128" t="s">
        <v>28</v>
      </c>
      <c r="B1" s="128" t="s">
        <v>27</v>
      </c>
      <c r="C1" s="128" t="s">
        <v>26</v>
      </c>
      <c r="D1" s="128" t="s">
        <v>17</v>
      </c>
      <c r="E1" s="128" t="s">
        <v>0</v>
      </c>
      <c r="F1" s="128" t="s">
        <v>8</v>
      </c>
      <c r="G1" s="128" t="s">
        <v>10</v>
      </c>
      <c r="H1" s="2" t="s">
        <v>20</v>
      </c>
      <c r="I1" s="128" t="s">
        <v>19</v>
      </c>
      <c r="J1" s="128" t="s">
        <v>1</v>
      </c>
      <c r="K1" s="128" t="s">
        <v>15</v>
      </c>
      <c r="L1" s="128" t="s">
        <v>2</v>
      </c>
      <c r="M1" s="128" t="s">
        <v>3</v>
      </c>
      <c r="N1" s="128" t="s">
        <v>25</v>
      </c>
      <c r="O1" s="128" t="s">
        <v>4</v>
      </c>
      <c r="P1" s="128" t="s">
        <v>5</v>
      </c>
      <c r="Q1" s="21" t="s">
        <v>6</v>
      </c>
      <c r="R1" s="21" t="s">
        <v>7</v>
      </c>
      <c r="S1" s="22" t="s">
        <v>12</v>
      </c>
      <c r="T1" s="129" t="s">
        <v>18</v>
      </c>
      <c r="U1" s="103" t="s">
        <v>13</v>
      </c>
      <c r="V1" s="129" t="s">
        <v>14</v>
      </c>
      <c r="W1" s="129" t="s">
        <v>87</v>
      </c>
      <c r="X1" s="129" t="s">
        <v>88</v>
      </c>
    </row>
    <row r="2" spans="1:25" s="101" customFormat="1" ht="32.25" customHeight="1" x14ac:dyDescent="0.2">
      <c r="A2" s="91" t="s">
        <v>972</v>
      </c>
      <c r="B2" s="91">
        <v>1</v>
      </c>
      <c r="C2" s="91">
        <v>2022</v>
      </c>
      <c r="D2" s="92" t="s">
        <v>936</v>
      </c>
      <c r="E2" s="85" t="s">
        <v>937</v>
      </c>
      <c r="F2" s="93">
        <v>44628</v>
      </c>
      <c r="G2" s="94" t="s">
        <v>938</v>
      </c>
      <c r="H2" s="95" t="s">
        <v>939</v>
      </c>
      <c r="I2" s="96" t="s">
        <v>940</v>
      </c>
      <c r="J2" s="97" t="s">
        <v>941</v>
      </c>
      <c r="K2" s="85" t="s">
        <v>82</v>
      </c>
      <c r="L2" s="94" t="s">
        <v>942</v>
      </c>
      <c r="M2" s="91">
        <v>0.95</v>
      </c>
      <c r="N2" s="91" t="s">
        <v>76</v>
      </c>
      <c r="O2" s="91" t="s">
        <v>943</v>
      </c>
      <c r="P2" s="94" t="s">
        <v>944</v>
      </c>
      <c r="Q2" s="98">
        <v>44648</v>
      </c>
      <c r="R2" s="105">
        <v>44743</v>
      </c>
      <c r="S2" s="105">
        <v>44720</v>
      </c>
      <c r="T2" s="99" t="s">
        <v>834</v>
      </c>
      <c r="U2" s="106" t="s">
        <v>1266</v>
      </c>
      <c r="V2" s="99" t="s">
        <v>1265</v>
      </c>
      <c r="W2" s="91">
        <v>0</v>
      </c>
      <c r="X2" s="91">
        <v>0</v>
      </c>
      <c r="Y2" s="100"/>
    </row>
  </sheetData>
  <dataValidations count="4">
    <dataValidation allowBlank="1" showInputMessage="1" showErrorMessage="1" promptTitle="Acciones a emprendes" prompt="Las acciones deben estar enfocadas a eliminar la causa detectada, debe ser realizable en un período de tiempo no superior a doce (12) meses" sqref="J2" xr:uid="{00000000-0002-0000-0100-000003000000}"/>
    <dataValidation allowBlank="1" showInputMessage="1" showErrorMessage="1" promptTitle="Fecha de cumplimiento" prompt="Las fechas de cumplimiento deben ser reales no superar los doce (12) meses" sqref="R2" xr:uid="{00000000-0002-0000-0100-000002000000}"/>
    <dataValidation allowBlank="1" showInputMessage="1" showErrorMessage="1" promptTitle="Análisis de causa" prompt="Las causas deben ser coherentes con el hallazgo  y claras en su redacción" sqref="I2" xr:uid="{00000000-0002-0000-0100-000001000000}"/>
    <dataValidation allowBlank="1" showInputMessage="1" showErrorMessage="1" promptTitle="Indicador" prompt="Aplicable, coherente y medible" sqref="L2" xr:uid="{00000000-0002-0000-0100-000000000000}"/>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7"/>
  <sheetViews>
    <sheetView topLeftCell="A28" workbookViewId="0">
      <selection activeCell="E62" sqref="E62"/>
    </sheetView>
  </sheetViews>
  <sheetFormatPr baseColWidth="10" defaultRowHeight="12.75" x14ac:dyDescent="0.2"/>
  <cols>
    <col min="1" max="1" width="8" customWidth="1"/>
    <col min="3" max="3" width="7.140625" customWidth="1"/>
    <col min="4" max="4" width="10" customWidth="1"/>
    <col min="7" max="7" width="11.42578125" style="32"/>
    <col min="15" max="15" width="40.28515625" customWidth="1"/>
    <col min="16" max="16" width="29.7109375" customWidth="1"/>
    <col min="17" max="17" width="11.42578125" customWidth="1"/>
    <col min="18" max="18" width="11.42578125" style="30" customWidth="1"/>
    <col min="19" max="20" width="11.42578125" style="32"/>
  </cols>
  <sheetData>
    <row r="1" spans="1:26" ht="15.75" x14ac:dyDescent="0.25">
      <c r="A1" s="27" t="s">
        <v>94</v>
      </c>
      <c r="T1" s="32" t="s">
        <v>11</v>
      </c>
    </row>
    <row r="2" spans="1:26" s="1" customFormat="1" ht="49.5" customHeight="1" x14ac:dyDescent="0.2">
      <c r="A2" s="28" t="s">
        <v>113</v>
      </c>
      <c r="B2" s="28" t="s">
        <v>28</v>
      </c>
      <c r="C2" s="28" t="s">
        <v>27</v>
      </c>
      <c r="D2" s="28" t="s">
        <v>26</v>
      </c>
      <c r="E2" s="28" t="s">
        <v>17</v>
      </c>
      <c r="F2" s="28" t="s">
        <v>0</v>
      </c>
      <c r="G2" s="34" t="s">
        <v>8</v>
      </c>
      <c r="H2" s="2" t="s">
        <v>10</v>
      </c>
      <c r="I2" s="28" t="s">
        <v>20</v>
      </c>
      <c r="J2" s="28" t="s">
        <v>19</v>
      </c>
      <c r="K2" s="28" t="s">
        <v>1</v>
      </c>
      <c r="L2" s="28" t="s">
        <v>15</v>
      </c>
      <c r="M2" s="28" t="s">
        <v>2</v>
      </c>
      <c r="N2" s="28" t="s">
        <v>3</v>
      </c>
      <c r="O2" s="28" t="s">
        <v>25</v>
      </c>
      <c r="P2" s="28" t="s">
        <v>4</v>
      </c>
      <c r="Q2" s="21" t="s">
        <v>5</v>
      </c>
      <c r="R2" s="21" t="s">
        <v>6</v>
      </c>
      <c r="S2" s="21" t="s">
        <v>7</v>
      </c>
      <c r="T2" s="33" t="s">
        <v>12</v>
      </c>
      <c r="U2" s="29" t="s">
        <v>18</v>
      </c>
      <c r="V2" s="29" t="s">
        <v>13</v>
      </c>
      <c r="W2" s="29" t="s">
        <v>14</v>
      </c>
      <c r="X2" s="29" t="s">
        <v>87</v>
      </c>
      <c r="Y2" s="48" t="s">
        <v>88</v>
      </c>
      <c r="Z2" s="71" t="s">
        <v>116</v>
      </c>
    </row>
    <row r="3" spans="1:26" x14ac:dyDescent="0.2">
      <c r="A3" t="s">
        <v>843</v>
      </c>
      <c r="B3" t="s">
        <v>172</v>
      </c>
      <c r="C3">
        <v>2</v>
      </c>
      <c r="D3">
        <v>2021</v>
      </c>
      <c r="E3" t="s">
        <v>75</v>
      </c>
      <c r="F3" t="s">
        <v>343</v>
      </c>
      <c r="G3" s="32">
        <v>44285</v>
      </c>
      <c r="H3" t="s">
        <v>169</v>
      </c>
      <c r="I3" t="s">
        <v>165</v>
      </c>
      <c r="J3" t="s">
        <v>170</v>
      </c>
      <c r="K3" t="s">
        <v>171</v>
      </c>
      <c r="L3" t="s">
        <v>82</v>
      </c>
      <c r="M3" t="s">
        <v>168</v>
      </c>
      <c r="N3">
        <v>1</v>
      </c>
      <c r="O3" t="s">
        <v>83</v>
      </c>
      <c r="P3" t="s">
        <v>84</v>
      </c>
      <c r="Q3" t="s">
        <v>124</v>
      </c>
      <c r="R3" s="30">
        <v>44319</v>
      </c>
      <c r="S3" s="32">
        <v>44591</v>
      </c>
      <c r="T3" s="32">
        <v>44599</v>
      </c>
      <c r="U3" t="s">
        <v>830</v>
      </c>
      <c r="V3" t="s">
        <v>828</v>
      </c>
      <c r="W3" t="s">
        <v>115</v>
      </c>
      <c r="X3">
        <v>0</v>
      </c>
      <c r="Y3">
        <v>0</v>
      </c>
      <c r="Z3" s="212">
        <f>3/3</f>
        <v>1</v>
      </c>
    </row>
    <row r="4" spans="1:26" x14ac:dyDescent="0.2">
      <c r="A4" t="s">
        <v>843</v>
      </c>
      <c r="B4" t="s">
        <v>288</v>
      </c>
      <c r="C4">
        <v>1</v>
      </c>
      <c r="D4">
        <v>2021</v>
      </c>
      <c r="E4" t="s">
        <v>75</v>
      </c>
      <c r="F4" t="s">
        <v>271</v>
      </c>
      <c r="G4" s="32">
        <v>44369</v>
      </c>
      <c r="H4" t="s">
        <v>273</v>
      </c>
      <c r="I4" t="s">
        <v>240</v>
      </c>
      <c r="J4" t="s">
        <v>274</v>
      </c>
      <c r="K4" t="s">
        <v>275</v>
      </c>
      <c r="L4" t="s">
        <v>272</v>
      </c>
      <c r="M4" t="s">
        <v>276</v>
      </c>
      <c r="N4" t="s">
        <v>277</v>
      </c>
      <c r="O4" t="s">
        <v>83</v>
      </c>
      <c r="P4" t="s">
        <v>84</v>
      </c>
      <c r="Q4" t="s">
        <v>246</v>
      </c>
      <c r="R4" s="30">
        <v>44392</v>
      </c>
      <c r="S4" s="32">
        <v>44576</v>
      </c>
      <c r="T4" s="32">
        <v>44599</v>
      </c>
      <c r="U4" t="s">
        <v>830</v>
      </c>
      <c r="V4" t="s">
        <v>829</v>
      </c>
      <c r="W4" t="s">
        <v>115</v>
      </c>
      <c r="X4">
        <v>0</v>
      </c>
      <c r="Y4">
        <v>0</v>
      </c>
      <c r="Z4" s="212"/>
    </row>
    <row r="5" spans="1:26" x14ac:dyDescent="0.2">
      <c r="A5" t="s">
        <v>843</v>
      </c>
      <c r="B5" t="s">
        <v>288</v>
      </c>
      <c r="C5">
        <v>2</v>
      </c>
      <c r="D5">
        <v>2021</v>
      </c>
      <c r="E5" t="s">
        <v>75</v>
      </c>
      <c r="F5" t="s">
        <v>271</v>
      </c>
      <c r="G5" s="32">
        <v>44369</v>
      </c>
      <c r="H5" t="s">
        <v>273</v>
      </c>
      <c r="I5" t="s">
        <v>240</v>
      </c>
      <c r="J5" t="s">
        <v>274</v>
      </c>
      <c r="K5" t="s">
        <v>278</v>
      </c>
      <c r="L5" t="s">
        <v>272</v>
      </c>
      <c r="M5" t="s">
        <v>279</v>
      </c>
      <c r="N5" t="s">
        <v>280</v>
      </c>
      <c r="O5" t="s">
        <v>83</v>
      </c>
      <c r="P5" t="s">
        <v>84</v>
      </c>
      <c r="Q5" t="s">
        <v>246</v>
      </c>
      <c r="R5" s="30">
        <v>44392</v>
      </c>
      <c r="S5" s="32">
        <v>44576</v>
      </c>
      <c r="T5" s="32">
        <v>44599</v>
      </c>
      <c r="U5" t="s">
        <v>830</v>
      </c>
      <c r="V5" t="s">
        <v>831</v>
      </c>
      <c r="W5" t="s">
        <v>115</v>
      </c>
      <c r="X5">
        <v>1</v>
      </c>
      <c r="Y5">
        <v>0</v>
      </c>
      <c r="Z5" s="212"/>
    </row>
    <row r="6" spans="1:26" x14ac:dyDescent="0.2">
      <c r="A6" t="s">
        <v>843</v>
      </c>
      <c r="B6" t="s">
        <v>584</v>
      </c>
      <c r="C6">
        <v>5</v>
      </c>
      <c r="D6">
        <v>2021</v>
      </c>
      <c r="E6" t="s">
        <v>72</v>
      </c>
      <c r="F6" t="s">
        <v>580</v>
      </c>
      <c r="G6" s="32">
        <v>44523</v>
      </c>
      <c r="H6" t="s">
        <v>554</v>
      </c>
      <c r="I6" t="s">
        <v>506</v>
      </c>
      <c r="J6" t="s">
        <v>567</v>
      </c>
      <c r="K6" t="s">
        <v>568</v>
      </c>
      <c r="L6" t="s">
        <v>79</v>
      </c>
      <c r="M6" t="s">
        <v>569</v>
      </c>
      <c r="N6">
        <v>1</v>
      </c>
      <c r="O6" t="s">
        <v>819</v>
      </c>
      <c r="P6" t="s">
        <v>119</v>
      </c>
      <c r="Q6" t="s">
        <v>570</v>
      </c>
      <c r="R6" s="30">
        <v>44545</v>
      </c>
      <c r="S6" s="32">
        <v>44591</v>
      </c>
      <c r="T6" s="32">
        <v>44599</v>
      </c>
      <c r="U6" t="s">
        <v>822</v>
      </c>
      <c r="V6" t="s">
        <v>826</v>
      </c>
      <c r="W6" t="s">
        <v>115</v>
      </c>
      <c r="X6">
        <v>0</v>
      </c>
      <c r="Y6">
        <v>0</v>
      </c>
      <c r="Z6" s="212">
        <f>2/2</f>
        <v>1</v>
      </c>
    </row>
    <row r="7" spans="1:26" x14ac:dyDescent="0.2">
      <c r="A7" t="s">
        <v>843</v>
      </c>
      <c r="B7" t="s">
        <v>584</v>
      </c>
      <c r="C7">
        <v>6</v>
      </c>
      <c r="D7">
        <v>2021</v>
      </c>
      <c r="E7" t="s">
        <v>72</v>
      </c>
      <c r="F7" t="s">
        <v>580</v>
      </c>
      <c r="G7" s="32">
        <v>44523</v>
      </c>
      <c r="H7" t="s">
        <v>554</v>
      </c>
      <c r="I7" t="s">
        <v>506</v>
      </c>
      <c r="J7" t="s">
        <v>567</v>
      </c>
      <c r="K7" t="s">
        <v>571</v>
      </c>
      <c r="L7" t="s">
        <v>82</v>
      </c>
      <c r="M7" t="s">
        <v>572</v>
      </c>
      <c r="N7">
        <v>1</v>
      </c>
      <c r="O7" t="s">
        <v>819</v>
      </c>
      <c r="P7" t="s">
        <v>119</v>
      </c>
      <c r="Q7" t="s">
        <v>570</v>
      </c>
      <c r="R7" s="30">
        <v>44545</v>
      </c>
      <c r="S7" s="32">
        <v>44591</v>
      </c>
      <c r="T7" s="32">
        <v>44599</v>
      </c>
      <c r="U7" t="s">
        <v>822</v>
      </c>
      <c r="V7" t="s">
        <v>827</v>
      </c>
      <c r="W7" t="s">
        <v>115</v>
      </c>
      <c r="X7">
        <v>0</v>
      </c>
      <c r="Y7">
        <v>0</v>
      </c>
      <c r="Z7" s="212"/>
    </row>
    <row r="8" spans="1:26" x14ac:dyDescent="0.2">
      <c r="A8" t="s">
        <v>843</v>
      </c>
      <c r="B8" t="s">
        <v>640</v>
      </c>
      <c r="C8">
        <v>1</v>
      </c>
      <c r="D8">
        <v>2021</v>
      </c>
      <c r="E8" t="s">
        <v>72</v>
      </c>
      <c r="F8" t="s">
        <v>639</v>
      </c>
      <c r="G8" s="32">
        <v>44544</v>
      </c>
      <c r="H8" t="s">
        <v>617</v>
      </c>
      <c r="I8" t="s">
        <v>618</v>
      </c>
      <c r="J8" t="s">
        <v>619</v>
      </c>
      <c r="K8" t="s">
        <v>620</v>
      </c>
      <c r="L8" t="s">
        <v>621</v>
      </c>
      <c r="M8" t="s">
        <v>622</v>
      </c>
      <c r="N8">
        <v>1</v>
      </c>
      <c r="O8" t="s">
        <v>80</v>
      </c>
      <c r="P8" t="s">
        <v>156</v>
      </c>
      <c r="Q8" t="s">
        <v>623</v>
      </c>
      <c r="R8" s="30">
        <v>44564</v>
      </c>
      <c r="S8" s="32">
        <v>44592</v>
      </c>
      <c r="T8" s="32">
        <v>44599</v>
      </c>
      <c r="U8" t="s">
        <v>161</v>
      </c>
      <c r="V8" t="s">
        <v>832</v>
      </c>
      <c r="W8" t="s">
        <v>115</v>
      </c>
      <c r="X8">
        <v>0</v>
      </c>
      <c r="Y8">
        <v>0</v>
      </c>
      <c r="Z8" s="212">
        <f>2/2</f>
        <v>1</v>
      </c>
    </row>
    <row r="9" spans="1:26" x14ac:dyDescent="0.2">
      <c r="A9" t="s">
        <v>843</v>
      </c>
      <c r="B9" t="s">
        <v>640</v>
      </c>
      <c r="C9">
        <v>3</v>
      </c>
      <c r="D9">
        <v>2021</v>
      </c>
      <c r="E9" t="s">
        <v>72</v>
      </c>
      <c r="F9" t="s">
        <v>639</v>
      </c>
      <c r="G9" s="32">
        <v>44544</v>
      </c>
      <c r="H9" t="s">
        <v>617</v>
      </c>
      <c r="I9" t="s">
        <v>624</v>
      </c>
      <c r="J9" t="s">
        <v>619</v>
      </c>
      <c r="K9" t="s">
        <v>626</v>
      </c>
      <c r="L9" t="s">
        <v>621</v>
      </c>
      <c r="M9" t="s">
        <v>627</v>
      </c>
      <c r="N9">
        <v>1</v>
      </c>
      <c r="O9" t="s">
        <v>80</v>
      </c>
      <c r="P9" t="s">
        <v>156</v>
      </c>
      <c r="Q9" t="s">
        <v>623</v>
      </c>
      <c r="R9" s="30">
        <v>44564</v>
      </c>
      <c r="S9" s="32">
        <v>44592</v>
      </c>
      <c r="T9" s="32">
        <v>44599</v>
      </c>
      <c r="U9" t="s">
        <v>161</v>
      </c>
      <c r="V9" t="s">
        <v>833</v>
      </c>
      <c r="W9" t="s">
        <v>115</v>
      </c>
      <c r="X9">
        <v>0</v>
      </c>
      <c r="Y9">
        <v>0</v>
      </c>
      <c r="Z9" s="212"/>
    </row>
    <row r="10" spans="1:26" x14ac:dyDescent="0.2">
      <c r="A10" t="s">
        <v>843</v>
      </c>
      <c r="B10" t="s">
        <v>215</v>
      </c>
      <c r="C10">
        <v>2</v>
      </c>
      <c r="D10">
        <v>2021</v>
      </c>
      <c r="E10" t="s">
        <v>214</v>
      </c>
      <c r="F10" t="s">
        <v>342</v>
      </c>
      <c r="G10" s="32">
        <v>44290</v>
      </c>
      <c r="H10" t="s">
        <v>210</v>
      </c>
      <c r="I10" t="s">
        <v>217</v>
      </c>
      <c r="J10" t="s">
        <v>212</v>
      </c>
      <c r="K10" t="s">
        <v>229</v>
      </c>
      <c r="L10" t="s">
        <v>82</v>
      </c>
      <c r="M10" t="s">
        <v>213</v>
      </c>
      <c r="N10">
        <v>1</v>
      </c>
      <c r="O10" t="s">
        <v>76</v>
      </c>
      <c r="P10" t="s">
        <v>120</v>
      </c>
      <c r="Q10" t="s">
        <v>211</v>
      </c>
      <c r="R10" s="30">
        <v>44319</v>
      </c>
      <c r="S10" s="32">
        <v>44591</v>
      </c>
      <c r="T10" s="32">
        <v>44600</v>
      </c>
      <c r="U10" t="s">
        <v>834</v>
      </c>
      <c r="V10" t="s">
        <v>836</v>
      </c>
      <c r="W10" t="s">
        <v>115</v>
      </c>
      <c r="X10">
        <v>0</v>
      </c>
      <c r="Y10">
        <v>0</v>
      </c>
      <c r="Z10" s="212">
        <f>7/7</f>
        <v>1</v>
      </c>
    </row>
    <row r="11" spans="1:26" x14ac:dyDescent="0.2">
      <c r="A11" t="s">
        <v>843</v>
      </c>
      <c r="B11" t="s">
        <v>226</v>
      </c>
      <c r="C11">
        <v>2</v>
      </c>
      <c r="D11">
        <v>2021</v>
      </c>
      <c r="E11" t="s">
        <v>214</v>
      </c>
      <c r="F11" t="s">
        <v>225</v>
      </c>
      <c r="G11" s="32">
        <v>44322</v>
      </c>
      <c r="H11" t="s">
        <v>216</v>
      </c>
      <c r="I11" t="s">
        <v>217</v>
      </c>
      <c r="J11" t="s">
        <v>218</v>
      </c>
      <c r="K11" t="s">
        <v>219</v>
      </c>
      <c r="L11" t="s">
        <v>82</v>
      </c>
      <c r="M11" t="s">
        <v>213</v>
      </c>
      <c r="N11">
        <v>1</v>
      </c>
      <c r="O11" t="s">
        <v>76</v>
      </c>
      <c r="P11" t="s">
        <v>120</v>
      </c>
      <c r="Q11" t="s">
        <v>211</v>
      </c>
      <c r="R11" s="30">
        <v>44319</v>
      </c>
      <c r="S11" s="32">
        <v>44591</v>
      </c>
      <c r="T11" s="32">
        <v>44600</v>
      </c>
      <c r="U11" t="s">
        <v>834</v>
      </c>
      <c r="V11" t="s">
        <v>837</v>
      </c>
      <c r="W11" t="s">
        <v>115</v>
      </c>
      <c r="X11">
        <v>0</v>
      </c>
      <c r="Y11">
        <v>0</v>
      </c>
      <c r="Z11" s="212"/>
    </row>
    <row r="12" spans="1:26" x14ac:dyDescent="0.2">
      <c r="A12" t="s">
        <v>843</v>
      </c>
      <c r="B12" t="s">
        <v>472</v>
      </c>
      <c r="C12">
        <v>1</v>
      </c>
      <c r="D12">
        <v>2021</v>
      </c>
      <c r="E12" t="s">
        <v>437</v>
      </c>
      <c r="F12" t="s">
        <v>479</v>
      </c>
      <c r="G12" s="32">
        <v>44495</v>
      </c>
      <c r="H12" t="s">
        <v>440</v>
      </c>
      <c r="I12" t="s">
        <v>438</v>
      </c>
      <c r="J12" t="s">
        <v>441</v>
      </c>
      <c r="K12" t="s">
        <v>442</v>
      </c>
      <c r="L12" t="s">
        <v>79</v>
      </c>
      <c r="M12" t="s">
        <v>443</v>
      </c>
      <c r="N12">
        <v>1</v>
      </c>
      <c r="O12" t="s">
        <v>76</v>
      </c>
      <c r="P12" t="s">
        <v>120</v>
      </c>
      <c r="Q12" t="s">
        <v>439</v>
      </c>
      <c r="R12" s="30">
        <v>44504</v>
      </c>
      <c r="S12" s="32">
        <v>44592</v>
      </c>
      <c r="T12" s="32">
        <v>44600</v>
      </c>
      <c r="U12" t="s">
        <v>834</v>
      </c>
      <c r="V12" t="s">
        <v>838</v>
      </c>
      <c r="W12" t="s">
        <v>115</v>
      </c>
      <c r="X12">
        <v>0</v>
      </c>
      <c r="Y12">
        <v>0</v>
      </c>
      <c r="Z12" s="212"/>
    </row>
    <row r="13" spans="1:26" x14ac:dyDescent="0.2">
      <c r="A13" t="s">
        <v>843</v>
      </c>
      <c r="B13" t="s">
        <v>480</v>
      </c>
      <c r="C13">
        <v>1</v>
      </c>
      <c r="D13">
        <v>2021</v>
      </c>
      <c r="E13" t="s">
        <v>214</v>
      </c>
      <c r="F13" t="s">
        <v>483</v>
      </c>
      <c r="G13" s="32">
        <v>44431</v>
      </c>
      <c r="H13" t="s">
        <v>484</v>
      </c>
      <c r="I13" t="s">
        <v>438</v>
      </c>
      <c r="J13" t="s">
        <v>485</v>
      </c>
      <c r="K13" t="s">
        <v>486</v>
      </c>
      <c r="L13" t="s">
        <v>114</v>
      </c>
      <c r="M13" t="s">
        <v>487</v>
      </c>
      <c r="N13">
        <v>1</v>
      </c>
      <c r="O13" t="s">
        <v>76</v>
      </c>
      <c r="P13" t="s">
        <v>120</v>
      </c>
      <c r="Q13" t="s">
        <v>488</v>
      </c>
      <c r="R13" s="30">
        <v>44539</v>
      </c>
      <c r="S13" s="32">
        <v>44592</v>
      </c>
      <c r="T13" s="32">
        <v>44600</v>
      </c>
      <c r="U13" t="s">
        <v>834</v>
      </c>
      <c r="V13" t="s">
        <v>839</v>
      </c>
      <c r="W13" t="s">
        <v>115</v>
      </c>
      <c r="X13">
        <v>0</v>
      </c>
      <c r="Y13">
        <v>0</v>
      </c>
      <c r="Z13" s="212"/>
    </row>
    <row r="14" spans="1:26" x14ac:dyDescent="0.2">
      <c r="A14" t="s">
        <v>843</v>
      </c>
      <c r="B14" t="s">
        <v>480</v>
      </c>
      <c r="C14">
        <v>2</v>
      </c>
      <c r="D14">
        <v>2021</v>
      </c>
      <c r="E14" t="s">
        <v>214</v>
      </c>
      <c r="F14" t="s">
        <v>483</v>
      </c>
      <c r="G14" s="32">
        <v>44431</v>
      </c>
      <c r="H14" t="s">
        <v>484</v>
      </c>
      <c r="I14" t="s">
        <v>438</v>
      </c>
      <c r="J14" t="s">
        <v>485</v>
      </c>
      <c r="K14" t="s">
        <v>489</v>
      </c>
      <c r="L14" t="s">
        <v>79</v>
      </c>
      <c r="M14" t="s">
        <v>490</v>
      </c>
      <c r="N14">
        <v>1</v>
      </c>
      <c r="O14" t="s">
        <v>76</v>
      </c>
      <c r="P14" t="s">
        <v>120</v>
      </c>
      <c r="Q14" t="s">
        <v>488</v>
      </c>
      <c r="R14" s="30">
        <v>44539</v>
      </c>
      <c r="S14" s="32">
        <v>44592</v>
      </c>
      <c r="T14" s="32">
        <v>44600</v>
      </c>
      <c r="U14" t="s">
        <v>834</v>
      </c>
      <c r="V14" t="s">
        <v>839</v>
      </c>
      <c r="W14" t="s">
        <v>115</v>
      </c>
      <c r="X14">
        <v>0</v>
      </c>
      <c r="Y14">
        <v>0</v>
      </c>
      <c r="Z14" s="212"/>
    </row>
    <row r="15" spans="1:26" x14ac:dyDescent="0.2">
      <c r="A15" t="s">
        <v>843</v>
      </c>
      <c r="B15" t="s">
        <v>481</v>
      </c>
      <c r="C15">
        <v>1</v>
      </c>
      <c r="D15">
        <v>2021</v>
      </c>
      <c r="E15" t="s">
        <v>214</v>
      </c>
      <c r="F15" t="s">
        <v>483</v>
      </c>
      <c r="G15" s="32">
        <v>44431</v>
      </c>
      <c r="H15" t="s">
        <v>494</v>
      </c>
      <c r="I15" t="s">
        <v>438</v>
      </c>
      <c r="J15" t="s">
        <v>495</v>
      </c>
      <c r="K15" t="s">
        <v>496</v>
      </c>
      <c r="L15" t="s">
        <v>79</v>
      </c>
      <c r="M15" t="s">
        <v>497</v>
      </c>
      <c r="N15">
        <v>1</v>
      </c>
      <c r="O15" t="s">
        <v>76</v>
      </c>
      <c r="P15" t="s">
        <v>120</v>
      </c>
      <c r="Q15" t="s">
        <v>488</v>
      </c>
      <c r="R15" s="30">
        <v>44539</v>
      </c>
      <c r="S15" s="32">
        <v>44592</v>
      </c>
      <c r="T15" s="32">
        <v>44600</v>
      </c>
      <c r="U15" t="s">
        <v>834</v>
      </c>
      <c r="V15" t="s">
        <v>840</v>
      </c>
      <c r="W15" t="s">
        <v>115</v>
      </c>
      <c r="X15">
        <v>0</v>
      </c>
      <c r="Y15">
        <v>0</v>
      </c>
      <c r="Z15" s="212"/>
    </row>
    <row r="16" spans="1:26" x14ac:dyDescent="0.2">
      <c r="A16" t="s">
        <v>843</v>
      </c>
      <c r="B16" t="s">
        <v>504</v>
      </c>
      <c r="C16">
        <v>1</v>
      </c>
      <c r="D16">
        <v>2021</v>
      </c>
      <c r="E16" t="s">
        <v>214</v>
      </c>
      <c r="F16" t="s">
        <v>483</v>
      </c>
      <c r="G16" s="32">
        <v>44431</v>
      </c>
      <c r="H16" t="s">
        <v>499</v>
      </c>
      <c r="I16" t="s">
        <v>438</v>
      </c>
      <c r="J16" t="s">
        <v>500</v>
      </c>
      <c r="K16" t="s">
        <v>501</v>
      </c>
      <c r="L16" t="s">
        <v>79</v>
      </c>
      <c r="M16" t="s">
        <v>490</v>
      </c>
      <c r="N16">
        <v>1</v>
      </c>
      <c r="O16" t="s">
        <v>76</v>
      </c>
      <c r="P16" t="s">
        <v>120</v>
      </c>
      <c r="Q16" t="s">
        <v>488</v>
      </c>
      <c r="R16" s="30">
        <v>44539</v>
      </c>
      <c r="S16" s="32">
        <v>44592</v>
      </c>
      <c r="T16" s="32">
        <v>44600</v>
      </c>
      <c r="U16" t="s">
        <v>834</v>
      </c>
      <c r="V16" t="s">
        <v>841</v>
      </c>
      <c r="W16" t="s">
        <v>115</v>
      </c>
      <c r="X16">
        <v>0</v>
      </c>
      <c r="Y16">
        <v>0</v>
      </c>
      <c r="Z16" s="212"/>
    </row>
    <row r="17" spans="1:26" x14ac:dyDescent="0.2">
      <c r="A17" t="s">
        <v>843</v>
      </c>
      <c r="B17" t="s">
        <v>797</v>
      </c>
      <c r="C17">
        <v>7</v>
      </c>
      <c r="D17">
        <v>2021</v>
      </c>
      <c r="E17" t="s">
        <v>163</v>
      </c>
      <c r="F17" t="s">
        <v>643</v>
      </c>
      <c r="G17" s="32">
        <v>44532</v>
      </c>
      <c r="H17" t="s">
        <v>665</v>
      </c>
      <c r="I17" t="s">
        <v>162</v>
      </c>
      <c r="J17" t="s">
        <v>666</v>
      </c>
      <c r="K17" t="s">
        <v>667</v>
      </c>
      <c r="L17" t="s">
        <v>668</v>
      </c>
      <c r="M17" t="s">
        <v>669</v>
      </c>
      <c r="N17">
        <v>1</v>
      </c>
      <c r="O17" t="s">
        <v>187</v>
      </c>
      <c r="P17" t="s">
        <v>187</v>
      </c>
      <c r="Q17" t="s">
        <v>670</v>
      </c>
      <c r="R17" s="30">
        <v>44550</v>
      </c>
      <c r="S17" s="32">
        <v>44592</v>
      </c>
      <c r="T17" s="32">
        <v>44599</v>
      </c>
      <c r="U17" t="s">
        <v>824</v>
      </c>
      <c r="V17" t="s">
        <v>825</v>
      </c>
      <c r="W17" t="s">
        <v>115</v>
      </c>
      <c r="X17">
        <v>0</v>
      </c>
      <c r="Y17">
        <v>0</v>
      </c>
      <c r="Z17" s="72">
        <f>1/1</f>
        <v>1</v>
      </c>
    </row>
    <row r="18" spans="1:26" x14ac:dyDescent="0.2">
      <c r="A18" t="s">
        <v>843</v>
      </c>
      <c r="B18" t="s">
        <v>190</v>
      </c>
      <c r="C18">
        <v>1</v>
      </c>
      <c r="D18">
        <v>2021</v>
      </c>
      <c r="E18" t="s">
        <v>154</v>
      </c>
      <c r="F18" t="s">
        <v>179</v>
      </c>
      <c r="G18" s="32">
        <v>44308</v>
      </c>
      <c r="H18" t="s">
        <v>180</v>
      </c>
      <c r="I18" t="s">
        <v>181</v>
      </c>
      <c r="J18" t="s">
        <v>182</v>
      </c>
      <c r="K18" t="s">
        <v>183</v>
      </c>
      <c r="L18" t="s">
        <v>231</v>
      </c>
      <c r="M18" t="s">
        <v>184</v>
      </c>
      <c r="N18" t="s">
        <v>185</v>
      </c>
      <c r="O18" t="s">
        <v>76</v>
      </c>
      <c r="P18" t="s">
        <v>155</v>
      </c>
      <c r="Q18" t="s">
        <v>186</v>
      </c>
      <c r="R18" s="30">
        <v>44317</v>
      </c>
      <c r="S18" s="32">
        <v>44561</v>
      </c>
      <c r="T18" s="32">
        <v>44600</v>
      </c>
      <c r="U18" t="s">
        <v>834</v>
      </c>
      <c r="V18" t="s">
        <v>835</v>
      </c>
      <c r="W18" t="s">
        <v>115</v>
      </c>
      <c r="X18">
        <v>0</v>
      </c>
      <c r="Y18">
        <v>0</v>
      </c>
      <c r="Z18" s="72">
        <f>1/1</f>
        <v>1</v>
      </c>
    </row>
    <row r="19" spans="1:26" x14ac:dyDescent="0.2">
      <c r="A19" t="s">
        <v>843</v>
      </c>
      <c r="B19" t="s">
        <v>603</v>
      </c>
      <c r="C19">
        <v>2</v>
      </c>
      <c r="D19">
        <v>2021</v>
      </c>
      <c r="E19" t="s">
        <v>605</v>
      </c>
      <c r="F19" t="s">
        <v>606</v>
      </c>
      <c r="G19" s="32">
        <v>44524</v>
      </c>
      <c r="H19" t="s">
        <v>585</v>
      </c>
      <c r="I19" t="s">
        <v>586</v>
      </c>
      <c r="J19" t="s">
        <v>587</v>
      </c>
      <c r="K19" t="s">
        <v>592</v>
      </c>
      <c r="L19" t="s">
        <v>295</v>
      </c>
      <c r="M19" t="s">
        <v>593</v>
      </c>
      <c r="N19" t="s">
        <v>594</v>
      </c>
      <c r="O19" t="s">
        <v>76</v>
      </c>
      <c r="P19" t="s">
        <v>76</v>
      </c>
      <c r="Q19" t="s">
        <v>591</v>
      </c>
      <c r="R19" s="30">
        <v>44902</v>
      </c>
      <c r="S19" s="32">
        <v>44591</v>
      </c>
      <c r="T19" s="32">
        <v>44600</v>
      </c>
      <c r="U19" t="s">
        <v>834</v>
      </c>
      <c r="V19" t="s">
        <v>844</v>
      </c>
      <c r="W19" t="s">
        <v>115</v>
      </c>
      <c r="X19">
        <v>0</v>
      </c>
      <c r="Y19">
        <v>0</v>
      </c>
      <c r="Z19" s="72">
        <f>1/1</f>
        <v>1</v>
      </c>
    </row>
    <row r="20" spans="1:26" x14ac:dyDescent="0.2">
      <c r="A20" s="68" t="s">
        <v>877</v>
      </c>
      <c r="B20" s="68" t="s">
        <v>284</v>
      </c>
      <c r="C20" s="68">
        <v>1</v>
      </c>
      <c r="D20" s="68">
        <v>2021</v>
      </c>
      <c r="E20" s="68" t="s">
        <v>75</v>
      </c>
      <c r="F20" s="68" t="s">
        <v>248</v>
      </c>
      <c r="G20" s="70">
        <v>44337</v>
      </c>
      <c r="H20" s="68" t="s">
        <v>260</v>
      </c>
      <c r="I20" s="68" t="s">
        <v>165</v>
      </c>
      <c r="J20" s="68" t="s">
        <v>261</v>
      </c>
      <c r="K20" s="68" t="s">
        <v>262</v>
      </c>
      <c r="L20" s="68" t="s">
        <v>167</v>
      </c>
      <c r="M20" s="68" t="s">
        <v>252</v>
      </c>
      <c r="N20" s="68" t="s">
        <v>257</v>
      </c>
      <c r="O20" s="68" t="s">
        <v>83</v>
      </c>
      <c r="P20" s="68" t="s">
        <v>84</v>
      </c>
      <c r="Q20" s="68" t="s">
        <v>246</v>
      </c>
      <c r="R20" s="69">
        <v>44362</v>
      </c>
      <c r="S20" s="70">
        <v>44620</v>
      </c>
      <c r="T20" s="70">
        <v>44627</v>
      </c>
      <c r="U20" s="68" t="s">
        <v>830</v>
      </c>
      <c r="V20" s="68" t="s">
        <v>857</v>
      </c>
      <c r="W20" s="68" t="s">
        <v>115</v>
      </c>
      <c r="X20" s="68">
        <v>0</v>
      </c>
      <c r="Y20" s="68">
        <v>0</v>
      </c>
      <c r="Z20" s="212">
        <f>3/3</f>
        <v>1</v>
      </c>
    </row>
    <row r="21" spans="1:26" x14ac:dyDescent="0.2">
      <c r="A21" s="68" t="s">
        <v>877</v>
      </c>
      <c r="B21" s="68" t="s">
        <v>285</v>
      </c>
      <c r="C21" s="68">
        <v>1</v>
      </c>
      <c r="D21" s="68">
        <v>2021</v>
      </c>
      <c r="E21" s="68" t="s">
        <v>75</v>
      </c>
      <c r="F21" s="68" t="s">
        <v>248</v>
      </c>
      <c r="G21" s="70">
        <v>44337</v>
      </c>
      <c r="H21" s="68" t="s">
        <v>263</v>
      </c>
      <c r="I21" s="68" t="s">
        <v>165</v>
      </c>
      <c r="J21" s="68" t="s">
        <v>261</v>
      </c>
      <c r="K21" s="68" t="s">
        <v>264</v>
      </c>
      <c r="L21" s="68" t="s">
        <v>167</v>
      </c>
      <c r="M21" s="68" t="s">
        <v>252</v>
      </c>
      <c r="N21" s="68" t="s">
        <v>257</v>
      </c>
      <c r="O21" s="68" t="s">
        <v>83</v>
      </c>
      <c r="P21" s="68" t="s">
        <v>84</v>
      </c>
      <c r="Q21" s="68" t="s">
        <v>246</v>
      </c>
      <c r="R21" s="69">
        <v>44362</v>
      </c>
      <c r="S21" s="70">
        <v>44620</v>
      </c>
      <c r="T21" s="70">
        <v>44627</v>
      </c>
      <c r="U21" s="68" t="s">
        <v>830</v>
      </c>
      <c r="V21" s="68" t="s">
        <v>858</v>
      </c>
      <c r="W21" s="68" t="s">
        <v>115</v>
      </c>
      <c r="X21" s="68">
        <v>0</v>
      </c>
      <c r="Y21" s="68">
        <v>0</v>
      </c>
      <c r="Z21" s="212"/>
    </row>
    <row r="22" spans="1:26" x14ac:dyDescent="0.2">
      <c r="A22" s="68" t="s">
        <v>877</v>
      </c>
      <c r="B22" s="68" t="s">
        <v>287</v>
      </c>
      <c r="C22" s="68">
        <v>1</v>
      </c>
      <c r="D22" s="68">
        <v>2021</v>
      </c>
      <c r="E22" s="68" t="s">
        <v>75</v>
      </c>
      <c r="F22" s="68" t="s">
        <v>248</v>
      </c>
      <c r="G22" s="70">
        <v>44337</v>
      </c>
      <c r="H22" s="68" t="s">
        <v>270</v>
      </c>
      <c r="I22" s="68" t="s">
        <v>269</v>
      </c>
      <c r="J22" s="68" t="s">
        <v>261</v>
      </c>
      <c r="K22" s="68" t="s">
        <v>262</v>
      </c>
      <c r="L22" s="68" t="s">
        <v>167</v>
      </c>
      <c r="M22" s="68" t="s">
        <v>252</v>
      </c>
      <c r="N22" s="68" t="s">
        <v>257</v>
      </c>
      <c r="O22" s="68" t="s">
        <v>83</v>
      </c>
      <c r="P22" s="68" t="s">
        <v>84</v>
      </c>
      <c r="Q22" s="68" t="s">
        <v>246</v>
      </c>
      <c r="R22" s="69">
        <v>44362</v>
      </c>
      <c r="S22" s="70">
        <v>44620</v>
      </c>
      <c r="T22" s="70">
        <v>44627</v>
      </c>
      <c r="U22" s="68" t="s">
        <v>830</v>
      </c>
      <c r="V22" s="68" t="s">
        <v>859</v>
      </c>
      <c r="W22" s="68" t="s">
        <v>115</v>
      </c>
      <c r="X22" s="68">
        <v>0</v>
      </c>
      <c r="Y22" s="68">
        <v>0</v>
      </c>
      <c r="Z22" s="212"/>
    </row>
    <row r="23" spans="1:26" x14ac:dyDescent="0.2">
      <c r="A23" s="68" t="s">
        <v>877</v>
      </c>
      <c r="B23" s="68" t="s">
        <v>579</v>
      </c>
      <c r="C23" s="68">
        <v>3</v>
      </c>
      <c r="D23" s="68">
        <v>2021</v>
      </c>
      <c r="E23" s="68" t="s">
        <v>72</v>
      </c>
      <c r="F23" s="68" t="s">
        <v>580</v>
      </c>
      <c r="G23" s="70">
        <v>44523</v>
      </c>
      <c r="H23" s="68" t="s">
        <v>505</v>
      </c>
      <c r="I23" s="68" t="s">
        <v>506</v>
      </c>
      <c r="J23" s="68" t="s">
        <v>515</v>
      </c>
      <c r="K23" s="68" t="s">
        <v>516</v>
      </c>
      <c r="L23" s="68" t="s">
        <v>82</v>
      </c>
      <c r="M23" s="68" t="s">
        <v>517</v>
      </c>
      <c r="N23" s="68">
        <v>1</v>
      </c>
      <c r="O23" s="68" t="s">
        <v>80</v>
      </c>
      <c r="P23" s="68" t="s">
        <v>81</v>
      </c>
      <c r="Q23" s="68" t="s">
        <v>514</v>
      </c>
      <c r="R23" s="69">
        <v>44545</v>
      </c>
      <c r="S23" s="70">
        <v>44620</v>
      </c>
      <c r="T23" s="70">
        <v>44628</v>
      </c>
      <c r="U23" s="68" t="s">
        <v>161</v>
      </c>
      <c r="V23" s="68" t="s">
        <v>871</v>
      </c>
      <c r="W23" s="68" t="s">
        <v>115</v>
      </c>
      <c r="X23" s="68">
        <v>0</v>
      </c>
      <c r="Y23" s="68">
        <v>0</v>
      </c>
      <c r="Z23" s="213">
        <v>1</v>
      </c>
    </row>
    <row r="24" spans="1:26" x14ac:dyDescent="0.2">
      <c r="A24" s="68" t="s">
        <v>877</v>
      </c>
      <c r="B24" s="68" t="s">
        <v>579</v>
      </c>
      <c r="C24" s="68">
        <v>4</v>
      </c>
      <c r="D24" s="68">
        <v>2021</v>
      </c>
      <c r="E24" s="68" t="s">
        <v>72</v>
      </c>
      <c r="F24" s="68" t="s">
        <v>580</v>
      </c>
      <c r="G24" s="70">
        <v>44523</v>
      </c>
      <c r="H24" s="68" t="s">
        <v>505</v>
      </c>
      <c r="I24" s="68" t="s">
        <v>506</v>
      </c>
      <c r="J24" s="68" t="s">
        <v>518</v>
      </c>
      <c r="K24" s="68" t="s">
        <v>519</v>
      </c>
      <c r="L24" s="68" t="s">
        <v>82</v>
      </c>
      <c r="M24" s="68" t="s">
        <v>520</v>
      </c>
      <c r="N24" s="68">
        <v>1</v>
      </c>
      <c r="O24" s="68" t="s">
        <v>80</v>
      </c>
      <c r="P24" s="68" t="s">
        <v>81</v>
      </c>
      <c r="Q24" s="68" t="s">
        <v>514</v>
      </c>
      <c r="R24" s="69">
        <v>44545</v>
      </c>
      <c r="S24" s="70">
        <v>44620</v>
      </c>
      <c r="T24" s="70">
        <v>44628</v>
      </c>
      <c r="U24" s="68" t="s">
        <v>161</v>
      </c>
      <c r="V24" s="68" t="s">
        <v>872</v>
      </c>
      <c r="W24" s="68" t="s">
        <v>115</v>
      </c>
      <c r="X24" s="68">
        <v>0</v>
      </c>
      <c r="Y24" s="68">
        <v>0</v>
      </c>
      <c r="Z24" s="214"/>
    </row>
    <row r="25" spans="1:26" x14ac:dyDescent="0.2">
      <c r="A25" s="68" t="s">
        <v>877</v>
      </c>
      <c r="B25" s="68" t="s">
        <v>582</v>
      </c>
      <c r="C25" s="68">
        <v>1</v>
      </c>
      <c r="D25" s="68">
        <v>2021</v>
      </c>
      <c r="E25" s="68" t="s">
        <v>72</v>
      </c>
      <c r="F25" s="68" t="s">
        <v>580</v>
      </c>
      <c r="G25" s="70">
        <v>44523</v>
      </c>
      <c r="H25" s="68" t="s">
        <v>536</v>
      </c>
      <c r="I25" s="68" t="s">
        <v>506</v>
      </c>
      <c r="J25" s="68" t="s">
        <v>537</v>
      </c>
      <c r="K25" s="68" t="s">
        <v>538</v>
      </c>
      <c r="L25" s="68" t="s">
        <v>82</v>
      </c>
      <c r="M25" s="68" t="s">
        <v>520</v>
      </c>
      <c r="N25" s="68">
        <v>1</v>
      </c>
      <c r="O25" s="68" t="s">
        <v>80</v>
      </c>
      <c r="P25" s="68" t="s">
        <v>81</v>
      </c>
      <c r="Q25" s="68" t="s">
        <v>514</v>
      </c>
      <c r="R25" s="69">
        <v>44545</v>
      </c>
      <c r="S25" s="70">
        <v>44620</v>
      </c>
      <c r="T25" s="70">
        <v>44628</v>
      </c>
      <c r="U25" s="68" t="s">
        <v>161</v>
      </c>
      <c r="V25" s="68" t="s">
        <v>872</v>
      </c>
      <c r="W25" s="68" t="s">
        <v>115</v>
      </c>
      <c r="X25" s="68">
        <v>0</v>
      </c>
      <c r="Y25" s="68">
        <v>0</v>
      </c>
      <c r="Z25" s="214"/>
    </row>
    <row r="26" spans="1:26" x14ac:dyDescent="0.2">
      <c r="A26" s="68" t="s">
        <v>877</v>
      </c>
      <c r="B26" s="68" t="s">
        <v>583</v>
      </c>
      <c r="C26" s="68">
        <v>2</v>
      </c>
      <c r="D26" s="68">
        <v>2021</v>
      </c>
      <c r="E26" s="68" t="s">
        <v>72</v>
      </c>
      <c r="F26" s="68" t="s">
        <v>580</v>
      </c>
      <c r="G26" s="70">
        <v>44523</v>
      </c>
      <c r="H26" s="68" t="s">
        <v>539</v>
      </c>
      <c r="I26" s="68" t="s">
        <v>506</v>
      </c>
      <c r="J26" s="68" t="s">
        <v>544</v>
      </c>
      <c r="K26" s="68" t="s">
        <v>545</v>
      </c>
      <c r="L26" s="68" t="s">
        <v>82</v>
      </c>
      <c r="M26" s="68" t="s">
        <v>520</v>
      </c>
      <c r="N26" s="68">
        <v>1</v>
      </c>
      <c r="O26" s="68" t="s">
        <v>80</v>
      </c>
      <c r="P26" s="68" t="s">
        <v>81</v>
      </c>
      <c r="Q26" s="68" t="s">
        <v>514</v>
      </c>
      <c r="R26" s="69">
        <v>44545</v>
      </c>
      <c r="S26" s="70">
        <v>44620</v>
      </c>
      <c r="T26" s="70">
        <v>44628</v>
      </c>
      <c r="U26" s="68" t="s">
        <v>161</v>
      </c>
      <c r="V26" s="68" t="s">
        <v>873</v>
      </c>
      <c r="W26" s="68" t="s">
        <v>115</v>
      </c>
      <c r="X26" s="68">
        <v>0</v>
      </c>
      <c r="Y26" s="68">
        <v>0</v>
      </c>
      <c r="Z26" s="214"/>
    </row>
    <row r="27" spans="1:26" x14ac:dyDescent="0.2">
      <c r="A27" s="68" t="s">
        <v>877</v>
      </c>
      <c r="B27" s="68" t="s">
        <v>584</v>
      </c>
      <c r="C27" s="68">
        <v>1</v>
      </c>
      <c r="D27" s="68">
        <v>2021</v>
      </c>
      <c r="E27" s="68" t="s">
        <v>72</v>
      </c>
      <c r="F27" s="68" t="s">
        <v>580</v>
      </c>
      <c r="G27" s="70">
        <v>44523</v>
      </c>
      <c r="H27" s="68" t="s">
        <v>554</v>
      </c>
      <c r="I27" s="68" t="s">
        <v>506</v>
      </c>
      <c r="J27" s="68" t="s">
        <v>555</v>
      </c>
      <c r="K27" s="68" t="s">
        <v>556</v>
      </c>
      <c r="L27" s="68" t="s">
        <v>82</v>
      </c>
      <c r="M27" s="68" t="s">
        <v>520</v>
      </c>
      <c r="N27" s="68">
        <v>1</v>
      </c>
      <c r="O27" s="68" t="s">
        <v>80</v>
      </c>
      <c r="P27" s="68" t="s">
        <v>81</v>
      </c>
      <c r="Q27" s="68" t="s">
        <v>514</v>
      </c>
      <c r="R27" s="69">
        <v>44545</v>
      </c>
      <c r="S27" s="70">
        <v>44620</v>
      </c>
      <c r="T27" s="70">
        <v>44628</v>
      </c>
      <c r="U27" s="68" t="s">
        <v>161</v>
      </c>
      <c r="V27" s="68" t="s">
        <v>872</v>
      </c>
      <c r="W27" s="68" t="s">
        <v>115</v>
      </c>
      <c r="X27" s="68">
        <v>0</v>
      </c>
      <c r="Y27" s="68">
        <v>0</v>
      </c>
      <c r="Z27" s="214"/>
    </row>
    <row r="28" spans="1:26" x14ac:dyDescent="0.2">
      <c r="A28" s="68" t="s">
        <v>877</v>
      </c>
      <c r="B28" s="68" t="s">
        <v>480</v>
      </c>
      <c r="C28" s="68">
        <v>3</v>
      </c>
      <c r="D28" s="68">
        <v>2021</v>
      </c>
      <c r="E28" s="68" t="s">
        <v>72</v>
      </c>
      <c r="F28" s="68" t="s">
        <v>483</v>
      </c>
      <c r="G28" s="70">
        <v>44431</v>
      </c>
      <c r="H28" s="68" t="s">
        <v>484</v>
      </c>
      <c r="I28" s="68" t="s">
        <v>438</v>
      </c>
      <c r="J28" s="68" t="s">
        <v>485</v>
      </c>
      <c r="K28" s="68" t="s">
        <v>491</v>
      </c>
      <c r="L28" s="68" t="s">
        <v>79</v>
      </c>
      <c r="M28" s="68" t="s">
        <v>492</v>
      </c>
      <c r="N28" s="68">
        <v>1</v>
      </c>
      <c r="O28" s="68" t="s">
        <v>80</v>
      </c>
      <c r="P28" s="68" t="s">
        <v>823</v>
      </c>
      <c r="Q28" s="68" t="s">
        <v>493</v>
      </c>
      <c r="R28" s="69">
        <v>44539</v>
      </c>
      <c r="S28" s="70">
        <v>44620</v>
      </c>
      <c r="T28" s="70">
        <v>44628</v>
      </c>
      <c r="U28" s="68" t="s">
        <v>161</v>
      </c>
      <c r="V28" s="68" t="s">
        <v>869</v>
      </c>
      <c r="W28" s="68" t="s">
        <v>115</v>
      </c>
      <c r="X28" s="68">
        <v>0</v>
      </c>
      <c r="Y28" s="68">
        <v>0</v>
      </c>
      <c r="Z28" s="212">
        <f>2/2</f>
        <v>1</v>
      </c>
    </row>
    <row r="29" spans="1:26" x14ac:dyDescent="0.2">
      <c r="A29" s="68" t="s">
        <v>877</v>
      </c>
      <c r="B29" s="68" t="s">
        <v>504</v>
      </c>
      <c r="C29" s="68">
        <v>2</v>
      </c>
      <c r="D29" s="68">
        <v>2021</v>
      </c>
      <c r="E29" s="68" t="s">
        <v>72</v>
      </c>
      <c r="F29" s="68" t="s">
        <v>483</v>
      </c>
      <c r="G29" s="70">
        <v>44431</v>
      </c>
      <c r="H29" s="68" t="s">
        <v>499</v>
      </c>
      <c r="I29" s="68" t="s">
        <v>438</v>
      </c>
      <c r="J29" s="68" t="s">
        <v>500</v>
      </c>
      <c r="K29" s="68" t="s">
        <v>502</v>
      </c>
      <c r="L29" s="68" t="s">
        <v>79</v>
      </c>
      <c r="M29" s="68" t="s">
        <v>503</v>
      </c>
      <c r="N29" s="68">
        <v>1</v>
      </c>
      <c r="O29" s="68" t="s">
        <v>80</v>
      </c>
      <c r="P29" s="68" t="s">
        <v>823</v>
      </c>
      <c r="Q29" s="68" t="s">
        <v>493</v>
      </c>
      <c r="R29" s="69">
        <v>44539</v>
      </c>
      <c r="S29" s="70">
        <v>44620</v>
      </c>
      <c r="T29" s="70">
        <v>44628</v>
      </c>
      <c r="U29" s="68" t="s">
        <v>161</v>
      </c>
      <c r="V29" s="68" t="s">
        <v>869</v>
      </c>
      <c r="W29" s="68" t="s">
        <v>115</v>
      </c>
      <c r="X29" s="68">
        <v>0</v>
      </c>
      <c r="Y29" s="68">
        <v>0</v>
      </c>
      <c r="Z29" s="212"/>
    </row>
    <row r="30" spans="1:26" x14ac:dyDescent="0.2">
      <c r="A30" s="68" t="s">
        <v>877</v>
      </c>
      <c r="B30" s="68" t="s">
        <v>797</v>
      </c>
      <c r="C30" s="68">
        <v>8</v>
      </c>
      <c r="D30" s="68">
        <v>2021</v>
      </c>
      <c r="E30" s="68" t="s">
        <v>163</v>
      </c>
      <c r="F30" s="68" t="s">
        <v>643</v>
      </c>
      <c r="G30" s="70">
        <v>44532</v>
      </c>
      <c r="H30" s="68" t="s">
        <v>665</v>
      </c>
      <c r="I30" s="68" t="s">
        <v>162</v>
      </c>
      <c r="J30" s="68" t="s">
        <v>666</v>
      </c>
      <c r="K30" s="68" t="s">
        <v>671</v>
      </c>
      <c r="L30" s="68" t="s">
        <v>114</v>
      </c>
      <c r="M30" s="68" t="s">
        <v>669</v>
      </c>
      <c r="N30" s="68">
        <v>1</v>
      </c>
      <c r="O30" s="68" t="s">
        <v>187</v>
      </c>
      <c r="P30" s="68" t="s">
        <v>187</v>
      </c>
      <c r="Q30" s="68" t="s">
        <v>670</v>
      </c>
      <c r="R30" s="69">
        <v>44564</v>
      </c>
      <c r="S30" s="70">
        <v>44620</v>
      </c>
      <c r="T30" s="70">
        <v>44628</v>
      </c>
      <c r="U30" s="68" t="s">
        <v>824</v>
      </c>
      <c r="V30" s="68" t="s">
        <v>862</v>
      </c>
      <c r="W30" s="68" t="s">
        <v>115</v>
      </c>
      <c r="X30" s="68">
        <v>0</v>
      </c>
      <c r="Y30" s="68">
        <v>0</v>
      </c>
      <c r="Z30" s="212">
        <f>2/2</f>
        <v>1</v>
      </c>
    </row>
    <row r="31" spans="1:26" x14ac:dyDescent="0.2">
      <c r="A31" s="68" t="s">
        <v>877</v>
      </c>
      <c r="B31" s="68" t="s">
        <v>807</v>
      </c>
      <c r="C31" s="68">
        <v>1</v>
      </c>
      <c r="D31" s="68">
        <v>2021</v>
      </c>
      <c r="E31" s="68" t="s">
        <v>163</v>
      </c>
      <c r="F31" s="68" t="s">
        <v>643</v>
      </c>
      <c r="G31" s="70">
        <v>44532</v>
      </c>
      <c r="H31" s="68" t="s">
        <v>737</v>
      </c>
      <c r="I31" s="68" t="s">
        <v>341</v>
      </c>
      <c r="J31" s="68" t="s">
        <v>738</v>
      </c>
      <c r="K31" s="68" t="s">
        <v>739</v>
      </c>
      <c r="L31" s="68" t="s">
        <v>114</v>
      </c>
      <c r="M31" s="68" t="s">
        <v>740</v>
      </c>
      <c r="N31" s="68">
        <v>2</v>
      </c>
      <c r="O31" s="68" t="s">
        <v>187</v>
      </c>
      <c r="P31" s="68" t="s">
        <v>187</v>
      </c>
      <c r="Q31" s="68" t="s">
        <v>670</v>
      </c>
      <c r="R31" s="69">
        <v>44564</v>
      </c>
      <c r="S31" s="70">
        <v>44620</v>
      </c>
      <c r="T31" s="70">
        <v>44628</v>
      </c>
      <c r="U31" s="68" t="s">
        <v>824</v>
      </c>
      <c r="V31" s="68" t="s">
        <v>863</v>
      </c>
      <c r="W31" s="68" t="s">
        <v>115</v>
      </c>
      <c r="X31" s="68">
        <v>0</v>
      </c>
      <c r="Y31" s="68">
        <v>0</v>
      </c>
      <c r="Z31" s="212"/>
    </row>
    <row r="32" spans="1:26" x14ac:dyDescent="0.2">
      <c r="A32" s="68" t="s">
        <v>877</v>
      </c>
      <c r="B32" s="68" t="s">
        <v>615</v>
      </c>
      <c r="C32" s="68">
        <v>1</v>
      </c>
      <c r="D32" s="68">
        <v>2021</v>
      </c>
      <c r="E32" s="68" t="s">
        <v>209</v>
      </c>
      <c r="F32" s="68" t="s">
        <v>616</v>
      </c>
      <c r="G32" s="70">
        <v>44270</v>
      </c>
      <c r="H32" s="68" t="s">
        <v>607</v>
      </c>
      <c r="I32" s="68" t="s">
        <v>608</v>
      </c>
      <c r="J32" s="68" t="s">
        <v>609</v>
      </c>
      <c r="K32" s="68" t="s">
        <v>610</v>
      </c>
      <c r="L32" s="68" t="s">
        <v>79</v>
      </c>
      <c r="M32" s="68" t="s">
        <v>611</v>
      </c>
      <c r="N32" s="68">
        <v>2</v>
      </c>
      <c r="O32" s="68" t="s">
        <v>122</v>
      </c>
      <c r="P32" s="68" t="s">
        <v>122</v>
      </c>
      <c r="Q32" s="68" t="s">
        <v>612</v>
      </c>
      <c r="R32" s="69">
        <v>44348</v>
      </c>
      <c r="S32" s="70">
        <v>44607</v>
      </c>
      <c r="T32" s="70">
        <v>44607</v>
      </c>
      <c r="U32" s="68" t="s">
        <v>824</v>
      </c>
      <c r="V32" s="68" t="s">
        <v>860</v>
      </c>
      <c r="W32" s="68" t="s">
        <v>115</v>
      </c>
      <c r="X32" s="68">
        <v>0</v>
      </c>
      <c r="Y32" s="68">
        <v>0</v>
      </c>
      <c r="Z32" s="212">
        <f>2/2</f>
        <v>1</v>
      </c>
    </row>
    <row r="33" spans="1:26" x14ac:dyDescent="0.2">
      <c r="A33" s="68" t="s">
        <v>877</v>
      </c>
      <c r="B33" s="68" t="s">
        <v>615</v>
      </c>
      <c r="C33" s="68">
        <v>2</v>
      </c>
      <c r="D33" s="68">
        <v>2021</v>
      </c>
      <c r="E33" s="68" t="s">
        <v>209</v>
      </c>
      <c r="F33" s="68" t="s">
        <v>616</v>
      </c>
      <c r="G33" s="70">
        <v>44270</v>
      </c>
      <c r="H33" s="68" t="s">
        <v>607</v>
      </c>
      <c r="I33" s="68" t="s">
        <v>608</v>
      </c>
      <c r="J33" s="68" t="s">
        <v>609</v>
      </c>
      <c r="K33" s="68" t="s">
        <v>613</v>
      </c>
      <c r="L33" s="68" t="s">
        <v>82</v>
      </c>
      <c r="M33" s="68" t="s">
        <v>614</v>
      </c>
      <c r="N33" s="68">
        <v>6</v>
      </c>
      <c r="O33" s="68" t="s">
        <v>122</v>
      </c>
      <c r="P33" s="68" t="s">
        <v>122</v>
      </c>
      <c r="Q33" s="68" t="s">
        <v>612</v>
      </c>
      <c r="R33" s="69">
        <v>44348</v>
      </c>
      <c r="S33" s="70">
        <v>44607</v>
      </c>
      <c r="T33" s="70">
        <v>44607</v>
      </c>
      <c r="U33" s="68" t="s">
        <v>824</v>
      </c>
      <c r="V33" s="68" t="s">
        <v>861</v>
      </c>
      <c r="W33" s="68" t="s">
        <v>115</v>
      </c>
      <c r="X33" s="68">
        <v>0</v>
      </c>
      <c r="Y33" s="68">
        <v>0</v>
      </c>
      <c r="Z33" s="212"/>
    </row>
    <row r="34" spans="1:26" x14ac:dyDescent="0.2">
      <c r="A34" s="68" t="s">
        <v>877</v>
      </c>
      <c r="B34" s="68" t="s">
        <v>427</v>
      </c>
      <c r="C34" s="68">
        <v>4</v>
      </c>
      <c r="D34" s="68">
        <v>2021</v>
      </c>
      <c r="E34" s="68" t="s">
        <v>70</v>
      </c>
      <c r="F34" s="68" t="s">
        <v>426</v>
      </c>
      <c r="G34" s="70">
        <v>44440</v>
      </c>
      <c r="H34" s="68" t="s">
        <v>362</v>
      </c>
      <c r="I34" s="68" t="s">
        <v>363</v>
      </c>
      <c r="J34" s="68" t="s">
        <v>364</v>
      </c>
      <c r="K34" s="68" t="s">
        <v>371</v>
      </c>
      <c r="L34" s="68" t="s">
        <v>114</v>
      </c>
      <c r="M34" s="68" t="s">
        <v>372</v>
      </c>
      <c r="N34" s="68">
        <v>1</v>
      </c>
      <c r="O34" s="68" t="s">
        <v>76</v>
      </c>
      <c r="P34" s="68" t="s">
        <v>77</v>
      </c>
      <c r="Q34" s="68" t="s">
        <v>123</v>
      </c>
      <c r="R34" s="69">
        <v>44531</v>
      </c>
      <c r="S34" s="70">
        <v>44620</v>
      </c>
      <c r="T34" s="70">
        <v>44628</v>
      </c>
      <c r="U34" s="68" t="s">
        <v>834</v>
      </c>
      <c r="V34" s="68" t="s">
        <v>874</v>
      </c>
      <c r="W34" s="68" t="s">
        <v>115</v>
      </c>
      <c r="X34" s="68">
        <v>0</v>
      </c>
      <c r="Y34" s="68">
        <v>0</v>
      </c>
      <c r="Z34" s="212">
        <f>2/2</f>
        <v>1</v>
      </c>
    </row>
    <row r="35" spans="1:26" x14ac:dyDescent="0.2">
      <c r="A35" s="68" t="s">
        <v>877</v>
      </c>
      <c r="B35" s="68" t="s">
        <v>805</v>
      </c>
      <c r="C35" s="68">
        <v>1</v>
      </c>
      <c r="D35" s="68">
        <v>2021</v>
      </c>
      <c r="E35" s="68" t="s">
        <v>70</v>
      </c>
      <c r="F35" s="68" t="s">
        <v>643</v>
      </c>
      <c r="G35" s="70">
        <v>44533</v>
      </c>
      <c r="H35" s="68" t="s">
        <v>729</v>
      </c>
      <c r="I35" s="68" t="s">
        <v>645</v>
      </c>
      <c r="J35" s="68" t="s">
        <v>730</v>
      </c>
      <c r="K35" s="68" t="s">
        <v>731</v>
      </c>
      <c r="L35" s="68" t="s">
        <v>82</v>
      </c>
      <c r="M35" s="68" t="s">
        <v>732</v>
      </c>
      <c r="N35" s="68" t="s">
        <v>733</v>
      </c>
      <c r="O35" s="68" t="s">
        <v>76</v>
      </c>
      <c r="P35" s="68" t="s">
        <v>77</v>
      </c>
      <c r="Q35" s="68" t="s">
        <v>649</v>
      </c>
      <c r="R35" s="69">
        <v>44564</v>
      </c>
      <c r="S35" s="70">
        <v>44620</v>
      </c>
      <c r="T35" s="70">
        <v>44628</v>
      </c>
      <c r="U35" s="68" t="s">
        <v>834</v>
      </c>
      <c r="V35" s="68" t="s">
        <v>876</v>
      </c>
      <c r="W35" s="68" t="s">
        <v>115</v>
      </c>
      <c r="X35" s="68">
        <v>0</v>
      </c>
      <c r="Y35" s="68">
        <v>0</v>
      </c>
      <c r="Z35" s="212"/>
    </row>
    <row r="36" spans="1:26" s="81" customFormat="1" x14ac:dyDescent="0.2">
      <c r="A36" s="81" t="s">
        <v>907</v>
      </c>
      <c r="B36" s="81" t="s">
        <v>476</v>
      </c>
      <c r="C36" s="81">
        <v>1</v>
      </c>
      <c r="D36" s="81">
        <v>2021</v>
      </c>
      <c r="E36" s="81" t="s">
        <v>72</v>
      </c>
      <c r="F36" s="81" t="s">
        <v>479</v>
      </c>
      <c r="G36" s="82">
        <v>44495</v>
      </c>
      <c r="H36" s="81" t="s">
        <v>458</v>
      </c>
      <c r="I36" s="81" t="s">
        <v>438</v>
      </c>
      <c r="J36" s="81" t="s">
        <v>459</v>
      </c>
      <c r="K36" s="81" t="s">
        <v>460</v>
      </c>
      <c r="L36" s="81" t="s">
        <v>448</v>
      </c>
      <c r="M36" s="81" t="s">
        <v>461</v>
      </c>
      <c r="N36" s="81">
        <v>1</v>
      </c>
      <c r="O36" s="81" t="s">
        <v>80</v>
      </c>
      <c r="P36" s="81" t="s">
        <v>81</v>
      </c>
      <c r="Q36" s="81" t="s">
        <v>457</v>
      </c>
      <c r="R36" s="82">
        <v>44504</v>
      </c>
      <c r="S36" s="82">
        <v>44865</v>
      </c>
      <c r="T36" s="82">
        <v>44658</v>
      </c>
      <c r="U36" s="81" t="s">
        <v>161</v>
      </c>
      <c r="V36" s="81" t="s">
        <v>910</v>
      </c>
      <c r="W36" s="81" t="s">
        <v>115</v>
      </c>
      <c r="X36" s="81">
        <v>0</v>
      </c>
      <c r="Y36" s="81">
        <v>0</v>
      </c>
    </row>
    <row r="37" spans="1:26" s="81" customFormat="1" x14ac:dyDescent="0.2">
      <c r="A37" s="81" t="s">
        <v>907</v>
      </c>
      <c r="B37" s="81" t="s">
        <v>797</v>
      </c>
      <c r="C37" s="81">
        <v>1</v>
      </c>
      <c r="D37" s="81">
        <v>2021</v>
      </c>
      <c r="E37" s="81" t="s">
        <v>70</v>
      </c>
      <c r="F37" s="81" t="s">
        <v>643</v>
      </c>
      <c r="G37" s="82">
        <v>44533</v>
      </c>
      <c r="H37" s="81" t="s">
        <v>644</v>
      </c>
      <c r="I37" s="81" t="s">
        <v>645</v>
      </c>
      <c r="J37" s="81" t="s">
        <v>646</v>
      </c>
      <c r="K37" s="81" t="s">
        <v>647</v>
      </c>
      <c r="L37" s="81" t="s">
        <v>82</v>
      </c>
      <c r="M37" s="81" t="s">
        <v>648</v>
      </c>
      <c r="N37" s="81">
        <v>1</v>
      </c>
      <c r="O37" s="81" t="s">
        <v>76</v>
      </c>
      <c r="P37" s="81" t="s">
        <v>77</v>
      </c>
      <c r="Q37" s="81" t="s">
        <v>649</v>
      </c>
      <c r="R37" s="82">
        <v>44564</v>
      </c>
      <c r="S37" s="82">
        <v>44773</v>
      </c>
      <c r="T37" s="82">
        <v>44659</v>
      </c>
      <c r="U37" s="81" t="s">
        <v>834</v>
      </c>
      <c r="V37" s="81" t="s">
        <v>912</v>
      </c>
      <c r="W37" s="81" t="s">
        <v>115</v>
      </c>
      <c r="X37" s="81">
        <v>0</v>
      </c>
      <c r="Y37" s="81">
        <v>0</v>
      </c>
    </row>
    <row r="38" spans="1:26" s="81" customFormat="1" x14ac:dyDescent="0.2">
      <c r="A38" s="81" t="s">
        <v>907</v>
      </c>
      <c r="B38" s="81" t="s">
        <v>799</v>
      </c>
      <c r="C38" s="81">
        <v>1</v>
      </c>
      <c r="D38" s="81">
        <v>2021</v>
      </c>
      <c r="E38" s="81" t="s">
        <v>70</v>
      </c>
      <c r="F38" s="81" t="s">
        <v>643</v>
      </c>
      <c r="G38" s="82">
        <v>44533</v>
      </c>
      <c r="H38" s="81" t="s">
        <v>676</v>
      </c>
      <c r="I38" s="81" t="s">
        <v>645</v>
      </c>
      <c r="J38" s="81" t="s">
        <v>677</v>
      </c>
      <c r="K38" s="81" t="s">
        <v>678</v>
      </c>
      <c r="L38" s="81" t="s">
        <v>82</v>
      </c>
      <c r="M38" s="81" t="s">
        <v>679</v>
      </c>
      <c r="N38" s="81">
        <v>1</v>
      </c>
      <c r="O38" s="81" t="s">
        <v>76</v>
      </c>
      <c r="P38" s="81" t="s">
        <v>77</v>
      </c>
      <c r="Q38" s="81" t="s">
        <v>649</v>
      </c>
      <c r="R38" s="82">
        <v>44564</v>
      </c>
      <c r="S38" s="82">
        <v>44773</v>
      </c>
      <c r="T38" s="82">
        <v>44659</v>
      </c>
      <c r="U38" s="81" t="s">
        <v>834</v>
      </c>
      <c r="V38" s="81" t="s">
        <v>913</v>
      </c>
      <c r="W38" s="81" t="s">
        <v>115</v>
      </c>
      <c r="X38" s="81">
        <v>0</v>
      </c>
      <c r="Y38" s="81">
        <v>0</v>
      </c>
    </row>
    <row r="39" spans="1:26" s="81" customFormat="1" x14ac:dyDescent="0.2">
      <c r="A39" s="81" t="s">
        <v>907</v>
      </c>
      <c r="B39" s="81" t="s">
        <v>800</v>
      </c>
      <c r="C39" s="81">
        <v>5</v>
      </c>
      <c r="D39" s="81">
        <v>2021</v>
      </c>
      <c r="E39" s="81" t="s">
        <v>70</v>
      </c>
      <c r="F39" s="81" t="s">
        <v>643</v>
      </c>
      <c r="G39" s="82">
        <v>44533</v>
      </c>
      <c r="H39" s="81" t="s">
        <v>698</v>
      </c>
      <c r="I39" s="81" t="s">
        <v>645</v>
      </c>
      <c r="J39" s="81" t="s">
        <v>699</v>
      </c>
      <c r="K39" s="81" t="s">
        <v>700</v>
      </c>
      <c r="L39" s="81" t="s">
        <v>114</v>
      </c>
      <c r="M39" s="81" t="s">
        <v>701</v>
      </c>
      <c r="N39" s="81">
        <v>1</v>
      </c>
      <c r="O39" s="81" t="s">
        <v>76</v>
      </c>
      <c r="P39" s="81" t="s">
        <v>77</v>
      </c>
      <c r="Q39" s="81" t="s">
        <v>649</v>
      </c>
      <c r="R39" s="82">
        <v>44572</v>
      </c>
      <c r="S39" s="82">
        <v>44773</v>
      </c>
      <c r="T39" s="82">
        <v>44659</v>
      </c>
      <c r="U39" s="81" t="s">
        <v>834</v>
      </c>
      <c r="V39" s="81" t="s">
        <v>914</v>
      </c>
      <c r="W39" s="81" t="s">
        <v>115</v>
      </c>
      <c r="X39" s="81">
        <v>0</v>
      </c>
      <c r="Y39" s="81">
        <v>0</v>
      </c>
    </row>
    <row r="40" spans="1:26" s="81" customFormat="1" x14ac:dyDescent="0.2">
      <c r="A40" s="81" t="s">
        <v>907</v>
      </c>
      <c r="B40" s="81" t="s">
        <v>803</v>
      </c>
      <c r="C40" s="81">
        <v>3</v>
      </c>
      <c r="D40" s="81">
        <v>2021</v>
      </c>
      <c r="E40" s="81" t="s">
        <v>70</v>
      </c>
      <c r="F40" s="81" t="s">
        <v>643</v>
      </c>
      <c r="G40" s="82">
        <v>44533</v>
      </c>
      <c r="H40" s="81" t="s">
        <v>724</v>
      </c>
      <c r="I40" s="81" t="s">
        <v>645</v>
      </c>
      <c r="J40" s="81" t="s">
        <v>725</v>
      </c>
      <c r="K40" s="81" t="s">
        <v>726</v>
      </c>
      <c r="L40" s="81" t="s">
        <v>82</v>
      </c>
      <c r="M40" s="81" t="s">
        <v>727</v>
      </c>
      <c r="N40" s="81">
        <v>1</v>
      </c>
      <c r="O40" s="81" t="s">
        <v>76</v>
      </c>
      <c r="P40" s="81" t="s">
        <v>77</v>
      </c>
      <c r="Q40" s="81" t="s">
        <v>649</v>
      </c>
      <c r="R40" s="82">
        <v>44558</v>
      </c>
      <c r="S40" s="82">
        <v>44773</v>
      </c>
      <c r="T40" s="82">
        <v>44659</v>
      </c>
      <c r="U40" s="81" t="s">
        <v>834</v>
      </c>
      <c r="V40" s="81" t="s">
        <v>915</v>
      </c>
      <c r="W40" s="81" t="s">
        <v>115</v>
      </c>
      <c r="X40" s="81">
        <v>0</v>
      </c>
      <c r="Y40" s="81">
        <v>0</v>
      </c>
    </row>
    <row r="41" spans="1:26" s="81" customFormat="1" x14ac:dyDescent="0.2">
      <c r="A41" s="81" t="s">
        <v>907</v>
      </c>
      <c r="B41" s="81" t="s">
        <v>810</v>
      </c>
      <c r="C41" s="81">
        <v>2</v>
      </c>
      <c r="D41" s="81">
        <v>2021</v>
      </c>
      <c r="E41" s="81" t="s">
        <v>70</v>
      </c>
      <c r="F41" s="81" t="s">
        <v>643</v>
      </c>
      <c r="G41" s="82">
        <v>44533</v>
      </c>
      <c r="H41" s="81" t="s">
        <v>754</v>
      </c>
      <c r="I41" s="81" t="s">
        <v>645</v>
      </c>
      <c r="J41" s="81" t="s">
        <v>755</v>
      </c>
      <c r="K41" s="81" t="s">
        <v>756</v>
      </c>
      <c r="L41" s="81" t="s">
        <v>757</v>
      </c>
      <c r="M41" s="81" t="s">
        <v>758</v>
      </c>
      <c r="N41" s="81" t="s">
        <v>759</v>
      </c>
      <c r="O41" s="81" t="s">
        <v>76</v>
      </c>
      <c r="P41" s="81" t="s">
        <v>77</v>
      </c>
      <c r="Q41" s="81" t="s">
        <v>649</v>
      </c>
      <c r="R41" s="82">
        <v>44564</v>
      </c>
      <c r="S41" s="82">
        <v>44773</v>
      </c>
      <c r="T41" s="82">
        <v>44659</v>
      </c>
      <c r="U41" s="81" t="s">
        <v>834</v>
      </c>
      <c r="V41" s="81" t="s">
        <v>916</v>
      </c>
      <c r="W41" s="81" t="s">
        <v>115</v>
      </c>
      <c r="X41" s="81">
        <v>0</v>
      </c>
      <c r="Y41" s="81">
        <v>0</v>
      </c>
    </row>
    <row r="42" spans="1:26" s="81" customFormat="1" x14ac:dyDescent="0.2">
      <c r="A42" s="81" t="s">
        <v>907</v>
      </c>
      <c r="B42" s="81" t="s">
        <v>902</v>
      </c>
      <c r="C42" s="81">
        <v>1</v>
      </c>
      <c r="D42" s="81">
        <v>2022</v>
      </c>
      <c r="E42" s="81" t="s">
        <v>154</v>
      </c>
      <c r="F42" s="81" t="s">
        <v>879</v>
      </c>
      <c r="G42" s="82">
        <v>44603</v>
      </c>
      <c r="H42" s="81" t="s">
        <v>891</v>
      </c>
      <c r="I42" s="81" t="s">
        <v>881</v>
      </c>
      <c r="J42" s="81" t="s">
        <v>892</v>
      </c>
      <c r="K42" s="81" t="s">
        <v>893</v>
      </c>
      <c r="L42" s="81" t="s">
        <v>82</v>
      </c>
      <c r="M42" s="81" t="s">
        <v>884</v>
      </c>
      <c r="N42" s="81">
        <v>1</v>
      </c>
      <c r="O42" s="81" t="s">
        <v>76</v>
      </c>
      <c r="P42" s="81" t="s">
        <v>155</v>
      </c>
      <c r="Q42" s="81" t="s">
        <v>905</v>
      </c>
      <c r="R42" s="82">
        <v>44627</v>
      </c>
      <c r="S42" s="82">
        <v>44742</v>
      </c>
      <c r="T42" s="82">
        <v>44658</v>
      </c>
      <c r="U42" s="81" t="s">
        <v>830</v>
      </c>
      <c r="V42" s="81" t="s">
        <v>909</v>
      </c>
      <c r="W42" s="81" t="s">
        <v>115</v>
      </c>
      <c r="X42" s="81">
        <v>0</v>
      </c>
      <c r="Y42" s="81">
        <v>0</v>
      </c>
    </row>
    <row r="43" spans="1:26" s="81" customFormat="1" x14ac:dyDescent="0.2">
      <c r="A43" s="68" t="s">
        <v>1012</v>
      </c>
      <c r="B43" s="68" t="s">
        <v>356</v>
      </c>
      <c r="C43" s="68">
        <v>1</v>
      </c>
      <c r="D43" s="68">
        <v>2021</v>
      </c>
      <c r="E43" s="68" t="s">
        <v>75</v>
      </c>
      <c r="F43" s="68" t="s">
        <v>358</v>
      </c>
      <c r="G43" s="69">
        <v>44494</v>
      </c>
      <c r="H43" s="68" t="s">
        <v>360</v>
      </c>
      <c r="I43" s="68" t="s">
        <v>344</v>
      </c>
      <c r="J43" s="68" t="s">
        <v>350</v>
      </c>
      <c r="K43" s="68" t="s">
        <v>351</v>
      </c>
      <c r="L43" s="68" t="s">
        <v>114</v>
      </c>
      <c r="M43" s="68" t="s">
        <v>352</v>
      </c>
      <c r="N43" s="68">
        <v>2</v>
      </c>
      <c r="O43" s="68" t="s">
        <v>83</v>
      </c>
      <c r="P43" s="68" t="s">
        <v>84</v>
      </c>
      <c r="Q43" s="68" t="s">
        <v>124</v>
      </c>
      <c r="R43" s="69">
        <v>44531</v>
      </c>
      <c r="S43" s="69">
        <v>44681</v>
      </c>
      <c r="T43" s="69">
        <v>44687</v>
      </c>
      <c r="U43" s="68" t="s">
        <v>830</v>
      </c>
      <c r="V43" s="68" t="s">
        <v>987</v>
      </c>
      <c r="W43" s="68" t="s">
        <v>115</v>
      </c>
      <c r="X43" s="68">
        <v>0</v>
      </c>
      <c r="Y43" s="68">
        <v>0</v>
      </c>
    </row>
    <row r="44" spans="1:26" s="81" customFormat="1" x14ac:dyDescent="0.2">
      <c r="A44" s="68" t="s">
        <v>1012</v>
      </c>
      <c r="B44" s="68" t="s">
        <v>579</v>
      </c>
      <c r="C44" s="68">
        <v>5</v>
      </c>
      <c r="D44" s="68">
        <v>2021</v>
      </c>
      <c r="E44" s="68" t="s">
        <v>72</v>
      </c>
      <c r="F44" s="68" t="s">
        <v>580</v>
      </c>
      <c r="G44" s="69">
        <v>44523</v>
      </c>
      <c r="H44" s="68" t="s">
        <v>505</v>
      </c>
      <c r="I44" s="68" t="s">
        <v>521</v>
      </c>
      <c r="J44" s="68" t="s">
        <v>522</v>
      </c>
      <c r="K44" s="68" t="s">
        <v>523</v>
      </c>
      <c r="L44" s="68" t="s">
        <v>114</v>
      </c>
      <c r="M44" s="68" t="s">
        <v>524</v>
      </c>
      <c r="N44" s="68">
        <v>3</v>
      </c>
      <c r="O44" s="68" t="s">
        <v>83</v>
      </c>
      <c r="P44" s="68" t="s">
        <v>84</v>
      </c>
      <c r="Q44" s="68" t="s">
        <v>124</v>
      </c>
      <c r="R44" s="69">
        <v>44545</v>
      </c>
      <c r="S44" s="69">
        <v>44681</v>
      </c>
      <c r="T44" s="69">
        <v>44687</v>
      </c>
      <c r="U44" s="68" t="s">
        <v>830</v>
      </c>
      <c r="V44" s="68" t="s">
        <v>988</v>
      </c>
      <c r="W44" s="68" t="s">
        <v>115</v>
      </c>
      <c r="X44" s="68">
        <v>0</v>
      </c>
      <c r="Y44" s="68">
        <v>0</v>
      </c>
    </row>
    <row r="45" spans="1:26" s="81" customFormat="1" x14ac:dyDescent="0.2">
      <c r="A45" s="68" t="s">
        <v>1012</v>
      </c>
      <c r="B45" s="68" t="s">
        <v>603</v>
      </c>
      <c r="C45" s="68">
        <v>1</v>
      </c>
      <c r="D45" s="68">
        <v>2021</v>
      </c>
      <c r="E45" s="68" t="s">
        <v>605</v>
      </c>
      <c r="F45" s="68" t="s">
        <v>606</v>
      </c>
      <c r="G45" s="69">
        <v>44524</v>
      </c>
      <c r="H45" s="68" t="s">
        <v>585</v>
      </c>
      <c r="I45" s="68" t="s">
        <v>586</v>
      </c>
      <c r="J45" s="68" t="s">
        <v>587</v>
      </c>
      <c r="K45" s="68" t="s">
        <v>588</v>
      </c>
      <c r="L45" s="68" t="s">
        <v>79</v>
      </c>
      <c r="M45" s="68" t="s">
        <v>589</v>
      </c>
      <c r="N45" s="68" t="s">
        <v>590</v>
      </c>
      <c r="O45" s="68" t="s">
        <v>76</v>
      </c>
      <c r="P45" s="68" t="s">
        <v>76</v>
      </c>
      <c r="Q45" s="68" t="s">
        <v>591</v>
      </c>
      <c r="R45" s="69">
        <v>44902</v>
      </c>
      <c r="S45" s="69">
        <v>44680</v>
      </c>
      <c r="T45" s="69">
        <v>44690</v>
      </c>
      <c r="U45" s="68" t="s">
        <v>834</v>
      </c>
      <c r="V45" s="68" t="s">
        <v>1000</v>
      </c>
      <c r="W45" s="68" t="s">
        <v>115</v>
      </c>
      <c r="X45" s="68">
        <v>0</v>
      </c>
      <c r="Y45" s="68">
        <v>0</v>
      </c>
    </row>
    <row r="46" spans="1:26" s="81" customFormat="1" x14ac:dyDescent="0.2">
      <c r="A46" s="68" t="s">
        <v>1012</v>
      </c>
      <c r="B46" s="68" t="s">
        <v>603</v>
      </c>
      <c r="C46" s="68">
        <v>3</v>
      </c>
      <c r="D46" s="68">
        <v>2021</v>
      </c>
      <c r="E46" s="68" t="s">
        <v>605</v>
      </c>
      <c r="F46" s="68" t="s">
        <v>606</v>
      </c>
      <c r="G46" s="69">
        <v>44524</v>
      </c>
      <c r="H46" s="68" t="s">
        <v>585</v>
      </c>
      <c r="I46" s="68" t="s">
        <v>586</v>
      </c>
      <c r="J46" s="68" t="s">
        <v>587</v>
      </c>
      <c r="K46" s="68" t="s">
        <v>595</v>
      </c>
      <c r="L46" s="68" t="s">
        <v>295</v>
      </c>
      <c r="M46" s="68" t="s">
        <v>596</v>
      </c>
      <c r="N46" s="68" t="s">
        <v>597</v>
      </c>
      <c r="O46" s="68" t="s">
        <v>76</v>
      </c>
      <c r="P46" s="68" t="s">
        <v>76</v>
      </c>
      <c r="Q46" s="68" t="s">
        <v>591</v>
      </c>
      <c r="R46" s="69">
        <v>44902</v>
      </c>
      <c r="S46" s="69">
        <v>44742</v>
      </c>
      <c r="T46" s="69">
        <v>44690</v>
      </c>
      <c r="U46" s="68" t="s">
        <v>834</v>
      </c>
      <c r="V46" s="68" t="s">
        <v>1001</v>
      </c>
      <c r="W46" s="68" t="s">
        <v>115</v>
      </c>
      <c r="X46" s="68">
        <v>0</v>
      </c>
      <c r="Y46" s="68">
        <v>0</v>
      </c>
    </row>
    <row r="47" spans="1:26" s="81" customFormat="1" x14ac:dyDescent="0.2">
      <c r="A47" s="68" t="s">
        <v>1012</v>
      </c>
      <c r="B47" s="68" t="s">
        <v>797</v>
      </c>
      <c r="C47" s="68">
        <v>1</v>
      </c>
      <c r="D47" s="68">
        <v>2021</v>
      </c>
      <c r="E47" s="68" t="s">
        <v>70</v>
      </c>
      <c r="F47" s="68" t="s">
        <v>643</v>
      </c>
      <c r="G47" s="69">
        <v>44533</v>
      </c>
      <c r="H47" s="68" t="s">
        <v>644</v>
      </c>
      <c r="I47" s="68" t="s">
        <v>645</v>
      </c>
      <c r="J47" s="68" t="s">
        <v>646</v>
      </c>
      <c r="K47" s="68" t="s">
        <v>647</v>
      </c>
      <c r="L47" s="68" t="s">
        <v>82</v>
      </c>
      <c r="M47" s="68" t="s">
        <v>648</v>
      </c>
      <c r="N47" s="68">
        <v>1</v>
      </c>
      <c r="O47" s="68" t="s">
        <v>76</v>
      </c>
      <c r="P47" s="68" t="s">
        <v>77</v>
      </c>
      <c r="Q47" s="68" t="s">
        <v>649</v>
      </c>
      <c r="R47" s="69">
        <v>44564</v>
      </c>
      <c r="S47" s="69">
        <v>44773</v>
      </c>
      <c r="T47" s="69">
        <v>44690</v>
      </c>
      <c r="U47" s="68" t="s">
        <v>834</v>
      </c>
      <c r="V47" s="68" t="s">
        <v>1002</v>
      </c>
      <c r="W47" s="68" t="s">
        <v>115</v>
      </c>
      <c r="X47" s="68">
        <v>0</v>
      </c>
      <c r="Y47" s="68">
        <v>0</v>
      </c>
    </row>
    <row r="48" spans="1:26" s="81" customFormat="1" x14ac:dyDescent="0.2">
      <c r="A48" s="68" t="s">
        <v>1012</v>
      </c>
      <c r="B48" s="68" t="s">
        <v>811</v>
      </c>
      <c r="C48" s="68">
        <v>1</v>
      </c>
      <c r="D48" s="68">
        <v>2021</v>
      </c>
      <c r="E48" s="68" t="s">
        <v>70</v>
      </c>
      <c r="F48" s="68" t="s">
        <v>643</v>
      </c>
      <c r="G48" s="69">
        <v>44533</v>
      </c>
      <c r="H48" s="68" t="s">
        <v>760</v>
      </c>
      <c r="I48" s="68" t="s">
        <v>645</v>
      </c>
      <c r="J48" s="68" t="s">
        <v>761</v>
      </c>
      <c r="K48" s="68" t="s">
        <v>762</v>
      </c>
      <c r="L48" s="68" t="s">
        <v>82</v>
      </c>
      <c r="M48" s="68" t="s">
        <v>763</v>
      </c>
      <c r="N48" s="68" t="s">
        <v>745</v>
      </c>
      <c r="O48" s="68" t="s">
        <v>76</v>
      </c>
      <c r="P48" s="68" t="s">
        <v>77</v>
      </c>
      <c r="Q48" s="68" t="s">
        <v>649</v>
      </c>
      <c r="R48" s="69">
        <v>44564</v>
      </c>
      <c r="S48" s="69">
        <v>44773</v>
      </c>
      <c r="T48" s="69">
        <v>44690</v>
      </c>
      <c r="U48" s="68" t="s">
        <v>834</v>
      </c>
      <c r="V48" s="68" t="s">
        <v>1007</v>
      </c>
      <c r="W48" s="68" t="s">
        <v>115</v>
      </c>
      <c r="X48" s="68">
        <v>0</v>
      </c>
      <c r="Y48" s="68">
        <v>0</v>
      </c>
    </row>
    <row r="49" spans="1:25" s="81" customFormat="1" x14ac:dyDescent="0.2">
      <c r="A49" s="68" t="s">
        <v>1012</v>
      </c>
      <c r="B49" s="68" t="s">
        <v>813</v>
      </c>
      <c r="C49" s="68">
        <v>1</v>
      </c>
      <c r="D49" s="68">
        <v>2021</v>
      </c>
      <c r="E49" s="68" t="s">
        <v>70</v>
      </c>
      <c r="F49" s="68" t="s">
        <v>643</v>
      </c>
      <c r="G49" s="69">
        <v>44533</v>
      </c>
      <c r="H49" s="68" t="s">
        <v>768</v>
      </c>
      <c r="I49" s="68" t="s">
        <v>645</v>
      </c>
      <c r="J49" s="68" t="s">
        <v>769</v>
      </c>
      <c r="K49" s="68" t="s">
        <v>770</v>
      </c>
      <c r="L49" s="68" t="s">
        <v>82</v>
      </c>
      <c r="M49" s="68" t="s">
        <v>771</v>
      </c>
      <c r="N49" s="68" t="s">
        <v>772</v>
      </c>
      <c r="O49" s="68" t="s">
        <v>76</v>
      </c>
      <c r="P49" s="68" t="s">
        <v>77</v>
      </c>
      <c r="Q49" s="68" t="s">
        <v>649</v>
      </c>
      <c r="R49" s="69">
        <v>44564</v>
      </c>
      <c r="S49" s="69">
        <v>44773</v>
      </c>
      <c r="T49" s="69">
        <v>44690</v>
      </c>
      <c r="U49" s="68" t="s">
        <v>834</v>
      </c>
      <c r="V49" s="68" t="s">
        <v>1008</v>
      </c>
      <c r="W49" s="68" t="s">
        <v>115</v>
      </c>
      <c r="X49" s="68">
        <v>0</v>
      </c>
      <c r="Y49" s="68">
        <v>0</v>
      </c>
    </row>
    <row r="50" spans="1:25" s="81" customFormat="1" x14ac:dyDescent="0.2">
      <c r="A50" s="68" t="s">
        <v>1012</v>
      </c>
      <c r="B50" s="68" t="s">
        <v>816</v>
      </c>
      <c r="C50" s="68">
        <v>1</v>
      </c>
      <c r="D50" s="68">
        <v>2021</v>
      </c>
      <c r="E50" s="68" t="s">
        <v>796</v>
      </c>
      <c r="F50" s="68" t="s">
        <v>643</v>
      </c>
      <c r="G50" s="69">
        <v>44533</v>
      </c>
      <c r="H50" s="68" t="s">
        <v>782</v>
      </c>
      <c r="I50" s="68" t="s">
        <v>645</v>
      </c>
      <c r="J50" s="68" t="s">
        <v>783</v>
      </c>
      <c r="K50" s="68" t="s">
        <v>784</v>
      </c>
      <c r="L50" s="68" t="s">
        <v>82</v>
      </c>
      <c r="M50" s="68" t="s">
        <v>771</v>
      </c>
      <c r="N50" s="68">
        <v>1</v>
      </c>
      <c r="O50" s="68" t="s">
        <v>76</v>
      </c>
      <c r="P50" s="68" t="s">
        <v>820</v>
      </c>
      <c r="Q50" s="68" t="s">
        <v>781</v>
      </c>
      <c r="R50" s="69">
        <v>44564</v>
      </c>
      <c r="S50" s="69">
        <v>44773</v>
      </c>
      <c r="T50" s="69">
        <v>44690</v>
      </c>
      <c r="U50" s="68" t="s">
        <v>834</v>
      </c>
      <c r="V50" s="68" t="s">
        <v>1011</v>
      </c>
      <c r="W50" s="68" t="s">
        <v>115</v>
      </c>
      <c r="X50" s="68">
        <v>0</v>
      </c>
      <c r="Y50" s="68">
        <v>0</v>
      </c>
    </row>
    <row r="51" spans="1:25" s="81" customFormat="1" x14ac:dyDescent="0.2">
      <c r="A51" s="68" t="s">
        <v>1012</v>
      </c>
      <c r="B51" s="68" t="s">
        <v>901</v>
      </c>
      <c r="C51" s="68">
        <v>1</v>
      </c>
      <c r="D51" s="68">
        <v>2022</v>
      </c>
      <c r="E51" s="68" t="s">
        <v>154</v>
      </c>
      <c r="F51" s="68" t="s">
        <v>879</v>
      </c>
      <c r="G51" s="69">
        <v>44603</v>
      </c>
      <c r="H51" s="68" t="s">
        <v>880</v>
      </c>
      <c r="I51" s="68" t="s">
        <v>881</v>
      </c>
      <c r="J51" s="68" t="s">
        <v>882</v>
      </c>
      <c r="K51" s="68" t="s">
        <v>883</v>
      </c>
      <c r="L51" s="68" t="s">
        <v>82</v>
      </c>
      <c r="M51" s="68" t="s">
        <v>884</v>
      </c>
      <c r="N51" s="68">
        <v>1</v>
      </c>
      <c r="O51" s="68" t="s">
        <v>76</v>
      </c>
      <c r="P51" s="68" t="s">
        <v>155</v>
      </c>
      <c r="Q51" s="68" t="s">
        <v>905</v>
      </c>
      <c r="R51" s="69">
        <v>44627</v>
      </c>
      <c r="S51" s="69">
        <v>44681</v>
      </c>
      <c r="T51" s="69">
        <v>44687</v>
      </c>
      <c r="U51" s="68" t="s">
        <v>830</v>
      </c>
      <c r="V51" s="68" t="s">
        <v>989</v>
      </c>
      <c r="W51" s="68" t="s">
        <v>115</v>
      </c>
      <c r="X51" s="68">
        <v>0</v>
      </c>
      <c r="Y51" s="68">
        <v>0</v>
      </c>
    </row>
    <row r="52" spans="1:25" s="81" customFormat="1" x14ac:dyDescent="0.2">
      <c r="A52" s="68" t="s">
        <v>1012</v>
      </c>
      <c r="B52" s="68" t="s">
        <v>903</v>
      </c>
      <c r="C52" s="68">
        <v>1</v>
      </c>
      <c r="D52" s="68">
        <v>2022</v>
      </c>
      <c r="E52" s="68" t="s">
        <v>154</v>
      </c>
      <c r="F52" s="68" t="s">
        <v>879</v>
      </c>
      <c r="G52" s="69">
        <v>44603</v>
      </c>
      <c r="H52" s="68" t="s">
        <v>885</v>
      </c>
      <c r="I52" s="68" t="s">
        <v>881</v>
      </c>
      <c r="J52" s="68" t="s">
        <v>886</v>
      </c>
      <c r="K52" s="68" t="s">
        <v>887</v>
      </c>
      <c r="L52" s="68" t="s">
        <v>82</v>
      </c>
      <c r="M52" s="68" t="s">
        <v>884</v>
      </c>
      <c r="N52" s="68">
        <v>1</v>
      </c>
      <c r="O52" s="68" t="s">
        <v>76</v>
      </c>
      <c r="P52" s="68" t="s">
        <v>155</v>
      </c>
      <c r="Q52" s="68" t="s">
        <v>905</v>
      </c>
      <c r="R52" s="69">
        <v>44627</v>
      </c>
      <c r="S52" s="69">
        <v>44681</v>
      </c>
      <c r="T52" s="69">
        <v>44687</v>
      </c>
      <c r="U52" s="68" t="s">
        <v>830</v>
      </c>
      <c r="V52" s="68" t="s">
        <v>990</v>
      </c>
      <c r="W52" s="68" t="s">
        <v>115</v>
      </c>
      <c r="X52" s="68">
        <v>0</v>
      </c>
      <c r="Y52" s="68">
        <v>0</v>
      </c>
    </row>
    <row r="53" spans="1:25" s="81" customFormat="1" x14ac:dyDescent="0.2">
      <c r="A53" s="68" t="s">
        <v>1012</v>
      </c>
      <c r="B53" s="68" t="s">
        <v>918</v>
      </c>
      <c r="C53" s="68">
        <v>1</v>
      </c>
      <c r="D53" s="68">
        <v>2022</v>
      </c>
      <c r="E53" s="68" t="s">
        <v>119</v>
      </c>
      <c r="F53" s="68" t="s">
        <v>919</v>
      </c>
      <c r="G53" s="69" t="s">
        <v>920</v>
      </c>
      <c r="H53" s="68" t="s">
        <v>921</v>
      </c>
      <c r="I53" s="68" t="s">
        <v>506</v>
      </c>
      <c r="J53" s="68" t="s">
        <v>922</v>
      </c>
      <c r="K53" s="68" t="s">
        <v>923</v>
      </c>
      <c r="L53" s="68" t="s">
        <v>82</v>
      </c>
      <c r="M53" s="68" t="s">
        <v>924</v>
      </c>
      <c r="N53" s="68">
        <v>1</v>
      </c>
      <c r="O53" s="68" t="s">
        <v>819</v>
      </c>
      <c r="P53" s="68" t="s">
        <v>119</v>
      </c>
      <c r="Q53" s="68" t="s">
        <v>925</v>
      </c>
      <c r="R53" s="69">
        <v>44643</v>
      </c>
      <c r="S53" s="69">
        <v>44666</v>
      </c>
      <c r="T53" s="69">
        <v>44678</v>
      </c>
      <c r="U53" s="68" t="s">
        <v>822</v>
      </c>
      <c r="V53" s="68" t="s">
        <v>986</v>
      </c>
      <c r="W53" s="68" t="s">
        <v>115</v>
      </c>
      <c r="X53" s="68">
        <v>0</v>
      </c>
      <c r="Y53" s="68">
        <v>0</v>
      </c>
    </row>
    <row r="54" spans="1:25" s="81" customFormat="1" x14ac:dyDescent="0.2">
      <c r="A54" s="81" t="s">
        <v>1090</v>
      </c>
      <c r="B54" s="81" t="s">
        <v>355</v>
      </c>
      <c r="C54" s="81">
        <v>2</v>
      </c>
      <c r="D54" s="81">
        <v>2021</v>
      </c>
      <c r="E54" s="81" t="s">
        <v>75</v>
      </c>
      <c r="F54" s="81" t="s">
        <v>358</v>
      </c>
      <c r="G54" s="82">
        <v>44494</v>
      </c>
      <c r="H54" s="81" t="s">
        <v>359</v>
      </c>
      <c r="I54" s="81" t="s">
        <v>344</v>
      </c>
      <c r="J54" s="81" t="s">
        <v>345</v>
      </c>
      <c r="K54" s="81" t="s">
        <v>348</v>
      </c>
      <c r="L54" s="81" t="s">
        <v>114</v>
      </c>
      <c r="M54" s="81" t="s">
        <v>349</v>
      </c>
      <c r="N54" s="81">
        <v>1</v>
      </c>
      <c r="O54" s="81" t="s">
        <v>83</v>
      </c>
      <c r="P54" s="81" t="s">
        <v>84</v>
      </c>
      <c r="Q54" s="81" t="s">
        <v>124</v>
      </c>
      <c r="R54" s="82">
        <v>44531</v>
      </c>
      <c r="S54" s="82">
        <v>44711</v>
      </c>
      <c r="T54" s="82">
        <v>44719</v>
      </c>
      <c r="U54" s="81" t="s">
        <v>830</v>
      </c>
      <c r="V54" s="81" t="s">
        <v>1089</v>
      </c>
      <c r="W54" s="81" t="s">
        <v>115</v>
      </c>
      <c r="X54" s="81">
        <v>0</v>
      </c>
      <c r="Y54" s="81">
        <v>0</v>
      </c>
    </row>
    <row r="55" spans="1:25" s="81" customFormat="1" x14ac:dyDescent="0.2">
      <c r="A55" s="81" t="s">
        <v>1090</v>
      </c>
      <c r="B55" s="81" t="s">
        <v>974</v>
      </c>
      <c r="C55" s="81">
        <v>1</v>
      </c>
      <c r="D55" s="81">
        <v>2022</v>
      </c>
      <c r="E55" s="81" t="s">
        <v>936</v>
      </c>
      <c r="F55" s="81" t="s">
        <v>947</v>
      </c>
      <c r="G55" s="81">
        <v>44644</v>
      </c>
      <c r="H55" s="82" t="s">
        <v>955</v>
      </c>
      <c r="I55" s="81" t="s">
        <v>949</v>
      </c>
      <c r="J55" s="81" t="s">
        <v>950</v>
      </c>
      <c r="K55" s="81" t="s">
        <v>956</v>
      </c>
      <c r="L55" s="81" t="s">
        <v>166</v>
      </c>
      <c r="M55" s="81" t="s">
        <v>957</v>
      </c>
      <c r="N55" s="81" t="s">
        <v>958</v>
      </c>
      <c r="O55" s="81" t="s">
        <v>187</v>
      </c>
      <c r="P55" s="81" t="s">
        <v>187</v>
      </c>
      <c r="Q55" s="81" t="s">
        <v>954</v>
      </c>
      <c r="R55" s="81">
        <v>44652</v>
      </c>
      <c r="S55" s="82">
        <v>44711</v>
      </c>
      <c r="T55" s="82">
        <v>44690</v>
      </c>
      <c r="U55" s="82" t="s">
        <v>908</v>
      </c>
      <c r="V55" s="81" t="s">
        <v>1091</v>
      </c>
      <c r="W55" s="81" t="s">
        <v>115</v>
      </c>
      <c r="X55" s="81">
        <v>0</v>
      </c>
      <c r="Y55" s="81">
        <v>0</v>
      </c>
    </row>
    <row r="56" spans="1:25" s="81" customFormat="1" x14ac:dyDescent="0.2">
      <c r="A56" s="81" t="s">
        <v>1090</v>
      </c>
      <c r="B56" s="81" t="s">
        <v>975</v>
      </c>
      <c r="C56" s="81">
        <v>1</v>
      </c>
      <c r="D56" s="81">
        <v>2022</v>
      </c>
      <c r="E56" s="81" t="s">
        <v>936</v>
      </c>
      <c r="F56" s="81" t="s">
        <v>947</v>
      </c>
      <c r="G56" s="81">
        <v>44644</v>
      </c>
      <c r="H56" s="81" t="s">
        <v>959</v>
      </c>
      <c r="I56" s="82" t="s">
        <v>949</v>
      </c>
      <c r="J56" s="81" t="s">
        <v>950</v>
      </c>
      <c r="K56" s="81" t="s">
        <v>960</v>
      </c>
      <c r="L56" s="81" t="s">
        <v>166</v>
      </c>
      <c r="M56" s="81" t="s">
        <v>952</v>
      </c>
      <c r="N56" s="81" t="s">
        <v>953</v>
      </c>
      <c r="O56" s="81" t="s">
        <v>187</v>
      </c>
      <c r="P56" s="81" t="s">
        <v>187</v>
      </c>
      <c r="Q56" s="81" t="s">
        <v>954</v>
      </c>
      <c r="R56" s="81">
        <v>44652</v>
      </c>
      <c r="S56" s="81">
        <v>44711</v>
      </c>
      <c r="T56" s="82">
        <v>44690</v>
      </c>
      <c r="U56" s="82" t="s">
        <v>908</v>
      </c>
      <c r="V56" s="82" t="s">
        <v>1092</v>
      </c>
      <c r="W56" s="81" t="s">
        <v>115</v>
      </c>
      <c r="X56" s="81">
        <v>0</v>
      </c>
      <c r="Y56" s="81">
        <v>0</v>
      </c>
    </row>
    <row r="57" spans="1:25" s="81" customFormat="1" x14ac:dyDescent="0.2">
      <c r="A57" s="81" t="s">
        <v>1090</v>
      </c>
      <c r="B57" s="81" t="s">
        <v>357</v>
      </c>
      <c r="C57" s="81">
        <v>1</v>
      </c>
      <c r="D57" s="81">
        <v>2021</v>
      </c>
      <c r="E57" s="81" t="s">
        <v>353</v>
      </c>
      <c r="F57" s="81" t="s">
        <v>358</v>
      </c>
      <c r="G57" s="81">
        <v>44494</v>
      </c>
      <c r="H57" s="81" t="s">
        <v>361</v>
      </c>
      <c r="I57" s="81" t="s">
        <v>297</v>
      </c>
      <c r="J57" s="82" t="s">
        <v>354</v>
      </c>
      <c r="K57" s="81" t="s">
        <v>435</v>
      </c>
      <c r="L57" s="81" t="s">
        <v>114</v>
      </c>
      <c r="M57" s="81" t="s">
        <v>436</v>
      </c>
      <c r="N57" s="81">
        <v>1</v>
      </c>
      <c r="O57" s="81" t="s">
        <v>78</v>
      </c>
      <c r="P57" s="81" t="s">
        <v>78</v>
      </c>
      <c r="Q57" s="81" t="s">
        <v>78</v>
      </c>
      <c r="R57" s="81">
        <v>44531</v>
      </c>
      <c r="S57" s="81">
        <v>44711</v>
      </c>
      <c r="T57" s="81">
        <v>44720</v>
      </c>
      <c r="U57" s="82" t="s">
        <v>917</v>
      </c>
      <c r="V57" s="82" t="s">
        <v>1097</v>
      </c>
      <c r="W57" s="82" t="s">
        <v>115</v>
      </c>
      <c r="X57" s="81">
        <v>0</v>
      </c>
      <c r="Y57" s="81">
        <v>0</v>
      </c>
    </row>
  </sheetData>
  <sortState xmlns:xlrd2="http://schemas.microsoft.com/office/spreadsheetml/2017/richdata2" ref="B20:W35">
    <sortCondition ref="P20:P35"/>
  </sortState>
  <mergeCells count="10">
    <mergeCell ref="Z23:Z27"/>
    <mergeCell ref="Z28:Z29"/>
    <mergeCell ref="Z30:Z31"/>
    <mergeCell ref="Z32:Z33"/>
    <mergeCell ref="Z34:Z35"/>
    <mergeCell ref="Z3:Z5"/>
    <mergeCell ref="Z6:Z7"/>
    <mergeCell ref="Z8:Z9"/>
    <mergeCell ref="Z10:Z16"/>
    <mergeCell ref="Z20:Z22"/>
  </mergeCells>
  <dataValidations count="4">
    <dataValidation allowBlank="1" showInputMessage="1" showErrorMessage="1" promptTitle="Indicador" prompt="Aplicable, coherente y medible" sqref="M55:M56" xr:uid="{00000000-0002-0000-0300-000000000000}"/>
    <dataValidation allowBlank="1" showInputMessage="1" showErrorMessage="1" promptTitle="Análisis de causa" prompt="Las causas deben ser coherentes con el hallazgo  y claras en su redacción" sqref="J55:J56" xr:uid="{00000000-0002-0000-0300-000001000000}"/>
    <dataValidation allowBlank="1" showInputMessage="1" showErrorMessage="1" promptTitle="Fecha de cumplimiento" prompt="Las fechas de cumplimiento deben ser reales no superar los doce (12) meses" sqref="S55:S56" xr:uid="{00000000-0002-0000-0300-000002000000}"/>
    <dataValidation allowBlank="1" showInputMessage="1" showErrorMessage="1" promptTitle="Acciones a emprendes" prompt="Las acciones deben estar enfocadas a eliminar la causa detectada, debe ser realizable en un período de tiempo no superior a doce (12) meses" sqref="K55:K56" xr:uid="{00000000-0002-0000-0300-000003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17" customWidth="1"/>
    <col min="9" max="9" width="22.140625" style="25" customWidth="1"/>
    <col min="10" max="10" width="18.28515625" customWidth="1"/>
    <col min="11" max="11" width="16.5703125" customWidth="1"/>
    <col min="12" max="12" width="19.5703125" customWidth="1"/>
    <col min="13" max="13" width="0" style="25" hidden="1" customWidth="1"/>
    <col min="14" max="14" width="29.140625" customWidth="1"/>
    <col min="15" max="15" width="20.7109375" bestFit="1" customWidth="1"/>
  </cols>
  <sheetData>
    <row r="1" spans="1:7" hidden="1" x14ac:dyDescent="0.2">
      <c r="A1" s="9" t="s">
        <v>103</v>
      </c>
      <c r="C1" s="9">
        <v>2016</v>
      </c>
      <c r="D1" s="9">
        <v>2017</v>
      </c>
      <c r="E1" s="9">
        <v>2018</v>
      </c>
      <c r="F1" s="9">
        <v>2019</v>
      </c>
      <c r="G1" s="9">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96</v>
      </c>
      <c r="G43">
        <v>1</v>
      </c>
    </row>
    <row r="44" spans="1:8" hidden="1" x14ac:dyDescent="0.2">
      <c r="A44" t="s">
        <v>97</v>
      </c>
      <c r="G44">
        <v>1</v>
      </c>
    </row>
    <row r="45" spans="1:8" hidden="1" x14ac:dyDescent="0.2">
      <c r="A45" t="s">
        <v>98</v>
      </c>
      <c r="G45">
        <v>1</v>
      </c>
    </row>
    <row r="46" spans="1:8" hidden="1" x14ac:dyDescent="0.2">
      <c r="A46" t="s">
        <v>99</v>
      </c>
      <c r="G46">
        <v>1</v>
      </c>
    </row>
    <row r="47" spans="1:8" hidden="1" x14ac:dyDescent="0.2">
      <c r="A47" t="s">
        <v>100</v>
      </c>
      <c r="G47">
        <v>1</v>
      </c>
    </row>
    <row r="48" spans="1:8" hidden="1" x14ac:dyDescent="0.2">
      <c r="A48" s="9" t="s">
        <v>104</v>
      </c>
      <c r="C48" s="9">
        <f>SUM(C2:C47)</f>
        <v>2</v>
      </c>
      <c r="D48" s="9">
        <f>SUM(D2:D47)</f>
        <v>5</v>
      </c>
      <c r="E48" s="9">
        <f>SUM(E2:E47)</f>
        <v>7</v>
      </c>
      <c r="F48" s="9">
        <f>SUM(F2:F47)</f>
        <v>27</v>
      </c>
      <c r="G48" s="9">
        <f>SUM(G2:G47)</f>
        <v>5</v>
      </c>
      <c r="H48" s="18">
        <f>SUM(C48:G48)</f>
        <v>46</v>
      </c>
    </row>
    <row r="49" spans="1:15" hidden="1" x14ac:dyDescent="0.2">
      <c r="A49" s="9" t="s">
        <v>26</v>
      </c>
      <c r="C49" s="9">
        <v>2016</v>
      </c>
      <c r="D49" s="9">
        <v>2017</v>
      </c>
      <c r="E49" s="9">
        <v>2018</v>
      </c>
      <c r="F49" s="9">
        <v>2019</v>
      </c>
      <c r="G49" s="9">
        <v>2020</v>
      </c>
      <c r="H49" s="19" t="s">
        <v>102</v>
      </c>
    </row>
    <row r="50" spans="1:15" x14ac:dyDescent="0.2">
      <c r="H50" s="20" t="s">
        <v>26</v>
      </c>
      <c r="I50" s="25" t="s">
        <v>111</v>
      </c>
      <c r="L50" s="20" t="s">
        <v>105</v>
      </c>
      <c r="M50" s="57" t="s">
        <v>107</v>
      </c>
      <c r="N50" s="11" t="s">
        <v>109</v>
      </c>
      <c r="O50" s="11" t="s">
        <v>108</v>
      </c>
    </row>
    <row r="51" spans="1:15" x14ac:dyDescent="0.2">
      <c r="L51" s="15">
        <v>2019</v>
      </c>
      <c r="M51" s="55">
        <v>1</v>
      </c>
      <c r="N51" s="12">
        <v>2</v>
      </c>
      <c r="O51" s="12">
        <v>2</v>
      </c>
    </row>
    <row r="52" spans="1:15" x14ac:dyDescent="0.2">
      <c r="H52" s="20" t="s">
        <v>105</v>
      </c>
      <c r="I52" s="25" t="s">
        <v>106</v>
      </c>
      <c r="L52" s="16">
        <v>2020</v>
      </c>
      <c r="M52" s="56">
        <v>1</v>
      </c>
      <c r="N52" s="12">
        <v>5</v>
      </c>
      <c r="O52" s="12">
        <v>5</v>
      </c>
    </row>
    <row r="53" spans="1:15" x14ac:dyDescent="0.2">
      <c r="H53" s="59" t="s">
        <v>101</v>
      </c>
      <c r="I53" s="60">
        <v>1</v>
      </c>
      <c r="L53" s="15" t="s">
        <v>92</v>
      </c>
      <c r="M53" s="55">
        <v>2</v>
      </c>
      <c r="N53" s="12">
        <v>12</v>
      </c>
      <c r="O53" s="12">
        <v>7</v>
      </c>
    </row>
    <row r="54" spans="1:15" x14ac:dyDescent="0.2">
      <c r="H54" s="7" t="s">
        <v>112</v>
      </c>
      <c r="I54" s="61">
        <v>1</v>
      </c>
      <c r="M54"/>
      <c r="N54" s="12">
        <v>45</v>
      </c>
      <c r="O54" s="12">
        <v>27</v>
      </c>
    </row>
    <row r="55" spans="1:15" x14ac:dyDescent="0.2">
      <c r="H55" s="58" t="s">
        <v>73</v>
      </c>
      <c r="I55" s="61">
        <v>1</v>
      </c>
      <c r="M55"/>
      <c r="N55" s="13">
        <v>16</v>
      </c>
      <c r="O55" s="13">
        <v>10</v>
      </c>
    </row>
    <row r="56" spans="1:15" x14ac:dyDescent="0.2">
      <c r="H56" s="7" t="s">
        <v>74</v>
      </c>
      <c r="I56" s="61">
        <v>1</v>
      </c>
      <c r="M56"/>
      <c r="N56" s="14">
        <f>SUM(N51:N55)</f>
        <v>80</v>
      </c>
      <c r="O56" s="14">
        <f>SUM(O51:O55)</f>
        <v>51</v>
      </c>
    </row>
    <row r="57" spans="1:15" x14ac:dyDescent="0.2">
      <c r="H57" s="15" t="s">
        <v>92</v>
      </c>
      <c r="I57" s="61">
        <v>2</v>
      </c>
      <c r="L57" s="18" t="s">
        <v>110</v>
      </c>
      <c r="M57" s="26"/>
      <c r="N57" s="10">
        <f>+SUM(N51:N54)</f>
        <v>64</v>
      </c>
      <c r="O57" s="10">
        <f>+SUM(O51:O54)</f>
        <v>41</v>
      </c>
    </row>
    <row r="58" spans="1:15" x14ac:dyDescent="0.2">
      <c r="H58"/>
      <c r="I58"/>
      <c r="N58" s="6"/>
      <c r="O58" s="5"/>
    </row>
    <row r="59" spans="1:15" x14ac:dyDescent="0.2">
      <c r="H59"/>
      <c r="I59"/>
      <c r="N59" s="6"/>
      <c r="O59" s="5"/>
    </row>
    <row r="60" spans="1:15" ht="12.75" customHeight="1" x14ac:dyDescent="0.2">
      <c r="H60"/>
      <c r="I60"/>
      <c r="N60" s="6"/>
      <c r="O60" s="5"/>
    </row>
    <row r="61" spans="1:15" x14ac:dyDescent="0.2">
      <c r="H61"/>
      <c r="I61"/>
      <c r="N61" s="6"/>
      <c r="O61" s="5"/>
    </row>
    <row r="62" spans="1:15" x14ac:dyDescent="0.2">
      <c r="H62"/>
      <c r="I62"/>
      <c r="N62" s="6"/>
      <c r="O62" s="5"/>
    </row>
    <row r="63" spans="1:15" x14ac:dyDescent="0.2">
      <c r="H63"/>
      <c r="I63"/>
      <c r="N63" s="6"/>
      <c r="O63" s="5"/>
    </row>
    <row r="64" spans="1:15" x14ac:dyDescent="0.2">
      <c r="H64"/>
      <c r="I64"/>
      <c r="N64" s="6"/>
      <c r="O64" s="5"/>
    </row>
    <row r="65" spans="8:15" x14ac:dyDescent="0.2">
      <c r="H65"/>
      <c r="I65"/>
      <c r="N65" s="6"/>
      <c r="O65" s="5"/>
    </row>
    <row r="66" spans="8:15" x14ac:dyDescent="0.2">
      <c r="H66"/>
      <c r="I66"/>
      <c r="N66" s="6"/>
      <c r="O66" s="5"/>
    </row>
    <row r="67" spans="8:15" x14ac:dyDescent="0.2">
      <c r="H67"/>
      <c r="I67"/>
      <c r="N67" s="6"/>
      <c r="O67" s="5"/>
    </row>
    <row r="68" spans="8:15" x14ac:dyDescent="0.2">
      <c r="H68"/>
      <c r="I68"/>
      <c r="N68" s="6"/>
      <c r="O68" s="5"/>
    </row>
    <row r="69" spans="8:15" x14ac:dyDescent="0.2">
      <c r="H69"/>
      <c r="I69"/>
      <c r="N69" s="6"/>
      <c r="O69" s="5"/>
    </row>
    <row r="70" spans="8:15" x14ac:dyDescent="0.2">
      <c r="H70"/>
      <c r="I70"/>
      <c r="N70" s="6"/>
      <c r="O70" s="5"/>
    </row>
    <row r="71" spans="8:15" x14ac:dyDescent="0.2">
      <c r="H71"/>
      <c r="I71"/>
      <c r="N71" s="6"/>
      <c r="O71" s="5"/>
    </row>
    <row r="72" spans="8:15" x14ac:dyDescent="0.2">
      <c r="H72"/>
      <c r="I72"/>
      <c r="N72" s="6"/>
      <c r="O72" s="5"/>
    </row>
    <row r="73" spans="8:15" x14ac:dyDescent="0.2">
      <c r="H73"/>
      <c r="I73"/>
      <c r="N73" s="6"/>
      <c r="O73" s="5"/>
    </row>
    <row r="74" spans="8:15" x14ac:dyDescent="0.2">
      <c r="H74"/>
      <c r="I74"/>
      <c r="N74" s="6"/>
      <c r="O74" s="5"/>
    </row>
    <row r="75" spans="8:15" x14ac:dyDescent="0.2">
      <c r="H75"/>
      <c r="I75"/>
      <c r="N75" s="6"/>
      <c r="O75" s="5"/>
    </row>
    <row r="76" spans="8:15" x14ac:dyDescent="0.2">
      <c r="H76"/>
      <c r="I76"/>
      <c r="N76" s="6"/>
      <c r="O76" s="5"/>
    </row>
    <row r="77" spans="8:15" x14ac:dyDescent="0.2">
      <c r="H77"/>
      <c r="I77"/>
      <c r="N77" s="6"/>
      <c r="O77" s="5"/>
    </row>
    <row r="78" spans="8:15" x14ac:dyDescent="0.2">
      <c r="H78"/>
      <c r="I78"/>
      <c r="N78" s="6"/>
      <c r="O78" s="5"/>
    </row>
    <row r="79" spans="8:15" x14ac:dyDescent="0.2">
      <c r="H79"/>
      <c r="I79"/>
      <c r="N79" s="6"/>
      <c r="O79" s="5"/>
    </row>
    <row r="80" spans="8:15" x14ac:dyDescent="0.2">
      <c r="H80"/>
      <c r="I80"/>
      <c r="N80" s="6"/>
      <c r="O80" s="5"/>
    </row>
    <row r="81" spans="8:15" x14ac:dyDescent="0.2">
      <c r="H81"/>
      <c r="I81"/>
      <c r="N81" s="6"/>
      <c r="O81" s="5"/>
    </row>
    <row r="82" spans="8:15" x14ac:dyDescent="0.2">
      <c r="H82"/>
      <c r="I82"/>
      <c r="N82" s="6"/>
      <c r="O82" s="5"/>
    </row>
    <row r="83" spans="8:15" x14ac:dyDescent="0.2">
      <c r="H83"/>
      <c r="I83"/>
      <c r="N83" s="6"/>
      <c r="O83" s="5"/>
    </row>
    <row r="84" spans="8:15" x14ac:dyDescent="0.2">
      <c r="H84"/>
      <c r="I84"/>
      <c r="N84" s="6"/>
      <c r="O84" s="5"/>
    </row>
    <row r="85" spans="8:15" x14ac:dyDescent="0.2">
      <c r="H85"/>
      <c r="I85"/>
      <c r="N85" s="6"/>
      <c r="O85" s="5"/>
    </row>
    <row r="86" spans="8:15" x14ac:dyDescent="0.2">
      <c r="H86"/>
      <c r="I86"/>
      <c r="N86" s="6"/>
      <c r="O86" s="5"/>
    </row>
    <row r="87" spans="8:15" x14ac:dyDescent="0.2">
      <c r="H87"/>
      <c r="I87"/>
      <c r="N87" s="6"/>
      <c r="O87" s="5"/>
    </row>
    <row r="88" spans="8:15" x14ac:dyDescent="0.2">
      <c r="H88"/>
      <c r="I88"/>
      <c r="N88" s="6"/>
      <c r="O88" s="5"/>
    </row>
    <row r="89" spans="8:15" x14ac:dyDescent="0.2">
      <c r="H89"/>
      <c r="I89"/>
      <c r="N89" s="6"/>
      <c r="O89" s="5"/>
    </row>
    <row r="90" spans="8:15" x14ac:dyDescent="0.2">
      <c r="H90"/>
      <c r="I90"/>
      <c r="N90" s="6"/>
      <c r="O90" s="5"/>
    </row>
    <row r="91" spans="8:15" x14ac:dyDescent="0.2">
      <c r="H91"/>
      <c r="I91"/>
      <c r="N91" s="6"/>
      <c r="O91" s="5"/>
    </row>
    <row r="92" spans="8:15" x14ac:dyDescent="0.2">
      <c r="H92"/>
      <c r="I92"/>
      <c r="N92" s="6"/>
      <c r="O92" s="5"/>
    </row>
    <row r="93" spans="8:15" x14ac:dyDescent="0.2">
      <c r="H93"/>
      <c r="I93"/>
      <c r="N93" s="6"/>
      <c r="O93" s="5"/>
    </row>
    <row r="94" spans="8:15" x14ac:dyDescent="0.2">
      <c r="H94"/>
      <c r="I94"/>
      <c r="N94" s="6"/>
      <c r="O94" s="5"/>
    </row>
    <row r="95" spans="8:15" x14ac:dyDescent="0.2">
      <c r="H95"/>
      <c r="I95"/>
      <c r="N95" s="6"/>
      <c r="O95" s="5"/>
    </row>
    <row r="96" spans="8:15" x14ac:dyDescent="0.2">
      <c r="H96"/>
      <c r="I96"/>
      <c r="N96" s="6"/>
      <c r="O96" s="5"/>
    </row>
    <row r="97" spans="8:15" x14ac:dyDescent="0.2">
      <c r="H97"/>
      <c r="I97"/>
      <c r="N97" s="6"/>
      <c r="O97" s="5"/>
    </row>
    <row r="98" spans="8:15" x14ac:dyDescent="0.2">
      <c r="H98"/>
      <c r="I98"/>
      <c r="N98" s="6"/>
      <c r="O98" s="5"/>
    </row>
    <row r="99" spans="8:15" x14ac:dyDescent="0.2">
      <c r="H99"/>
      <c r="I99"/>
      <c r="N99" s="6"/>
      <c r="O99" s="5"/>
    </row>
    <row r="100" spans="8:15" x14ac:dyDescent="0.2">
      <c r="H100"/>
      <c r="I100"/>
      <c r="N100" s="6"/>
      <c r="O100" s="5"/>
    </row>
    <row r="101" spans="8:15" x14ac:dyDescent="0.2">
      <c r="H101"/>
      <c r="I101"/>
      <c r="N101" s="6"/>
      <c r="O101" s="5"/>
    </row>
    <row r="102" spans="8:15" x14ac:dyDescent="0.2">
      <c r="H102"/>
      <c r="I102"/>
      <c r="N102" s="6"/>
      <c r="O102" s="5"/>
    </row>
    <row r="103" spans="8:15" x14ac:dyDescent="0.2">
      <c r="H103"/>
      <c r="I103"/>
      <c r="N103" s="6"/>
      <c r="O103" s="5"/>
    </row>
    <row r="104" spans="8:15" x14ac:dyDescent="0.2">
      <c r="H104"/>
      <c r="I104"/>
      <c r="N104" s="6"/>
      <c r="O104" s="5"/>
    </row>
    <row r="105" spans="8:15" x14ac:dyDescent="0.2">
      <c r="H105"/>
      <c r="I105"/>
      <c r="N105" s="6"/>
      <c r="O105" s="5"/>
    </row>
    <row r="106" spans="8:15" x14ac:dyDescent="0.2">
      <c r="H106"/>
      <c r="I106"/>
      <c r="N106" s="6"/>
      <c r="O106" s="5"/>
    </row>
    <row r="107" spans="8:15" x14ac:dyDescent="0.2">
      <c r="H107"/>
      <c r="I107"/>
      <c r="N107" s="6"/>
      <c r="O107" s="5"/>
    </row>
    <row r="108" spans="8:15" x14ac:dyDescent="0.2">
      <c r="H108"/>
      <c r="I108"/>
      <c r="N108" s="6"/>
      <c r="O108" s="5"/>
    </row>
    <row r="109" spans="8:15" x14ac:dyDescent="0.2">
      <c r="H109"/>
      <c r="I109"/>
      <c r="N109" s="6"/>
      <c r="O109" s="5"/>
    </row>
    <row r="110" spans="8:15" x14ac:dyDescent="0.2">
      <c r="H110"/>
      <c r="I110"/>
      <c r="N110" s="6"/>
      <c r="O110" s="5"/>
    </row>
    <row r="111" spans="8:15" x14ac:dyDescent="0.2">
      <c r="H111"/>
      <c r="I111"/>
      <c r="N111" s="6"/>
      <c r="O111" s="5"/>
    </row>
    <row r="112" spans="8:15" x14ac:dyDescent="0.2">
      <c r="H112"/>
      <c r="I112"/>
      <c r="N112" s="6"/>
      <c r="O112" s="5"/>
    </row>
    <row r="113" spans="8:15" x14ac:dyDescent="0.2">
      <c r="H113"/>
      <c r="I113"/>
      <c r="N113" s="6"/>
      <c r="O113" s="5"/>
    </row>
    <row r="114" spans="8:15" x14ac:dyDescent="0.2">
      <c r="H114"/>
      <c r="I114"/>
      <c r="N114" s="6"/>
      <c r="O114" s="5"/>
    </row>
    <row r="115" spans="8:15" x14ac:dyDescent="0.2">
      <c r="H115"/>
      <c r="I115"/>
      <c r="N115" s="6"/>
      <c r="O115" s="5"/>
    </row>
    <row r="116" spans="8:15" x14ac:dyDescent="0.2">
      <c r="H116"/>
      <c r="I116"/>
      <c r="N116" s="6"/>
      <c r="O116" s="5"/>
    </row>
    <row r="117" spans="8:15" x14ac:dyDescent="0.2">
      <c r="H117"/>
      <c r="I117"/>
      <c r="N117" s="6"/>
      <c r="O117" s="5"/>
    </row>
    <row r="118" spans="8:15" x14ac:dyDescent="0.2">
      <c r="H118"/>
      <c r="I118"/>
      <c r="N118" s="6"/>
      <c r="O118" s="5"/>
    </row>
    <row r="119" spans="8:15" x14ac:dyDescent="0.2">
      <c r="H119"/>
      <c r="I119"/>
      <c r="N119" s="6"/>
      <c r="O119" s="5"/>
    </row>
    <row r="120" spans="8:15" x14ac:dyDescent="0.2">
      <c r="H120"/>
      <c r="I120"/>
      <c r="N120" s="6"/>
      <c r="O120" s="5"/>
    </row>
    <row r="121" spans="8:15" x14ac:dyDescent="0.2">
      <c r="H121"/>
      <c r="I121"/>
      <c r="N121" s="6"/>
      <c r="O121" s="5"/>
    </row>
    <row r="122" spans="8:15" x14ac:dyDescent="0.2">
      <c r="H122"/>
      <c r="I122"/>
      <c r="N122" s="6"/>
      <c r="O122" s="5"/>
    </row>
    <row r="123" spans="8:15" x14ac:dyDescent="0.2">
      <c r="H123"/>
      <c r="I123"/>
      <c r="N123" s="6"/>
      <c r="O123" s="5"/>
    </row>
    <row r="124" spans="8:15" x14ac:dyDescent="0.2">
      <c r="H124"/>
      <c r="I124"/>
      <c r="N124" s="6"/>
      <c r="O124" s="5"/>
    </row>
    <row r="125" spans="8:15" x14ac:dyDescent="0.2">
      <c r="H125"/>
      <c r="I125"/>
      <c r="N125" s="6"/>
      <c r="O125" s="5"/>
    </row>
    <row r="126" spans="8:15" x14ac:dyDescent="0.2">
      <c r="H126"/>
      <c r="I126"/>
      <c r="N126" s="6"/>
      <c r="O126" s="5"/>
    </row>
    <row r="127" spans="8:15" x14ac:dyDescent="0.2">
      <c r="H127"/>
      <c r="I127"/>
      <c r="N127" s="6"/>
      <c r="O127" s="5"/>
    </row>
    <row r="128" spans="8:15" x14ac:dyDescent="0.2">
      <c r="H128"/>
      <c r="I128"/>
      <c r="N128" s="6"/>
      <c r="O128" s="5"/>
    </row>
    <row r="129" spans="8:15" x14ac:dyDescent="0.2">
      <c r="H129"/>
      <c r="I129"/>
      <c r="N129" s="6"/>
      <c r="O129" s="5"/>
    </row>
    <row r="130" spans="8:15" x14ac:dyDescent="0.2">
      <c r="H130"/>
      <c r="I130"/>
      <c r="N130" s="6"/>
      <c r="O130" s="5"/>
    </row>
    <row r="131" spans="8:15" x14ac:dyDescent="0.2">
      <c r="H131"/>
      <c r="I131"/>
      <c r="N131" s="6"/>
      <c r="O131" s="5"/>
    </row>
    <row r="132" spans="8:15" x14ac:dyDescent="0.2">
      <c r="H132"/>
      <c r="I132"/>
      <c r="N132" s="6"/>
      <c r="O132" s="5"/>
    </row>
    <row r="133" spans="8:15" x14ac:dyDescent="0.2">
      <c r="H133"/>
      <c r="N133" s="6"/>
      <c r="O133" s="5"/>
    </row>
    <row r="134" spans="8:15" x14ac:dyDescent="0.2">
      <c r="H134"/>
      <c r="N134" s="6"/>
      <c r="O134" s="5"/>
    </row>
    <row r="135" spans="8:15" x14ac:dyDescent="0.2">
      <c r="H135"/>
      <c r="N135" s="6"/>
      <c r="O135" s="5"/>
    </row>
    <row r="136" spans="8:15" x14ac:dyDescent="0.2">
      <c r="N136" s="6"/>
      <c r="O136" s="5"/>
    </row>
    <row r="137" spans="8:15" x14ac:dyDescent="0.2">
      <c r="N137" s="6"/>
      <c r="O137" s="5"/>
    </row>
    <row r="138" spans="8:15" x14ac:dyDescent="0.2">
      <c r="N138" s="6"/>
      <c r="O138" s="5"/>
    </row>
    <row r="139" spans="8:15" x14ac:dyDescent="0.2">
      <c r="N139" s="6"/>
      <c r="O139" s="5"/>
    </row>
    <row r="140" spans="8:15" x14ac:dyDescent="0.2">
      <c r="N140" s="6"/>
      <c r="O140" s="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Estadisticas</vt:lpstr>
      <vt:lpstr>Consolidado Junio 2022</vt:lpstr>
      <vt:lpstr>Acciones Cerradas</vt:lpstr>
      <vt:lpstr>Acciones Eliminadas</vt:lpstr>
      <vt:lpstr>Estadistica Cumpl mensual PMP</vt:lpstr>
      <vt:lpstr>Inicio Vigencia</vt:lpstr>
      <vt:lpstr>'Consolidado Junio 2022'!Área_de_impresión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DAMARIS SANCHEZ SALAMANCA</cp:lastModifiedBy>
  <cp:lastPrinted>2020-02-03T14:18:31Z</cp:lastPrinted>
  <dcterms:created xsi:type="dcterms:W3CDTF">2006-02-16T22:22:21Z</dcterms:created>
  <dcterms:modified xsi:type="dcterms:W3CDTF">2022-07-12T21:20:00Z</dcterms:modified>
</cp:coreProperties>
</file>