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ERFIL KMAYOR\Desktop\INFORMES APTS Y SOLICITUDES\2021\"/>
    </mc:Choice>
  </mc:AlternateContent>
  <bookViews>
    <workbookView xWindow="0" yWindow="0" windowWidth="28800" windowHeight="11730" firstSheet="12" activeTab="17"/>
  </bookViews>
  <sheets>
    <sheet name="1. USAQUEN " sheetId="24" r:id="rId1"/>
    <sheet name="2. CHAPINERO " sheetId="25" r:id="rId2"/>
    <sheet name="3. SANTA FE " sheetId="26" r:id="rId3"/>
    <sheet name="4. SAN CRISTOBAL " sheetId="27" r:id="rId4"/>
    <sheet name="6. TUNJUELITO" sheetId="29" r:id="rId5"/>
    <sheet name="7. BOSA" sheetId="30" r:id="rId6"/>
    <sheet name="9. FONTIBON  " sheetId="31" r:id="rId7"/>
    <sheet name="10. ENGATIVA " sheetId="32" r:id="rId8"/>
    <sheet name="11. SUBA " sheetId="33" r:id="rId9"/>
    <sheet name="12. BARRIOS UNIDOS " sheetId="34" r:id="rId10"/>
    <sheet name="13. TEUSAQUILLO" sheetId="35" r:id="rId11"/>
    <sheet name="14. MARTIRES" sheetId="36" r:id="rId12"/>
    <sheet name="15. ANTONIO NARIÑO" sheetId="37" r:id="rId13"/>
    <sheet name="16. PUENTE ARANDA" sheetId="40" r:id="rId14"/>
    <sheet name="17. LA CANDELARIA" sheetId="41" r:id="rId15"/>
    <sheet name="18. RAFAEL URIBE " sheetId="38" r:id="rId16"/>
    <sheet name="19. CIUDAD BOLIVAR" sheetId="39" r:id="rId17"/>
    <sheet name="SOLICITUDES JUNIO 2021" sheetId="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39" l="1"/>
  <c r="Q7" i="39"/>
  <c r="Q6" i="39"/>
  <c r="Q4" i="39"/>
  <c r="Q3" i="39"/>
  <c r="Q2" i="39"/>
  <c r="Q10" i="41" l="1"/>
  <c r="Q9" i="41"/>
  <c r="Q8" i="41"/>
  <c r="Q7" i="41"/>
  <c r="Q6" i="41"/>
  <c r="Q5" i="41"/>
  <c r="Q4" i="41"/>
  <c r="Q3" i="41"/>
  <c r="Q2" i="41"/>
  <c r="Q9" i="40" l="1"/>
  <c r="Q8" i="40"/>
  <c r="Q7" i="40"/>
  <c r="Q6" i="40"/>
  <c r="Q5" i="40"/>
  <c r="Q4" i="40"/>
  <c r="Q3" i="40"/>
  <c r="Q2" i="40"/>
  <c r="Q3" i="36" l="1"/>
  <c r="Q2" i="36"/>
  <c r="Q7" i="35" l="1"/>
  <c r="Q6" i="35"/>
  <c r="Q5" i="35"/>
  <c r="Q4" i="35"/>
  <c r="Q3" i="35"/>
  <c r="Q2" i="35"/>
  <c r="Q16" i="34" l="1"/>
  <c r="Q15" i="34"/>
  <c r="Q14" i="34"/>
  <c r="Q13" i="34"/>
  <c r="Q12" i="34"/>
  <c r="Q11" i="34"/>
  <c r="Q10" i="34"/>
  <c r="Q9" i="34"/>
  <c r="Q8" i="34"/>
  <c r="Q7" i="34"/>
  <c r="Q6" i="34"/>
  <c r="Q5" i="34"/>
  <c r="Q4" i="34"/>
  <c r="Q3" i="34"/>
  <c r="Q2" i="34"/>
  <c r="Q2" i="33" l="1"/>
  <c r="Q4" i="32" l="1"/>
  <c r="Q3" i="32"/>
  <c r="Q2" i="32"/>
  <c r="Q58" i="31" l="1"/>
  <c r="Q57" i="31"/>
  <c r="Q56" i="31"/>
  <c r="Q55" i="31"/>
  <c r="Q54" i="31"/>
  <c r="Q53" i="31"/>
  <c r="Q52" i="31"/>
  <c r="Q51" i="31"/>
  <c r="Q50" i="31"/>
  <c r="Q49" i="31"/>
  <c r="Q48" i="31"/>
  <c r="Q47" i="31"/>
  <c r="Q46" i="31"/>
  <c r="Q45" i="31"/>
  <c r="Q44" i="31"/>
  <c r="Q43" i="31"/>
  <c r="Q42" i="31"/>
  <c r="Q41" i="31"/>
  <c r="Q40" i="31"/>
  <c r="Q39" i="31"/>
  <c r="Q38" i="31"/>
  <c r="Q37" i="31"/>
  <c r="Q36" i="31"/>
  <c r="Q35" i="31"/>
  <c r="Q34" i="31"/>
  <c r="Q33" i="31"/>
  <c r="Q32" i="31"/>
  <c r="Q31" i="31"/>
  <c r="Q30" i="31"/>
  <c r="Q29" i="31"/>
  <c r="Q28" i="31"/>
  <c r="Q27" i="31"/>
  <c r="Q26" i="31"/>
  <c r="Q25" i="31"/>
  <c r="Q24" i="31"/>
  <c r="Q23" i="31"/>
  <c r="Q22" i="31"/>
  <c r="Q21" i="31"/>
  <c r="Q20" i="31"/>
  <c r="Q19" i="31"/>
  <c r="Q18" i="31"/>
  <c r="Q17" i="31"/>
  <c r="Q16" i="31"/>
  <c r="Q15" i="31"/>
  <c r="Q14" i="31"/>
  <c r="Q13" i="31"/>
  <c r="Q12" i="31"/>
  <c r="Q11" i="31"/>
  <c r="Q10" i="31"/>
  <c r="Q9" i="31"/>
  <c r="Q8" i="31"/>
  <c r="Q7" i="31"/>
  <c r="Q6" i="31"/>
  <c r="Q5" i="31"/>
  <c r="Q4" i="31"/>
  <c r="Q3" i="31"/>
  <c r="Q2" i="31"/>
  <c r="Q90" i="30" l="1"/>
  <c r="Q89" i="30"/>
  <c r="Q88" i="30"/>
  <c r="Q87" i="30"/>
  <c r="Q86" i="30"/>
  <c r="Q85" i="30"/>
  <c r="Q84" i="30"/>
  <c r="Q83" i="30"/>
  <c r="Q82" i="30"/>
  <c r="Q81" i="30"/>
  <c r="Q80" i="30"/>
  <c r="Q79" i="30"/>
  <c r="Q78" i="30"/>
  <c r="Q77" i="30"/>
  <c r="Q76" i="30"/>
  <c r="Q75" i="30"/>
  <c r="Q73" i="30"/>
  <c r="Q72" i="30"/>
  <c r="Q71" i="30"/>
  <c r="Q70" i="30"/>
  <c r="Q69" i="30"/>
  <c r="Q68" i="30"/>
  <c r="Q67" i="30"/>
  <c r="Q66" i="30"/>
  <c r="Q65" i="30"/>
  <c r="Q64" i="30"/>
  <c r="Q63" i="30"/>
  <c r="Q62" i="30"/>
  <c r="Q61" i="30"/>
  <c r="Q60" i="30"/>
  <c r="Q57" i="30"/>
  <c r="Q56" i="30"/>
  <c r="Q55" i="30"/>
  <c r="Q54" i="30"/>
  <c r="Q53" i="30"/>
  <c r="Q52" i="30"/>
  <c r="Q51" i="30"/>
  <c r="Q50" i="30"/>
  <c r="Q49" i="30"/>
  <c r="Q47" i="30"/>
  <c r="Q46" i="30"/>
  <c r="Q44" i="30"/>
  <c r="Q43" i="30"/>
  <c r="Q42" i="30"/>
  <c r="Q41" i="30"/>
  <c r="Q40" i="30"/>
  <c r="Q39" i="30"/>
  <c r="Q38" i="30"/>
  <c r="Q37" i="30"/>
  <c r="Q36" i="30"/>
  <c r="Q35" i="30"/>
  <c r="Q34" i="30"/>
  <c r="Q33" i="30"/>
  <c r="Q32" i="30"/>
  <c r="Q31" i="30"/>
  <c r="Q30" i="30"/>
  <c r="Q29" i="30"/>
  <c r="Q28" i="30"/>
  <c r="Q27" i="30"/>
  <c r="Q26" i="30"/>
  <c r="Q25" i="30"/>
  <c r="Q24" i="30"/>
  <c r="Q23" i="30"/>
  <c r="Q22" i="30"/>
  <c r="Q21" i="30"/>
  <c r="Q20" i="30"/>
  <c r="Q19" i="30"/>
  <c r="Q18" i="30"/>
  <c r="Q17" i="30"/>
  <c r="Q16" i="30"/>
  <c r="Q15" i="30"/>
  <c r="Q14" i="30"/>
  <c r="Q13" i="30"/>
  <c r="Q12" i="30"/>
  <c r="Q11" i="30"/>
  <c r="Q10" i="30"/>
  <c r="Q9" i="30"/>
  <c r="Q8" i="30"/>
  <c r="Q7" i="30"/>
  <c r="Q6" i="30"/>
  <c r="Q5" i="30"/>
  <c r="Q4" i="30"/>
  <c r="Q3" i="30"/>
  <c r="Q2" i="30"/>
  <c r="Q11" i="26" l="1"/>
  <c r="Q10" i="26"/>
  <c r="Q9" i="26"/>
  <c r="Q8" i="26"/>
  <c r="Q7" i="26"/>
  <c r="Q6" i="26"/>
  <c r="Q4" i="24" l="1"/>
  <c r="Q3" i="24"/>
  <c r="Q2" i="24"/>
  <c r="V28" i="1" l="1"/>
  <c r="F58" i="1" s="1"/>
  <c r="AD27" i="1"/>
  <c r="V27" i="1"/>
  <c r="F57" i="1" s="1"/>
  <c r="V26" i="1"/>
  <c r="F56" i="1" s="1"/>
  <c r="V25" i="1"/>
  <c r="F55" i="1" s="1"/>
  <c r="V24" i="1"/>
  <c r="F54" i="1" s="1"/>
  <c r="AB23" i="1"/>
  <c r="V23" i="1"/>
  <c r="F53" i="1" s="1"/>
  <c r="AC22" i="1"/>
  <c r="V22" i="1"/>
  <c r="F52" i="1" s="1"/>
  <c r="V21" i="1"/>
  <c r="F51" i="1" s="1"/>
  <c r="V20" i="1"/>
  <c r="F50" i="1" s="1"/>
  <c r="V19" i="1"/>
  <c r="F49" i="1" s="1"/>
  <c r="V18" i="1"/>
  <c r="F48" i="1" s="1"/>
  <c r="V17" i="1"/>
  <c r="F47" i="1" s="1"/>
  <c r="V16" i="1"/>
  <c r="F46" i="1" s="1"/>
  <c r="V15" i="1"/>
  <c r="F45" i="1" s="1"/>
  <c r="V14" i="1"/>
  <c r="F44" i="1" s="1"/>
  <c r="V13" i="1"/>
  <c r="F43" i="1" s="1"/>
  <c r="V12" i="1"/>
  <c r="F42" i="1" s="1"/>
  <c r="V11" i="1"/>
  <c r="F41" i="1" s="1"/>
  <c r="V10" i="1"/>
  <c r="F40" i="1" s="1"/>
  <c r="V9" i="1"/>
  <c r="F39" i="1" s="1"/>
  <c r="V8" i="1"/>
  <c r="F38" i="1" s="1"/>
  <c r="V7" i="1"/>
  <c r="F37" i="1" s="1"/>
  <c r="V6" i="1"/>
  <c r="F36" i="1" s="1"/>
  <c r="V5" i="1"/>
  <c r="F35" i="1" s="1"/>
  <c r="V4" i="1"/>
  <c r="F34" i="1" s="1"/>
  <c r="V3" i="1"/>
  <c r="F33" i="1" l="1"/>
</calcChain>
</file>

<file path=xl/comments1.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2.xml><?xml version="1.0" encoding="utf-8"?>
<comments xmlns="http://schemas.openxmlformats.org/spreadsheetml/2006/main">
  <authors>
    <author/>
  </authors>
  <commentList>
    <comment ref="B1" authorId="0" shapeId="0">
      <text>
        <r>
          <rPr>
            <sz val="11"/>
            <color theme="1"/>
            <rFont val="Arial"/>
          </rPr>
          <t>======
ID#AAAAMSJKHg0
CRISTIAN GIRALDO    (2021-05-03 17:30:59)
DD-MM-AA</t>
        </r>
      </text>
    </comment>
  </commentList>
</comments>
</file>

<file path=xl/comments3.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4.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5.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6.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7.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8.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9.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sharedStrings.xml><?xml version="1.0" encoding="utf-8"?>
<sst xmlns="http://schemas.openxmlformats.org/spreadsheetml/2006/main" count="3019" uniqueCount="980">
  <si>
    <t>LOCALIDAD</t>
  </si>
  <si>
    <t>TOTAL</t>
  </si>
  <si>
    <t>NÚMERO</t>
  </si>
  <si>
    <t>TOTAL SOLICITUDES</t>
  </si>
  <si>
    <t xml:space="preserve">ATENDIDAS </t>
  </si>
  <si>
    <t>EN PROCESO</t>
  </si>
  <si>
    <t>1. IEP/MAL PARQUEO</t>
  </si>
  <si>
    <t>USAQUEN</t>
  </si>
  <si>
    <t>2. ARREGLO DE VIAS</t>
  </si>
  <si>
    <t>CHAPINERO</t>
  </si>
  <si>
    <t>3. SEÑALIZACION</t>
  </si>
  <si>
    <t>SANTA FE</t>
  </si>
  <si>
    <t>4. MANTENIMIENTO A SEÑALES</t>
  </si>
  <si>
    <t>SAN CRISTOBAL</t>
  </si>
  <si>
    <t>5. CIERRE VIALES POR EVENTO</t>
  </si>
  <si>
    <t>USME</t>
  </si>
  <si>
    <t>6. SEMAFORIZACION</t>
  </si>
  <si>
    <t>TUNJUELITO</t>
  </si>
  <si>
    <t>7. CAMBIO DE SENTIDO</t>
  </si>
  <si>
    <t>BOSA</t>
  </si>
  <si>
    <t>8. TRANSMILENIO</t>
  </si>
  <si>
    <t>KENNEDY</t>
  </si>
  <si>
    <t>9. SITP</t>
  </si>
  <si>
    <t>FONTIBON</t>
  </si>
  <si>
    <t>10. RUTAS DE TRANSPORTE</t>
  </si>
  <si>
    <t>ENGATIVA</t>
  </si>
  <si>
    <t>11. INFORMACION SOBRE SDM</t>
  </si>
  <si>
    <t>SUBA</t>
  </si>
  <si>
    <t>12. CAPACITACIONES</t>
  </si>
  <si>
    <t>BARRIOS UNIDOS</t>
  </si>
  <si>
    <t>13. BICITAXIS Y TRANSPORTE INFORMAL</t>
  </si>
  <si>
    <t>TEUSAQUILLO</t>
  </si>
  <si>
    <t>14, REGISTRO DE BICICLETAS</t>
  </si>
  <si>
    <t>MARTIRES</t>
  </si>
  <si>
    <t>15. PUENTE PEATONAL</t>
  </si>
  <si>
    <t>ANTONIO NARIÑO</t>
  </si>
  <si>
    <t>16. ACCIDENTALIDAD</t>
  </si>
  <si>
    <t>PUENTE ARANDA</t>
  </si>
  <si>
    <t>17. PMT</t>
  </si>
  <si>
    <t>CANDELARIA</t>
  </si>
  <si>
    <t>18. BAHIAS</t>
  </si>
  <si>
    <t>RAFAEL URIBE</t>
  </si>
  <si>
    <t xml:space="preserve">19.  REGISTRO DE DISCAPACIDAD </t>
  </si>
  <si>
    <t>CIUDAD BOLIVAR</t>
  </si>
  <si>
    <t xml:space="preserve">20. SEGURIDAD VIAL </t>
  </si>
  <si>
    <t>SUMAPAZ</t>
  </si>
  <si>
    <t xml:space="preserve">21. CICLORUTAS- USO DE BICIBLETA </t>
  </si>
  <si>
    <t>22.MICROMOVILIDAD</t>
  </si>
  <si>
    <t>23.ESTACIONAMIENTO INTELIGENTE EN VÍA</t>
  </si>
  <si>
    <t>24.CARGA Y DESCARGA</t>
  </si>
  <si>
    <t>25.ASCENSO Y DESCENSO DE PASAJEROS</t>
  </si>
  <si>
    <t>26. OTRAS SOLICITUDES</t>
  </si>
  <si>
    <t>Total</t>
  </si>
  <si>
    <t xml:space="preserve">No </t>
  </si>
  <si>
    <t>FECHA</t>
  </si>
  <si>
    <t>NOMBRE PETICIONARIO</t>
  </si>
  <si>
    <t>CONTACTO</t>
  </si>
  <si>
    <t>DIRECCION DEL PETICIONARIO</t>
  </si>
  <si>
    <t>TEMA</t>
  </si>
  <si>
    <t>DIRECCION DE LA SOLICITUD</t>
  </si>
  <si>
    <t>UPZ / UPR</t>
  </si>
  <si>
    <t>BARRIO SOLICITUD</t>
  </si>
  <si>
    <t>CIUDADANOS ATENDIDOS</t>
  </si>
  <si>
    <t>TRÁMITE</t>
  </si>
  <si>
    <t>AREA RESPONSABLE</t>
  </si>
  <si>
    <t>ESTADO</t>
  </si>
  <si>
    <t>FECHA LIMITE DE RESPUESTA SOLICITUD</t>
  </si>
  <si>
    <t>FECHA DE RESPUESTA SOLICITUD</t>
  </si>
  <si>
    <t>DIAS DE RETRASO DE RESPUESTA</t>
  </si>
  <si>
    <t>RESULTADO / OBSERVACION</t>
  </si>
  <si>
    <t>N/A</t>
  </si>
  <si>
    <t>Usaquén</t>
  </si>
  <si>
    <t>Los Cedros</t>
  </si>
  <si>
    <t>Santa Bárbara</t>
  </si>
  <si>
    <t>SEÑALIZACION - IMPLEMENTACIÓN</t>
  </si>
  <si>
    <t>IEP/MAL PARQUEO</t>
  </si>
  <si>
    <t>Atendida</t>
  </si>
  <si>
    <t>NO HAY INFORMACION</t>
  </si>
  <si>
    <t>REGISTRO DE BICICLETAS</t>
  </si>
  <si>
    <t>Santa_Fe</t>
  </si>
  <si>
    <t>Las Nieves</t>
  </si>
  <si>
    <t>CLM3</t>
  </si>
  <si>
    <t>ANONIMO</t>
  </si>
  <si>
    <t>San_Cristóbal</t>
  </si>
  <si>
    <t xml:space="preserve">SDM </t>
  </si>
  <si>
    <t>Bosa</t>
  </si>
  <si>
    <t>Bosa Occidental</t>
  </si>
  <si>
    <t>NA</t>
  </si>
  <si>
    <t>Fontibón</t>
  </si>
  <si>
    <t>OGS</t>
  </si>
  <si>
    <t>OTRAS SOLICITUDES</t>
  </si>
  <si>
    <t>Suba</t>
  </si>
  <si>
    <t xml:space="preserve">BARRIOS UNIDOS </t>
  </si>
  <si>
    <t>Los Alcázares</t>
  </si>
  <si>
    <t>PROCESO DE REGISTRO BICI</t>
  </si>
  <si>
    <t>CLM</t>
  </si>
  <si>
    <t>CLM 13</t>
  </si>
  <si>
    <t>NR</t>
  </si>
  <si>
    <t>Teusaquillo</t>
  </si>
  <si>
    <t>Antonio_Nariño</t>
  </si>
  <si>
    <t>Restrepo</t>
  </si>
  <si>
    <t xml:space="preserve">NO REPORTA INFORMACION </t>
  </si>
  <si>
    <t xml:space="preserve">AV 1 MAYO # 1 40 SUR </t>
  </si>
  <si>
    <t>San Blas</t>
  </si>
  <si>
    <t>Tunjuelito</t>
  </si>
  <si>
    <t>CLM  06</t>
  </si>
  <si>
    <t>Kennedy</t>
  </si>
  <si>
    <t>CLM 15</t>
  </si>
  <si>
    <t>Quiroga</t>
  </si>
  <si>
    <t>14. REGISTRO DE BICICLETAS</t>
  </si>
  <si>
    <t>Atendido</t>
  </si>
  <si>
    <t>En Proceso</t>
  </si>
  <si>
    <t>El Porvenir</t>
  </si>
  <si>
    <t>COMUNIDAD</t>
  </si>
  <si>
    <t>CLM 07</t>
  </si>
  <si>
    <t>COMISION DE MOVILIDAD</t>
  </si>
  <si>
    <t>Fontibon</t>
  </si>
  <si>
    <t>INFORMACION SOBRE SDM</t>
  </si>
  <si>
    <t>SEMAFORIZACION</t>
  </si>
  <si>
    <t>Los Andes</t>
  </si>
  <si>
    <t>ANDES</t>
  </si>
  <si>
    <t>12 de Octubre</t>
  </si>
  <si>
    <t>ARREGLO DE VIAS</t>
  </si>
  <si>
    <t xml:space="preserve">SANTA SOFIA </t>
  </si>
  <si>
    <t>CL 39B 19 30</t>
  </si>
  <si>
    <t>CLM 14</t>
  </si>
  <si>
    <t>SAN FRANCISCO</t>
  </si>
  <si>
    <t>DIAGONAL 62 SUR N° 20 F 20</t>
  </si>
  <si>
    <t>CLM 19</t>
  </si>
  <si>
    <t>Ciudad_Bolivar</t>
  </si>
  <si>
    <t>CAPACITACIONES</t>
  </si>
  <si>
    <t>El Tesoro</t>
  </si>
  <si>
    <t>ACTA</t>
  </si>
  <si>
    <t>Chapinero</t>
  </si>
  <si>
    <t>ALCALDIA LOCAL</t>
  </si>
  <si>
    <t>CRA 13 # 54-74</t>
  </si>
  <si>
    <t>El Refugio</t>
  </si>
  <si>
    <t xml:space="preserve">CONSEJO LOCAL DE LA BICICLETA </t>
  </si>
  <si>
    <t>NO INFORMA</t>
  </si>
  <si>
    <t>CLM 4</t>
  </si>
  <si>
    <t>SE PROCEDE A LA ENTREGA DE STIKERTS EN LA ALCALDIA LOCAL DE SAN CRISTOBAL , COMO CULMINACION DEL REGISTRO DE BICICLETAS.</t>
  </si>
  <si>
    <t>PEDRO VICENTE OSORIO</t>
  </si>
  <si>
    <t>CALLE 59B SUR # 88F 49</t>
  </si>
  <si>
    <t>Bosa Central</t>
  </si>
  <si>
    <t>BOSA CENTRO</t>
  </si>
  <si>
    <t>CAMBIO DE SENTIDO</t>
  </si>
  <si>
    <t>Apogeo</t>
  </si>
  <si>
    <t xml:space="preserve">NARANJOS </t>
  </si>
  <si>
    <t>BICITAXIS Y TRANSPORTE INFORMAL</t>
  </si>
  <si>
    <t>PIAMONTE</t>
  </si>
  <si>
    <t>RECREO</t>
  </si>
  <si>
    <t>SE BRINDA LA INFORMACION Y RESPUESTA FRENTE A LOS REQUERIMIENTOS QUE SOLICITA EL COMISIONADO.</t>
  </si>
  <si>
    <t>Ciudad Salitre Occidente</t>
  </si>
  <si>
    <t>Kennedy Central</t>
  </si>
  <si>
    <t>Fontibón Centro</t>
  </si>
  <si>
    <t>Información sobre registro de bicicleta</t>
  </si>
  <si>
    <t>Zona Franca</t>
  </si>
  <si>
    <t>Registro final de la bicicleta</t>
  </si>
  <si>
    <t>Se completa registro de la bicicleta y se entrega sticker.</t>
  </si>
  <si>
    <t>Euclides Tovar Muñoz</t>
  </si>
  <si>
    <t>Cl 23 i bis N°102-16</t>
  </si>
  <si>
    <t>Veracruz</t>
  </si>
  <si>
    <t>Rafael Martinez</t>
  </si>
  <si>
    <t>cl 17 Nº110-04</t>
  </si>
  <si>
    <t>Belen</t>
  </si>
  <si>
    <t>CARGA Y DESCARGA</t>
  </si>
  <si>
    <t>Engativá</t>
  </si>
  <si>
    <t>CLM10</t>
  </si>
  <si>
    <t>KR 93C No. 129C-15</t>
  </si>
  <si>
    <t xml:space="preserve">CLM 11 </t>
  </si>
  <si>
    <t>CLB</t>
  </si>
  <si>
    <t>CICLORRRUTAS - USO DE BICICLETA</t>
  </si>
  <si>
    <t xml:space="preserve">REUNION CON LA CIUDADANIA </t>
  </si>
  <si>
    <t xml:space="preserve">ALFONSO LOPEZ </t>
  </si>
  <si>
    <t xml:space="preserve">COMITÉ DE AREA </t>
  </si>
  <si>
    <t xml:space="preserve">N/A </t>
  </si>
  <si>
    <t xml:space="preserve">CLB </t>
  </si>
  <si>
    <t xml:space="preserve">ACCIONES DE RECONOCIMIENTO </t>
  </si>
  <si>
    <t>Ciudad Jardín</t>
  </si>
  <si>
    <t>ESTACIONAMIENTO INTELIGENTE EN VÍA</t>
  </si>
  <si>
    <t>San Francisco</t>
  </si>
  <si>
    <t>Arborizadora</t>
  </si>
  <si>
    <t>Lucero</t>
  </si>
  <si>
    <t>El Mochuelo</t>
  </si>
  <si>
    <t>LIDER COMUNAL</t>
  </si>
  <si>
    <t>CALLES 141A A LA 144 CON KRAS 7 Y 11</t>
  </si>
  <si>
    <t>BELMIRA</t>
  </si>
  <si>
    <t>CARRERA 21 CON CALLE 127</t>
  </si>
  <si>
    <t>MULTICENTRO</t>
  </si>
  <si>
    <t>CARRERA 19 ENTRE 127 Y 134</t>
  </si>
  <si>
    <t>Gestionar el espacio de preguntas y respuestas sobre el proyecto de alquiler de bicicletas durante la próxima sesión del Consejo Local de Movilidad. - Gestionar un recorrido de verificación con el área de señalización en la calle 90 con carrera 18. - Gestionar con los comisionados el espacio de presentación de la segunda fase de presupuestos participativos. - Gestionar un espacio con el subdirector o uno de los profesionales del la Subdirección de la Bicicleta y el Peatón.</t>
  </si>
  <si>
    <t>CLM2 - SUBDIRECCIÓN DE LA BICICLETA Y EL PEATON</t>
  </si>
  <si>
    <t>30(09/2021</t>
  </si>
  <si>
    <t>SANDRA BAUTISTA</t>
  </si>
  <si>
    <t>CLINICA NOGALES</t>
  </si>
  <si>
    <t xml:space="preserve">Gestar una mesa de trabajo con el área de gerencia en vía para realizar una validación de la propuesta de la ciudadana Sandra Bautista con respecto a la instalación de conos delimitadores en los alrededores de la Clínica Country. - Enviar la invitación de la próxima sesión de la Comisión Local de Movilidad teniendo como objetivo socializar los avances del proyecto de estacionamiento en vía y a su vez, resolver sus dudas. - Gestionar una reunión con la referente de Transmilenio bajo el objetivo de generar una socialización del proyecto Transmilenio Av. 68. - Indagar sobre los avances en términos de señalización adelantados entre la comunidad y la profesional Diana 
Abril. </t>
  </si>
  <si>
    <t>CLM 2 / GERENCIA EN VÍA</t>
  </si>
  <si>
    <t>Mario Ortiz</t>
  </si>
  <si>
    <t>calle 50 con carrera 4</t>
  </si>
  <si>
    <t>Solicitar un operativo de control nocturno en la calle 55 con carrera 5 por invasión al espacio público - Solicitar una acción de reconocimiento territorial con compañía de señalización para verificar la falta de pasos peatonales desde la calle 54 a la calle 61 con carrera 4, así mismo, para verificar la incongruencia que se encuentra en la señalización de la calle 56ª con 
carrera 3d.  - Realizar una jornada de sensibilización en los  alrededores del Hospital Militar. 
- Gestionar una visita del área de señalización en la carrera 4 con calle 56ª para estudiar la posibilidad de establecer un semáforo en este punto, teniendo en cuenta la siniestralidad existente, y la invasión al espacio público.</t>
  </si>
  <si>
    <t>CLM2 / SEÑALIZACIÓN</t>
  </si>
  <si>
    <t>Remitir el listado con los líderes interesados en el proyecto de estacionamiento en vía a la gerente del proyecto, Lina Henao. - Elevar con su supervisora la solicitud de la ciudadana Berta Valero frente al aumento en las unidades de tránsito. - Remitir la solicitud de la comisionada Alba Astrid Cruz a la ingeniera de área a ver de qué otra manera se puede abarcar este punto que no sea con la instalación de material preventivo sino con el arreglo correspondiente a las barandas del sumidero</t>
  </si>
  <si>
    <t>CLM2 - PROYECTO ESTACIONAMIENTO EN VÍA</t>
  </si>
  <si>
    <t>COLEGIO ESCUELA MAYOR DE COMERCIO</t>
  </si>
  <si>
    <t>CARERA 3 ESTE #9-77</t>
  </si>
  <si>
    <t>REALIZARA MODULOS DE FORMACION EN SEGURIDAD VIAL ENTRE EL MES DE AGOSTO Y SEPTIEMBREA NIÑOS Y NOÑAS DE PRIMARIA</t>
  </si>
  <si>
    <t>SE REALIZARA PROCESO FE FORMACIÓN EN EL COLEGIO A LOS NIÑOS Y NIÑAS DE PRIMARIA DURANTE EL MES DE AGOSTO Y SEPTIEMBRE</t>
  </si>
  <si>
    <t> *TRANSMILENIO ELAVERA PETICION  DEL SEÑOR JHON NOVOA,REALACIONADA AL CABIO  O DISEÑO DE TORNIQUETES  EN LOS BUCES DEL SISTEMA Y EL CAMBIO DE TRAYECTOS DE LA RUTA 616.*CLM 03 ELEVARA SOLICITUD PARA INTERVENCION EN SEÑALIZACION DE CARRERA 3a ESTE ,DIAGONAL 4a,X CARRERA 7a.ESTE *CLM 03 REALIZARA IEP EN CALLE 1a.COM 15 Y CARRERA11a CON 11</t>
  </si>
  <si>
    <t>SE REALIZADA EL CUMPLIMENTO AL COMPROMISO ADQUIRIDO EN LA COMISIÓN TANTO EL CLM COMO TRANSMILENIO .EL CUAL EL CLM REALIZA UN SDQS CON # DE RADICADO 2645762021</t>
  </si>
  <si>
    <t>CLM 03 REALIZARÁ SESIÓN EXTRAORDINARIA DEL CLB DE MANERA PRESENCIAL PARA EL MES DE SEPTIEMBRE</t>
  </si>
  <si>
    <t>LA REUNION SE REALIZARA EL DIA 8 DE SEPTIEMBRE DE MANERA PRESENCAL EN LA ALCALDIA LOCAL EL DIA 8 DE SEPTIEMBRE EN UN HORARIO DE 4:30 PM</t>
  </si>
  <si>
    <t>JUAN PABLO OROZCO</t>
  </si>
  <si>
    <t> CARRERA 7ª. # 30 A 32, CARRERA 7ª. # 28 A 30 , CARRERA 10 ENTRE 26 Y 28</t>
  </si>
  <si>
    <t>CLM 03  DE ACUERDO A LOS COMPROMISOS DE LA MESA DE TRABAJO MUSEO NACIONAL REALIZA JORNADA IEP EN CARRERA 7ª. # 30 A 32, CARRERA 7ª. # 28 A 30 , CARRERA 10 ENTRE 26 Y 28</t>
  </si>
  <si>
    <t>EL CLM REALIZARA JORNADA DE INVACION DE ESPACIO PUBLICO EL DEA 15 DE SEPTIEMBRE</t>
  </si>
  <si>
    <t xml:space="preserve">EL CONSEJO LOCAL REALIZARA ACTIVIDAD DE BICIRECORRRIDO HISTORICO EL 3 DE OCTUBRE 2021 EN EL MARCO DE LA SEMANA DE LA BICICLETA .CLB SANTAFE Y CLB CANDELARIA REALIZARAN ACCIONES CONJUNTAS PARA EL 3 DE OCTUBRE.CLM 03 REALIZARA CONTACTOS Y PROGRAMARA REUNION DE METODOLOGIA PARA ACTIVIDADES DEL 3 DE OCTUBRE 
CLB SESIONARA EN EL MES DE OCTUBRE DE MANREA ORDIANRIA PARA TRBAJAR ASPECTOS CORRESPONDIENTES AL REGLAMENTO INTERNO  </t>
  </si>
  <si>
    <t>EL CLM ORGANIZA LOS RECORRIDOS CON EL CLB/ENTIDADES</t>
  </si>
  <si>
    <t>LUIS VALERO</t>
  </si>
  <si>
    <t xml:space="preserve">CARREA 4A # 1F - 28 </t>
  </si>
  <si>
    <t>Las Cruces</t>
  </si>
  <si>
    <t>CRUCES</t>
  </si>
  <si>
    <t>CLM 03 REALIZA GESTION PARA SOLICITUD DE OP EN EL SECTOR</t>
  </si>
  <si>
    <t>SE REALIZA SOLICITUD DE OP POR SDQS</t>
  </si>
  <si>
    <t>CLM 03 HARÁ ENTREGA DE FORMATO ACTUALIZADO EN EL MES DE OCTUBRE PARA PRÓXIMA SOCIALIZACIÓN EN PRÓXIMA SESIÓN DEL CLGR-CC</t>
  </si>
  <si>
    <t xml:space="preserve">IDRD GESTIONARÁ GUIAS DE ACOMPAÑAMIENTO PARA LA ACTIVIDAD 
-CLB SANTAFE Y CANDELARIA ENTREGARAN EL 25 DE SEPTIEMBRE CRONOGRAMA DE PUNTOS A VISITAR 
_ CLM 03 Y CLM 17 REALIZARAN AJUSTES A LA LINEA GRAFICA PARA CONVOCATORIA
-EL 22 DE SETIEMBRECONSEJEROS DE A BICI DE CANDELARIA REALIZARAN INSPECCION MECANICA A LAS BICILETAS EN PRESTAMO DESDE LA ALCALDIA LOCAL DE CANDELARIA 
</t>
  </si>
  <si>
    <t>SGV ELEVAR PETICION AL AREA ENCARGADA PARA VERIFICACION DE SEÑALIZACION Y HABILITACION DE ZONAS DE PARQUEO M514-CLM 03 REALIZARA MESA DE TRABAJO CON ALCALDIA LOCAL PARA TRABAJO CON DOMILICILIAROS DE LA ZONA</t>
  </si>
  <si>
    <t xml:space="preserve"> MESA INTERLOCAL DE ENTORNOS ESCOLARES SANTAFE </t>
  </si>
  <si>
    <t>SE REALIZA UNA MESA CON LOS PARTICIPANTES DE ENTORNOS ESCOLARES Y LOS COLEGIOS JORGE SOTO Y LA GIRALDA PARA LLEGAR A UN ACUERDO EN REALIZAR UNA JORNADA DE RECONOCIMIENTO TERRITORIAL PARA VERIFICACION DE REDUCTORES DE VELOCIDAD A LOS ALREDEDORES</t>
  </si>
  <si>
    <t>SITP</t>
  </si>
  <si>
    <t>20 de Julio</t>
  </si>
  <si>
    <t>JOSE WILSON PAEZ SANCHEZ</t>
  </si>
  <si>
    <t>CARRERA 3 ESTE  # 22 D - 25 SUR</t>
  </si>
  <si>
    <t xml:space="preserve">A SOLICITUD DEL USUARIO SE PROCEDE A REALIZAR LA CULMINACION DEL REGISTRO  DE 1 BICI CON SERIAL AAAECOC LA ALCALDIA LOCAL </t>
  </si>
  <si>
    <t>LUIS HERNANDEZ</t>
  </si>
  <si>
    <t>CARLOS TINJACA</t>
  </si>
  <si>
    <t>carrera 1 bis #22d 27 Sur</t>
  </si>
  <si>
    <t>GRANADA SUR</t>
  </si>
  <si>
    <t>Jesus Peñaloza</t>
  </si>
  <si>
    <t>jepenaloza18@gmail.com</t>
  </si>
  <si>
    <t>Hola un cordial saludo, hace un tiempo hice el registro de mi bici por la pagina y me cambié de ciudad ahora voy a volver a Bogotá en y a semana quisiera saber si aun sigue el tramite o me toca comenzar de nuevo... Gracias </t>
  </si>
  <si>
    <t>Dando respuesta a su inquietud me permito informarle que el registro de su bicicleta sigue vigente, en caso de que el sticker se haya despegado y perdido puede ingresar a la página registrobicibogota.movilidad.gov.co con su usuario y contraseña y descargar el comprobante de registro de su bicicleta.</t>
  </si>
  <si>
    <t>Omar Morales</t>
  </si>
  <si>
    <t>omarmorales19.om@gmail.com</t>
  </si>
  <si>
    <t>Buenas noches para rejistrar mi bicleta me pide codigo de stiker que devo haser gracias</t>
  </si>
  <si>
    <t>Dando respuesta a su inquietud me permito informarle que después de realizar el preregistro debe acercarse a la alcaldía local y completar el registro para la entrega del stiker los días lunes o jueves en un horario de 8:00 am a 4:00 p.m. en caso de que no pueda acercarse a la alcaldía lo puede reclamar en cualquier punto de la ciudad donde esté el grupo de la Secretaria Distrital de Movilidad este haciendo registro de bicicletas, aclaro que debe llevar la bicicleta.</t>
  </si>
  <si>
    <t>PEDRO OSORIO</t>
  </si>
  <si>
    <t>LA LIBERTAD</t>
  </si>
  <si>
    <t>EL COMISIONADO DE MOVILIDAD SE ACERCA AL CENTRO LOCAL A SOLICITAR INFORMACIÓN SOBRE EL RECORRIDO QUE ESTÁ PENDIENTE A REALIZAR CON EL SECTOR MOVILIDAD PARA REVISAR LOS PARADEROS DEL SITP QUE ESTÁN INVADIDOS POR VENDEDORES INFORMALES EN LALOCALIDAD DE BOSA</t>
  </si>
  <si>
    <t>SE INFORMA AL COMISIONADO QUE SE ESTÁ ESPERANDO CONFIRMACIÓN POR PARTE DEL DADEP.                            EL RECORRIDO QUEDA PROGRAMADO PARA EL DÍA 14 DE JULIO A LAS 9:00 AM</t>
  </si>
  <si>
    <t>CRISTIAN ARLEY ROJAS</t>
  </si>
  <si>
    <t>CIUDADANO DE LA LOCALIDAD DE BOSA ASISTE AL CENTRO LOCAL DE MOVILIDAD CON EL PROPÓSITO DE REGISTRAR SU BICLETA EN LA PAG WWW.REGISTRIBICIBOGOTA.GOV.CO</t>
  </si>
  <si>
    <t>SE REALIZA EL REGISTRO DE LA BICI CON EL # DE STICKER AAAFPEQ</t>
  </si>
  <si>
    <t>LEONARDO GUTIÉRREZ</t>
  </si>
  <si>
    <t>SE REALIZA EL REGISTRO DE LA BICI CON EL # DE STICKER AAAFPEU</t>
  </si>
  <si>
    <t>RUBY GIRALDO - ETIB</t>
  </si>
  <si>
    <t>ruby.giraldo@etib.com.co</t>
  </si>
  <si>
    <t xml:space="preserve">CARRERA 80I DESDE LA CALLE 86 HASTA LA CALLE 86A SUR </t>
  </si>
  <si>
    <t>BOSA SAN JOSÉ</t>
  </si>
  <si>
    <t>LA FUNCIONARIA REMITE SOLICITUD DE UN CIUDADANO EN CUANTO A LA SOLICITUD DE REDUCTORES DE VELOCIDAD EN LA CARRERA 80I DESDE LA CALLE 86 HASTA LA CALLE 86A SUR POR ALTA ACCIDENTALIDAD EN EL SECTOR</t>
  </si>
  <si>
    <t xml:space="preserve">SE SOLICITA MEDIANTE LA PLATAFORMA BOGOTÁ TE ESCUCHA, LA VIABILIDAD DE IMPLEMENTACIÓN DE  REDUCTORES DE VELOCIDAD EN LA CARRERA 80I DESDE LA CALLE 86 HASTA LA CALLE 86A SUR EN BOSA SAN JOSÉ CON RADICADO # 2109302021 DEL DÍA 06-07-2021. SE INDICA AL PETICIONARIO NÚMERO DE RADICADO Y PROCESO PARA REALIZAR TRAZABILIDAD DE LA SOLICITUD MEDIANTE CORREO ELECTRÓNICO. </t>
  </si>
  <si>
    <t>IVAN BUENHOMBRE</t>
  </si>
  <si>
    <t>ivabn12345@gmail.com</t>
  </si>
  <si>
    <t>BOSA NOVA</t>
  </si>
  <si>
    <t>SE REALIZA EL REGISTRO DE LA BICI CON EL # DE STICKER AAADNZV</t>
  </si>
  <si>
    <t>YILBERT VELASQUEZ</t>
  </si>
  <si>
    <t xml:space="preserve">velasquezyilbert@gmai.com </t>
  </si>
  <si>
    <t>SE REALIZA EL REGISTRO DE LA BICI CON EL # DE STICKER AAADNZT</t>
  </si>
  <si>
    <t>NICOLAS MENDIETA</t>
  </si>
  <si>
    <t xml:space="preserve">SANTA FE </t>
  </si>
  <si>
    <t>SE REALIZA EL REGISTRO DE LA BICI CON EL # DE STICKER AAADNZS</t>
  </si>
  <si>
    <t>JOHN JAIRO MENDIETA</t>
  </si>
  <si>
    <t>NUEVO CHILE</t>
  </si>
  <si>
    <t>SE REALIZA EL REGISTRO DE LA BICI CON EL # DE STICKER AAADMZR</t>
  </si>
  <si>
    <t>JEIMMY VILLAMIL</t>
  </si>
  <si>
    <t>LA AMISTAD</t>
  </si>
  <si>
    <t>SE REALIZA EL REGISTRO DE LA BICI CON EL # DE STICKER AAADMZP</t>
  </si>
  <si>
    <t>JUAN DANIEL PINTOR</t>
  </si>
  <si>
    <t>SE REALIZA EL REGISTRO DE LA BICI CON EL # DE STICKER AAADNZQ</t>
  </si>
  <si>
    <t>JOHN SAENZ</t>
  </si>
  <si>
    <t>SE REALIZA EL REGISTRO DE LA BICI CON EL # DE STICKER AAADNZU</t>
  </si>
  <si>
    <t>ANTONIO PÉREZ</t>
  </si>
  <si>
    <t>SE REALIZA EL REGISTRO DE LA BICI CON EL # DE STICKER AAADNZN</t>
  </si>
  <si>
    <t>EL CIUDADANO ASISTE AL CENTRO LOCAL DE MOVILIDAD CON EL OBJETIVO DE SOLICITAR COPIA DEL ACTA DE LA COMISION DE MOVILIDAD EN RAZON A QUE COMO COMISIONADO NO ASISTIO EN RAZON A QUE SE ENCONTRABA EN RECORRIDO CON LA SDM Y TRANSMILENIO</t>
  </si>
  <si>
    <t xml:space="preserve">SE  BRINDA AL COMISIONADO COPIA DE EL ACTA </t>
  </si>
  <si>
    <t xml:space="preserve">JOSE A. CAMS </t>
  </si>
  <si>
    <t>VILLA DEL RIO</t>
  </si>
  <si>
    <t>SE REALIZA EL REGISTRO DE LA BICI CON EL # DE STICKER AAADOBU</t>
  </si>
  <si>
    <t>CESAR AGUSTO BONILLA</t>
  </si>
  <si>
    <t>SE REALIZA EL REGISTRO DE LA BICI CON EL # DE STICKER AAADBS</t>
  </si>
  <si>
    <t>PEDRO RICARDO ALBA</t>
  </si>
  <si>
    <t>ESCOCIA</t>
  </si>
  <si>
    <t>SE REALIZA EL REGISTRO DE LA BICI CON EL # DE STICKER AAADONS</t>
  </si>
  <si>
    <t>EDUARDO LOPEZ</t>
  </si>
  <si>
    <t>LA ILUSION</t>
  </si>
  <si>
    <t>SE REALIZA EL REGISTRO DE LA BICI CON EL # DE STICKER AAADOBR-AAADOBT</t>
  </si>
  <si>
    <t>INGRID ROCÍO DUARTE PATIÑO</t>
  </si>
  <si>
    <t>CARRERA  79C BIS # 58L 05 SUR</t>
  </si>
  <si>
    <t>JOSÉ ANTONIO GALÁN</t>
  </si>
  <si>
    <t>LA CIUDADANA REMITE SOLICITUD EN CUANTO A LA SOLICITUD DE REDUCTORES DE VELOCIDAD EN LA CARRERA  79C BIS # 58L 05 SUR POR ALTA ACCIDENTALIDAD EN EL SECTOR</t>
  </si>
  <si>
    <t xml:space="preserve">SE SOLICITA MEDIANTE LA PLATAFORMA BOGOTÁ TE ESCUCHA, LA VIABILIDAD DE IMPLEMENTACIÓN DE  REDUCTORES DE VELOCIDAD EN LA CARRERA  79C BIS # 58L 05 SUR EN BOSA JOSÉ ANTONIO GALÁN CON RADICADO # 2284582021 DEL DÍA 21-07-2021. SE INDICA AL PETICIONARIO NÚMERO DE RADICADO Y PROCESO PARA REALIZAR TRAZABILIDAD DE LA SOLICITUD MEDIANTE CORREO ELECTRÓNICO. </t>
  </si>
  <si>
    <t>LUIS E. CARDONA</t>
  </si>
  <si>
    <t>CALE 69D SUR # 77 J 28</t>
  </si>
  <si>
    <t>Nueva Granada</t>
  </si>
  <si>
    <t>EL CIUDADANO SOLICITA LA EJECUCIÓN DE OPERATIVOS DE CONTROL EN LA CALLE 69 D SUR # 77 J 28, EN HORARIO NOCTURNO, DEBIDO A LA INVASIÒN DE ESPACIO PÙBLICO DE VEHÌCULO</t>
  </si>
  <si>
    <t>SE SOLICITA MEDIANTE LA PLATAFORMA BOGOTÁ TE ESCUCHA LA EJECUCIÓN DE OPERATIVOS DE CONTROL EN LA CALLE 69 D SUR # 77 J 28, EN HORARIO NOCTURNO, DEBIDO A LA INVASIÒN DE ESPACIO PÙBLICO DE VEHÌCULO. RADICADO: 2291842021 DEL DÍA 22-07-2021. SE INDICA AL PETICIONARIO NÚMERO DE RADICADO Y PROCESO PARA REALIZAR TRAZABILIDAD DE LA SOLICITUD.</t>
  </si>
  <si>
    <t>ALEJANDRA LOPEZ MORA</t>
  </si>
  <si>
    <t>EL RECUERDO</t>
  </si>
  <si>
    <t>SE REALIZA EL REGISTRO DE LA BICI CON EL # DE STICKER AAADOBQ</t>
  </si>
  <si>
    <t>DANIEL SANTIAGO GUZMAN</t>
  </si>
  <si>
    <t>SE REALIZA EL REGISTRO DE LA BICI CON EL # DE STICKER AAADOBP</t>
  </si>
  <si>
    <t>JOSE BERMUDEZ</t>
  </si>
  <si>
    <t>LAURELES</t>
  </si>
  <si>
    <t>SE REALIZA EL REGISTRO DE LA BICI CON EL # DE STICKER AAADOBO-AAADOBO</t>
  </si>
  <si>
    <t>ERICK</t>
  </si>
  <si>
    <t xml:space="preserve">Calle 65F con carrera 79B </t>
  </si>
  <si>
    <t xml:space="preserve">SOLICITUD VIABILIDAD DE IMPLEMENTACIÓN DE REDUCTORES DE VELOCIDAD EN LA Calle 65F con carrera 79B </t>
  </si>
  <si>
    <t>SE SOLICITA MEDIANTE LA PLATAFORMA BOGOTÁ TE ESCUCHA VIABILIDAD DE IMPLEMENTACIÓN DE REDUCTORES DE VELOCIDAD EN LA Calle 65F con carrera 79B . RADICADO: 2323282021 DEL DÍA 26-07-2021. SE INDICA AL PETICIONARIO NÚMERO DE RADICADO Y PROCESO PARA REALIZAR TRAZABILIDAD DE LA SOLICITUD.</t>
  </si>
  <si>
    <t>EL SR. COMISIONADO ASISTE AL CENTRO LOCAL DE MOVILIDAD  CON EL PROPOSITO DE SOLICITAR INFORMACIÓN SOBRE RESPUESTAS DE SDQS RADICADOS EL 8 DE ABRIL Y 24 DE MAYO DEL AÑO EN CURSO, REFERENTES A CAMBIO DE SENTIDO VIAL E IMPLEMENTACIÓN DE SEÑALIZACIÓN RESPECTIVAMENTE.</t>
  </si>
  <si>
    <t>EL CLM 07 REALIZA ENTREGA DE RESPUESTAS DE MANERA FISICA, DANDO RESPUESTA A LA SOLICITUD</t>
  </si>
  <si>
    <t xml:space="preserve">CALLE 63 SUR CON CARRERA 77G </t>
  </si>
  <si>
    <t>LA ESTACIÓN</t>
  </si>
  <si>
    <t xml:space="preserve">EL SR. COMISIONADO ASISTE AL CENTRO LOCAL DE MOVILIDAD  CON EL PROPOSITO DE SOLICITAR OPERATIVOS DE CONTROL POR IEP </t>
  </si>
  <si>
    <t xml:space="preserve">SE SOLICITA MEDIANTE LA PLATAFORMA BOGOTÁ TE ESCUCHA, OPERATIVOS DE CONTROL POR ESTACIONAMIENTO IRREGULAR DE TRANSPORTE ILEGAL EN LA CALLE 63 SUR CON CARRERA 77G BOSA ESTACIÓN CON RADICADO # 2352932021 DEL DÍA 27-07-2021. SE INDICA AL PETICIONARIO NÚMERO DE RADICADO Y PROCESO PARA REALIZAR TRAZABILIDAD DE LA SOLICITUD MEDIANTE CORREO ELECTRÓNICO.                                                                                                                                                     </t>
  </si>
  <si>
    <t>LUÍS ARMANDO BERDUGO</t>
  </si>
  <si>
    <t>CIUDADANO DE LA LOCALIDAD DE BOSA ASISTE AL CENTRO LOCAL DE MOVILIDAD CON EL PROPÓSITO DE REGISTRAR SU BICLETA EN LA PAG WWW.REGISTROBICIBOGOTA.GOV.CO</t>
  </si>
  <si>
    <t>SE REALIZA EL REGISTRO DE LA BICI CON EL # DE STICKER AAADOOY</t>
  </si>
  <si>
    <t>EL PORVENIR</t>
  </si>
  <si>
    <t>EL SR. COMISIONADO ASISTE AL CENTRO LOCAL DE MOVILIDAD  SOLICITA INFORMACION ACERCA DE COMO BLOQUEAR   LA TARJETA TU LLAVE Y PUNTOS  PARA OBTENER UNA NUEVA, TANBIEN SOLICITA COPIA DE LAS ACTAS DE LA JAL Y RECORRIDO DE VERIFICACION</t>
  </si>
  <si>
    <t>SE LE ORIENTA AL COMISINADO CON NUMERO TELEFONICO PARA EL BLOQUEO DE LA TARJETA Y PUNTOS DONDE SE PODRAACERCAR A RECLAMAR SU NUEVA TARJETA A SI MISMO SE LE IMPRIME COPIA DE LAS ACCIONES REALIZADAS EN LA JAL Y ACCIONES DE RECONOCIMIENTO TERRITORIAL.</t>
  </si>
  <si>
    <t xml:space="preserve">FABIO NOE NIETO </t>
  </si>
  <si>
    <t>SE REALIZA EL REGISTRO DE LA BICI CON EL # DE STICKER AAADOOO</t>
  </si>
  <si>
    <t>ANTONI MARTINEZ</t>
  </si>
  <si>
    <t>SE REALIZA EL REGISTRO DE LA BICI CON EL # DE STICKER AAADOOW</t>
  </si>
  <si>
    <t>Brighitte Parra</t>
  </si>
  <si>
    <t>CALLE 66 A  A 67 ENTRE CARRERA 81 Y TRANSVERSAL 81</t>
  </si>
  <si>
    <t>TRIANGULO DE LAS MATERAS</t>
  </si>
  <si>
    <t xml:space="preserve">
SE SOLICITA LA EJECUCIÓN DE OPERATIVOS DE CONTROL POT IEP EN LA CALLE 66 A  A 67 ENTRE CARRERA 81 Y TRANSVERSAL 81
</t>
  </si>
  <si>
    <t>SE SOLICITA MEDIANTE LA PLATAFORMA BOGOTÁ T LA EJECUCIÓN DE OPERATIVOS DE CONTROL POT IEP EN LA CALLE 66 A  A 67 ENTRE CARRERA 81 Y TRANSVERSAL 81, MEDIANTE RADICADO:2499402021 DEL DÍA 09/08/2021</t>
  </si>
  <si>
    <t>Guillermo Camacho Cabrera</t>
  </si>
  <si>
    <t>Diagonal 65 G Sur # 80 L - 04 Bosa</t>
  </si>
  <si>
    <t>JIMENEZ DE QUESADA</t>
  </si>
  <si>
    <t xml:space="preserve">SE SOLICITA LA EJECUCIÓN DE OPERATIVOS DE CONTROL EN  LA DIAGONAL 65 G SUR # 80 L - 04 BOSA, BARRIÓ: JIMÉNEZ DE QUESADA, DEBIDO A LA INVASIÓN DE ESPACIO PÚBLICO, POR VEHÍCULO DE PLACAS GMW833.  </t>
  </si>
  <si>
    <t>SE SOLICITA MEDIANTE LA PLATAFORMA BOGOTÁ T LA EJECUCIÓN DE OPERATIVOS DE CONTROL EN  LA DIAGONAL 65 G SUR # 80 L - 04 BOSA, BARRIÓ: JIMÉNEZ DE QUESADA, DEBIDO A LA INVASIÓN DE ESPACIO PÚBLICO, POR VEHÍCULO DE PLACAS GMW833. RADICADO: 2499942021 DEL DÍA 09/08/2021</t>
  </si>
  <si>
    <t>MICHAEL BOLAÑOS FLOREZ</t>
  </si>
  <si>
    <t>SE REALIZA EL REGISTRO DE LA BICI CON EL # DE STICKER AAADOOV</t>
  </si>
  <si>
    <t>MARLON STIVEN GARCIA</t>
  </si>
  <si>
    <t>SE REALIZA EL REGISTRO DE LA BICI CON EL # DE STICKER AAADOON</t>
  </si>
  <si>
    <t>EL SR. COMISIONADO SE ACERCA AL CENTRO LOCAL A SOLICITAR INFORMACIÓN SOBRE LOS RECORRIDOS DE LA SEMANA</t>
  </si>
  <si>
    <t>COMISIONADO ASISTE A L CENTRO LOCALDE MOVILIDAD SOLICITANDO COPIA DEL ACTA DE ACCIONES DE RECONOCIMIENTO TERRITORIAL REALIZADOS EN LA LOCALIDAD DE BOSA.</t>
  </si>
  <si>
    <t>SE BRINDA LA INFORMACION SOLICITADA POR EL COMISIONADO PEDRO OSORIO.</t>
  </si>
  <si>
    <t>WILSON JIMENEZ</t>
  </si>
  <si>
    <t>SE REALIZA EL REGISTRO DE LA BICI CON EL # DE STICKER AAADOCB</t>
  </si>
  <si>
    <t>ALEJANDRO GONZALEZ</t>
  </si>
  <si>
    <t>SE REALIZA EL REGISTRO DE LA BICI CON EL # DE STICKER AAADONH</t>
  </si>
  <si>
    <t xml:space="preserve">JOSE LUIS LEON </t>
  </si>
  <si>
    <t>SE REALIZA EL REGISTRO DE LA BICI CON EL # DE STICKER AAADONI</t>
  </si>
  <si>
    <t>MAGALY CORREA</t>
  </si>
  <si>
    <t>CALLE 63 SUR # 94 D 08</t>
  </si>
  <si>
    <t>CALLE 63 SUR DESDE CRA 95A HASTA LA CRA 92</t>
  </si>
  <si>
    <t>ATALAYAS</t>
  </si>
  <si>
    <t>LA CIUDADANA INFORMA QUE ÉSTE SECTOR YA TENÍA SEÑALIZACIÓN E HICIERON REPARCHEO Y QUITARON TODA LA SEÑALIZACIÓN EXISTENTE. ES PREOCUPANTE PORQUE HAY ALTA SINIESTRALIDAD DE TODOS LOS ACTORES VIALES.</t>
  </si>
  <si>
    <t xml:space="preserve">SE REALIZA SOLICITUD MEDIANTE LA PLATAFORMA SDQS BOGOTÁ TE ESCUCHA  LA VIABILIDAD DE SEÑALIZACIÓN EN LA CALLE 63 SUR DESDE CRA 95A HASTA LA CRA 92 DEL SECTOR DE LAS ATALAYAS CON RADICADO # 2622412021 DEL DÍA 19-08-2021. SE INDICA A LA PETICIONARIA NÚMERO DE RADICADO Y PROCESO PARA REALIZAR TRAZABILIDAD DE LA SOLICITUD MEDIANTE CORREO ELECTRÓNICO. </t>
  </si>
  <si>
    <t xml:space="preserve">
SE SOLICITA LA EJECUCIÓN DE OPERATIVOS DE CONTROL POR IEP EN LA CALLE 66 A  A 67 ENTRE CARRERA 81 Y TRANSVERSAL 81 Y VIABLIDAD DE IMPLEMENTACIÓN SEÑALIZACIÓN SR-28
</t>
  </si>
  <si>
    <t>SE SOLICITA MEDIANTE LA PLATAFORMA BOGOTÁ T LA EJECUCIÓN DE OPERATIVOS DE CONTROL POR IEP EN LA CALLE 66 A  A 67 ENTRE CARRERA 81 Y TRANSVERSAL 81, Y VIABLIDAD DE IMPLEMENTACIÓN SEÑALIZACIÓN SR-28 MEDIANTE RADICADO:2661872021 DEL DÍA 23/08/2021</t>
  </si>
  <si>
    <t>JOHANA BARRERA</t>
  </si>
  <si>
    <t>CALLE 68 BIS #79-26</t>
  </si>
  <si>
    <t>CALLE 68 SUR CON TRANV 80 D</t>
  </si>
  <si>
    <t xml:space="preserve">CIUDADANA DE LA LOCALIDAD DEBOSA SOLICITA OPERATIVO DE CONTROL POR INVASION DEL ESPACIO PUBLICO EN PARQUEADERO NO CONSTITUIDO DE MANERA ILEGAL LA SOLICITIUD DE SUBE POR LA PLATAFORMA BOGOTA TE ESCUCHA </t>
  </si>
  <si>
    <t>SE ELEVA SOLICITUD A BOGOTA TE ESCUCHA CON NUMERO DE RADICADO 2651402021</t>
  </si>
  <si>
    <t>CARLOS HERNANDEZ</t>
  </si>
  <si>
    <t>BICIUSUARIO DE LA LOCALIDAD DE BOSA ASISTE AL CLM 07 A REGISTRAR SU BICICLETAEN LA PAGINA DE LA SDM</t>
  </si>
  <si>
    <t>SE REALIZA EL REGISTRO DE LA BICI CON EL # DE STICKER AAADOCW</t>
  </si>
  <si>
    <t>FELIPE ALBERTO REYES DIAZ</t>
  </si>
  <si>
    <t>CRA 81 # D 63-32</t>
  </si>
  <si>
    <t xml:space="preserve">AUTOPISTA SUR CON CALLE 63 SUR </t>
  </si>
  <si>
    <t>ANTONIA SANTOS</t>
  </si>
  <si>
    <t>CIUDADANO DE LA LOCALIDAD DE BOSA SOLICITA OPERATIVO DE CONTROL A EL TRANSPORTE ILEGAL  QUE ESTA AFECTANDO TODA LA LOCALIDAD DE BOSA NO RESPETAN LAS SEÑALES DE TRANSITO NI LOS ACTORES VIALES QUE TRANSITAN SOBRE LA VIA  SE TOMAN LOS ANDENES COMO VIAS.</t>
  </si>
  <si>
    <t>SE ELEVA SOLICITUD A BOGOTA TE ESCUCHA CON NUMERO DE RADICADO 2658002021</t>
  </si>
  <si>
    <t>MARIA ROSALBA</t>
  </si>
  <si>
    <t>DIAGONAL 71 SUR CON 77 G 32</t>
  </si>
  <si>
    <t xml:space="preserve">DIAGONAL 71 SUR CON 77 G </t>
  </si>
  <si>
    <t>Bosa Carbonell  II Sector</t>
  </si>
  <si>
    <t>SE SOLICITA LA EJECUCIÓN DE JORNADA INFORMATIVA DEBIDO AL CRUCE INDEBIDO DE VEHICULOS POR PASO PEATONAL</t>
  </si>
  <si>
    <t>SE PROGRAMA LA EJECUCIÓN DE JORNADA INFORMATIVA,DEBIDO AL CRUCE INDEBIDO DE VEHICULOS POR PASO PEATONAL, PARA EL DÍA 03-09-2021. SE REALIZA JORNADA INFORMATIVA,DEBIDO AL CRUCE INDEBIDO DE VEHICULOS POR PASO PEATONAL, PARA EL DÍA 03-09-2021.</t>
  </si>
  <si>
    <t>BLANCA GLORIA TORRES FORERO</t>
  </si>
  <si>
    <t>KRA 99A # 72-43 CASA 147</t>
  </si>
  <si>
    <t>KRA 92 # 72-42 SUR</t>
  </si>
  <si>
    <t>Tintal Sur</t>
  </si>
  <si>
    <t>EL RECREO</t>
  </si>
  <si>
    <t>LA CIUDADANA SE ACERCA AL CENTRO LOCAL DE BOSA PARA RADICAR OFICIO QUE VIENE CON MEMBRETE DEL COLEGIO LEONARDO POSADA PEDRAZA Y POR MEDIO DEL CUAL SOLICITAN MANTENIMIENTO A LA SEÑALIZACIÓN YA QUE SE BORRÓ POR COMPLETO, Y EN LO POSIBLE INSTALACIÓN DE REDUCTORES MÁS CONTUNDENTES PORQUE LOS QUE HABÍAN NO ESTABAN FUNCIONANDO ADECUADAMENTE.</t>
  </si>
  <si>
    <t xml:space="preserve">SE REALIZA SOLICITUD MEDIANTE LA PLATAFORMA SDQS BOGOTÁ TE ESCUCHA LA VIABILIDAD DE IMPLEMENTACIÓN DE  REDUCTORES DE VELOCIDAD EN LA KRA 92 # 72-42 SUR IED COLEGIO LEONARDO POSADA PEDRAZA (SE ADJUNTA OFICIO QUE ALLEGA LA PETICIONARIA) CON # DE RADICADO 2712492021 DEL DÍA 26-08-2021. SE INDICA AL PETICIONARIO NÚMERO DE RADICADO Y PROCESO PARA REALIZAR TRAZABILIDAD DE LA SOLICITUD MEDIANTE CORREO ELECTRÓNICO. </t>
  </si>
  <si>
    <t>KRA 92 # 72-42 SUR COSTADO NORTE DEL COLEGIO LEONARDO POSADA PEDRAZA</t>
  </si>
  <si>
    <t>LA CIUDADANA SE ACERCA AL CENTRO LOCAL DE BOSA PARA RADICAR OFICIO QUE VIENE CON MEMBRETE DEL COLEGIO LEONARDO POSADA PEDRAZA Y POR MEDIO DEL CUAL SOLICITAN OPERATIVOS DE CONTROL, YA QUE ES LA SALIDA DE LOS ALUMNOS DEL COLEGIO Y ESTÁ INVADIDO POR CARROS DELOS TALLERES DEL FRENTE,LO CUÁL FOMENTA INSEGURIDAD PARA LOS ESTUDIANTES.</t>
  </si>
  <si>
    <t xml:space="preserve">SE SOLICITA MEDIANTE LA PLATAFORMA BOGOTÁ TE ESCUCHA LA EJECUCIÓN DE OPERATIVOS DE CONTROL EN LA KRA 92 # 72-42 SUR COSTADO NORTE DEL COLEGIO LEONARDO POSADA PEDRAZA (SE ADJUNTA OFICIO QUE ALLEGA LAPETICIONARIA)  CON # DE RADICADO 2712812021 DEL DÍA 26-08-2021. SE INDICA AL PETICIONARIO NÚMERO DE RADICADO Y PROCESO PARA REALIZAR TRAZABILIDAD DE LA SOLICITUD MEDIANTE CORREO ELECTRÓNICO. </t>
  </si>
  <si>
    <t>CALLE 73 SUR KRA 99 A</t>
  </si>
  <si>
    <t>EN EL MARCO DE LA COMISION DE MOVILIDAD SE SOLICITA LA EJECUCIÒN DE OPERATIVOS DE CONTROL POR IEP EN LA CALLE 73 SUR KRA 99 A</t>
  </si>
  <si>
    <t>SE SOLICITA MEDIANTE LA PLATAFORMA BOGOTÁ TE ESCUCHA LA EJECUCIÓN DE OPERATIVOS DE CONTROL EN LA CALLE 73 SUR KRA 99 A. CON NUMERO DE RADICADO 2738442021 DEL DÍA 30-08-2021.</t>
  </si>
  <si>
    <t xml:space="preserve">BOSA CENTRO </t>
  </si>
  <si>
    <t>EL COMISIONADO SE ACERCA PARA SOLICITAR INFORMACIÓN SOBRE LA VISITA TÉCNICA DE LA INGENIERA DE LA SUBDIRECCIÓN DE SEMAFORIZACIÓN.</t>
  </si>
  <si>
    <t>SE BRINDA INFORMACIÓN AL COMISIONADO DE ACUERDO A LO SOLICITADO.</t>
  </si>
  <si>
    <t>DARWIN HERNÁNDEZ</t>
  </si>
  <si>
    <t>EL CIUDADANO ASISTE AL CENTRO LOCAL DE MOVILIDAD CON EL PROPÓSITO DE COMPLETAR EL REGISTRO DE SU BICLETA A TRAVÉS DE LA PÁG WWW.REGISTROBICIBOGOTA.GOV.CO</t>
  </si>
  <si>
    <t>SE COMPLETA EL REGISTRO DE LA BICI ASIGNANDO EL # DE STICKER AAADOKP</t>
  </si>
  <si>
    <t>JUAN AVELLANEDA</t>
  </si>
  <si>
    <t>DG. 59A SUR # 81C 90. INT, 8</t>
  </si>
  <si>
    <t>DG. 59A SUR # 81C 90. INT, 7. VÍA PEATONAL</t>
  </si>
  <si>
    <t>ARGELIA II SECTOR</t>
  </si>
  <si>
    <t xml:space="preserve">EL CIUDADANO SE ACERCA AL CLM BOSA PARA SOLICITAR OPERATIVOS POR IEP EN LA DG. 59A SUR # 81C 90.  INFORMA QUE INCLUSIVE QUITARON LOS BOLARDOS PARA ESTACIONARSE SIN TENER EN CUENTA QUE ES ESPACIO PEATONAL  </t>
  </si>
  <si>
    <t xml:space="preserve">SE REALIZA SOLICITUD DE OPERATIVOS POR IEP MEDIANTE LA PLATAFORMA SDQS BOGOTÁ TE ESCUCHA EN LA DG. 59A SUR # 81C 90. CON # DE RADICADO 2742802021. SE INDICA AL PETICIONARIO NÚMERO DE RADICADO Y PROCESO PARA REALIZAR TRAZABILIDAD DE LA SOLICITUD MEDIANTE CORREO ELECTRÓNICO. </t>
  </si>
  <si>
    <t>MILENA OSORIO</t>
  </si>
  <si>
    <t>LA CIUDADANA ASISTE AL CENTRO LOCAL DE MOVILIDAD CON EL PROPÓSITO DE COMPLETAR EL REGISTRO DE SU BICLETA A TRAVÉS DE LA PÁG WWW.REGISTROBICIBOGOTA.GOV.CO</t>
  </si>
  <si>
    <t>SE COMPLETA EL REGISTRO DE LA BICI ASIGNANDO EL # DE STICKER AAADOKN</t>
  </si>
  <si>
    <t>PEDROOSORIO</t>
  </si>
  <si>
    <t>COMISIONADO ASISTE AL CENTRO LOCAL DEMOVILIDAD CON EL PROPOSITO DE ADELANTAR AVANCES DE SOLICITUDES ANTERIOS FRENTEAL SECTOR MOVILIDAD</t>
  </si>
  <si>
    <t xml:space="preserve">SE REVISAN SEGUIMIENTO A SOLICITUDES DEL COMISIONADO </t>
  </si>
  <si>
    <t>EDGAR ANDRES ROA</t>
  </si>
  <si>
    <t>DIEGO HERRERA</t>
  </si>
  <si>
    <t>LELYS EUGENIO</t>
  </si>
  <si>
    <t>CARBONELL</t>
  </si>
  <si>
    <t>CIUDADANA DELA LOCALIDAD  ASISTE AL CENTRO LOCAL DE MOVILIDAD DE B0SA SOLICITA INFORMACION DE ACUERDO DE COMPARENDO</t>
  </si>
  <si>
    <t>SE ORIENTA E INFORMA A LA CIUDADANA FRENTE A A CURSOS DE COMPARENDOS.</t>
  </si>
  <si>
    <t>JAC SAN PABLO I</t>
  </si>
  <si>
    <t xml:space="preserve">CALLE 65 j sur #78 g 26 </t>
  </si>
  <si>
    <t>San Pedro</t>
  </si>
  <si>
    <t>SE SOLICITA LA EJECUCIÓN DE OPERATIVOS DE CONTROL POR IEP DE BICITAXISTAS, EN LA CALLE 65 J SUR #78 G 26 DEL BARRIO BOSA SAN PABLO 1.</t>
  </si>
  <si>
    <t>SE SOLICITA MEDIANTE LA PLATAFORMA BOGOTÁ TE ESCUCHA LA EJECUCIÓN DE OPERATIVOS DE CONTROL  POR IEP DE BICITAXISTAS, EN LA CALLE 65 J SUR #78 G 26 DEL BARRIO BOSA SAN PABLO 1. CON # DE RADICADO 2822882021 DEL DÍA 06-09-2021. SE INDICA AL PETICIONARIO NÚMERO DE RADICADO Y PROCESO PARA REALIZAR TRAZABILIDAD DE LA SOLICITUD.</t>
  </si>
  <si>
    <t xml:space="preserve">EL COMISIONADO SE ACERCA PARA SOLICITAR INFORMACIÓN SOBRE LA FECHA DE LA COMISIÓN </t>
  </si>
  <si>
    <t>DE ACUERDO A LA SOLICITUD DEL COMISIONADO SE INFORMA QUE LACOMISIÓN DE MOVILIDAD SE LLEVARÁA CABO EL DÍA 13-09-2021 A LAS 9:00AM, CONVOCATORIA ENVIADA MEDIANTE CORREO ELECTRONICO Y GRUPO DE WHATSAPP DE LA COMISÓN DE MOVILIDAD EL DÍA 1 DE SEPTIEMBRE.</t>
  </si>
  <si>
    <t xml:space="preserve">GABRIEL GONZALEZ </t>
  </si>
  <si>
    <t>EL CIUDADANO ASISTE AL CENTRO LOCAL DE MOVILIDAD CON EL PROPÓSITO DE COMPLETAR EL REGISTRO DE SU BICICLETA A TRAVÉS DE LA PÁG WWW.REGISTROBICIBOGOTA.GOV.CO</t>
  </si>
  <si>
    <t>SE COMPLETA EL REGISTRO DE LA BICI ASIGNANDO EL # DE STICKER AAADOLD</t>
  </si>
  <si>
    <t>COMISIONADOASISTE AL CENTROLOCAL DE MOVILIDAD SOLICITA VERIFICAR INFORMACION DE OPERATIVOS DE CONTROL</t>
  </si>
  <si>
    <t>SELE INFORMA AL COMISIONADO QUE FRENTE A LOS OPERATIVOS DE CONTROL LA SDM ELEVO LA SOLICITUD AL AREA CORRESPONDIENTE</t>
  </si>
  <si>
    <t>MARIO TRIANA</t>
  </si>
  <si>
    <t>KRA 83 A # 72-05</t>
  </si>
  <si>
    <t>KRA 83 A # 72A 05 SUR</t>
  </si>
  <si>
    <t>ISALANDIA</t>
  </si>
  <si>
    <t xml:space="preserve">CIUDADANO DE LA LOCALIDAD DE BOSA SOLICITA  OPERATIVO DE CONTROL EN EL BARRIO ISLANDIA EN RAZON A QUE UNA CAMIONETA CON PLACAS ZGA 733 SE ESTACIONA DURANTE TODA LA NOCHE  GENERANDO MOLESTIAS A LOS VECINOS E INSEGURIDAD </t>
  </si>
  <si>
    <t>SE SOLICITA MEDIANTE LA PLATAFORMA BOGOTÁ TE ESCUCHA LA EJECUCIÓN DE OPERATIVOS DE CONTROL EN EL BARRIO ISLANDIA EN RAZON A QUE UNA CAMIONETA CON PLACAS ZGA 733 SE ESTACIONA DURANTE TODA LA NOCHE  GENERANDO MOLESTIAS A LOS VECINOS E INSEGURIDAD.  CON # DE RADICADO 2886682021 DEL DÍA 09-09-2021. SE INDICA AL PETICIONARIO NÚMERO DE RADICADO Y PROCESO PARA REALIZAR TRAZABILIDAD DE LA SOLICITUD.</t>
  </si>
  <si>
    <t>JOSE RAMIREZ</t>
  </si>
  <si>
    <t>SE COMPLETA EL REGISTRO DE LA BICI ASIGNANDO EL # DE STICKER AAADOLE</t>
  </si>
  <si>
    <t>JEISSON TABARES</t>
  </si>
  <si>
    <t>SE COMPLETA EL REGISTRO DE LA BICI ASIGNANDO EL # DE STICKER AAADOKO</t>
  </si>
  <si>
    <t>ELIX ZAMBRANO</t>
  </si>
  <si>
    <t>SE COMPLETA EL REGISTRO DE LA BICI ASIGNANDO EL # DE STICKER AAADOLG</t>
  </si>
  <si>
    <t>OTONIEL BURGOS</t>
  </si>
  <si>
    <t>SE COMPLETA EL REGISTRO DE LA BICI ASIGNANDO EL # DE STICKER AAADOKL</t>
  </si>
  <si>
    <t>JORGE HERNANDEZ</t>
  </si>
  <si>
    <t>CALLE 70F SUR 18 N 08</t>
  </si>
  <si>
    <t>NUEVA COLOMBIA</t>
  </si>
  <si>
    <t>SE COMPLETA EL REGISTRO DE LA BICI ASIGNANDO EL # DE STICKER AAADOMM</t>
  </si>
  <si>
    <t>JOSE RAFAEL PEÑA</t>
  </si>
  <si>
    <t>CALLE 13 # 18G 15</t>
  </si>
  <si>
    <t>PRADO VEGAS</t>
  </si>
  <si>
    <t>SE COMPLETA EL REGISTRO DE LA BICI ASIGNANDO EL # DE STICKER AAADOMJ</t>
  </si>
  <si>
    <t>SEBASTIAN ALMONACID</t>
  </si>
  <si>
    <t>calle 24 a # 8-09</t>
  </si>
  <si>
    <t>el nogal</t>
  </si>
  <si>
    <t>SE COMPLETA EL REGISTRO DE LA BICI ASIGNANDO EL # DE STICKER AAADOMB</t>
  </si>
  <si>
    <t xml:space="preserve">EL COMISIONADO SE ACERCA AL CLM 07 CON EL FIN DE SOLICITAR EL TELÉFONO DE CONTACTO DE LA TARJETA TU LLAVE </t>
  </si>
  <si>
    <t>SE DA INFORMACIÓN AL COMISIONADO DE # TELEFÓNICO DE LA TARJETA TU LLAVE 4 82 43 04</t>
  </si>
  <si>
    <t>ABEL PALMA ZAMBRANO</t>
  </si>
  <si>
    <t>CARRERA 86C # 68A 22 SUR</t>
  </si>
  <si>
    <t xml:space="preserve">CARRERA 86C ENTRE CALLE 66 Y CALLE 69 SUR </t>
  </si>
  <si>
    <t>LA PAZ III SECTOR</t>
  </si>
  <si>
    <t xml:space="preserve">EL CIUDADANO SE ACERCA AL CLM 07 PARA SOLICITAR INSTALACIÓN DE REDUCTORES DE VELOCIDAD, YA QUE EN EL SECTOR DE LA CARRERA 86C ENTRE CALLE 66 Y CALLE 69 SUR SE GENERAN MUCHOS ACCIDENTES POR EXCESO DE VELOCIDAD. EL CIUDADANO EXPRESA INCONFORMIDAD PORQUE HA HECHO LA SOLICITUD EN AÑOS ANTERIORES Y REFIERE QUE EL NECESITA SOLUCIONES INMEDIATAS. </t>
  </si>
  <si>
    <t xml:space="preserve">SE REALIZA SOLICITUD MEDIANTE LA PLATAFORMA SDQS BOGOTÁ TE ESCUCHA LA VIABILIDAD DE IMPLEMENTACIÓN DE  REDUCTORES DE VELOCIDAD EN LA CARRERA 86C ENTRE CALLE 66 Y CALLE 69 SUR BARRIO LA PAZ III SECTOR CON # DE RADICADO 2999832021 DEL DÍA 20-09-2021. SE INDICA AL PETICIONARIO NÚMERO DE RADICADO Y PROCESO PARA REALIZAR TRAZABILIDAD DE LA SOLICITUD MEDIANTE CORREO ELECTRÓNICO. SE INFORMA AL CIUDADANO EL PROCESO QUE SE REALIZA EN LA ENTIDAD PARA DAR TRÁMITE A LAS DIFERENTES SOLICITUDES Y LA IMPORTANCIA DE REALIZAR SEGUIMIENTO A SU SOLICITUD, SIN EMBARGO, SE MOLESTA DICIENDO QUE PREFIERE IR PERSONALMENTE A CALLE 13 DE LA SECRETARÍA DE MOVILIDAD.
.SE REALIZA SOLICITUD MEDIANTE LA PLATAFORMA SDQS BOGOTÁ TE ESCUCHA LA VIABILIDAD DE IMPLEMENTACIÓN DE  REDUCTORES DE VELOCIDAD EN LA CARRERA 86C ENTRE CALLE 66 Y CALLE 69 SUR BARRIO LA PAZ III SECTOR CON # DE RADICADO 2999832021 DEL DÍA 20-09-2021. SE INDICA AL PETICIONARIO NÚMERO DE RADICADO Y PROCESO PARA REALIZAR TRAZABILIDAD DE LA SOLICITUD MEDIANTE CORREO ELECTRÓNICO. </t>
  </si>
  <si>
    <t xml:space="preserve">DANI RAMIRO </t>
  </si>
  <si>
    <t>ATENDIENDO A LA SOLICITUD DEL CIUDADANO SE COMPLETA EL REGISTRO DE LA BICI ASIGNANDO EL # DE STICKER AAAHIHW</t>
  </si>
  <si>
    <t>NAUDY RODRÍGUEZ</t>
  </si>
  <si>
    <t>ATENDIENDO A LA SOLICITUD DEL CIUDADANO SE COMPLETA EL REGISTRO DE LA BICI ASIGNANDO EL # DE STICKER AAAHIHY</t>
  </si>
  <si>
    <t>ANASTASIO PEÑA</t>
  </si>
  <si>
    <t>ATENDIENDO A LA SOLICITUD DEL CIUDADANO SE COMPLETA EL REGISTRO DE LA BICI ASIGNANDO EL # DE STICKER AAAHIHZ</t>
  </si>
  <si>
    <t>MANTENIMIENTO A SEÑALES</t>
  </si>
  <si>
    <t>CALLE 69A SUR # 88G -02</t>
  </si>
  <si>
    <t xml:space="preserve">DESDE LA COMISION DE MOVILIDAD SE SOLICITA MANTENIMIENTO DE SEÑAL PARE- DADO QUE POR CAUSAS DESCONOCIDAS SEÑAL SE ENCUENTRA EN MAL ESTADO (DOBLADA) </t>
  </si>
  <si>
    <t>SE SOLICITA MEDIANTE LA PLATAFORMA BOGOTÁ TE ESCUCHA MANTENIMIENTO DE SEÑAL HORIZONTAL-PARE. EN LA CALLE 69A SUR # 88G -02 CON # DE RADICADO  3009082021 DEL DÍA 20-09-2021. SE INDICA A LOS PETICIONARIO NÚMERO DE RADICADO Y PROCESO PARA REALIZAR TRAZABILIDAD DE LA SOLICITUD.</t>
  </si>
  <si>
    <t>ROGER MEZA</t>
  </si>
  <si>
    <t xml:space="preserve">CALLE 17 # 30-55 </t>
  </si>
  <si>
    <t xml:space="preserve">EL CIUDADANO ASISTE AL CENTRO LOCAL DE MOVILIDAD CON EL PROPÓSITO DE COMPLETAR EL REGISTRO DE SU BICICLETA A TRAVÉS DE LA PÁG WWW.REGISTROBICIBOGOTA.GOV.CO       </t>
  </si>
  <si>
    <t>ATENDIENDO A LA SOLICITUD DEL CIUDADANO SE COMPLETA EL REGISTRO DE LA BICI ASIGNANDO EL # DE STICKER AAAEHSO</t>
  </si>
  <si>
    <t>HUGO BERNAULT</t>
  </si>
  <si>
    <t>ATENDIENDO A LA SOLICITUD DEL CIUDADANO SE COMPLETA EL REGISTRO DE LA BICI ASIGNANDO EL # DE STICKER AAAEHSP</t>
  </si>
  <si>
    <t>JOSE LIBERTO</t>
  </si>
  <si>
    <t>ATENDIENDO A LA SOLICITUD DEL CIUDADANO SE COMPLETA EL REGISTRO DE LA BICI ASIGNANDO EL # DE STICKER AAAEHSQ</t>
  </si>
  <si>
    <t>JOSE IBAÑEZ</t>
  </si>
  <si>
    <t>ESTACION</t>
  </si>
  <si>
    <t>ATENDIENDO A LA SOLICITUD DEL CIUDADANO SE COMPLETA EL REGISTRO DE LA BICI ASIGNANDO EL # DE STICKER AAAEHSR</t>
  </si>
  <si>
    <t>CRISTIAM JIMENEZ</t>
  </si>
  <si>
    <t>CIUDAD VERDE</t>
  </si>
  <si>
    <t>GUSTAVO RODRIGUEZ</t>
  </si>
  <si>
    <t>CALLE 46 #9-28 SOACHA</t>
  </si>
  <si>
    <t>CASTILLA</t>
  </si>
  <si>
    <t>ATENDIENDO A LA SOLICITUD DEL CIUDADANO SE COMPLETA EL REGISTRO DE LA BICI ASIGNANDO EL # DE STICKER AAAEHSS-AAAEHST</t>
  </si>
  <si>
    <t>DANIELA MORENO</t>
  </si>
  <si>
    <t>SANTAFE</t>
  </si>
  <si>
    <t>CIUDADANA DE LA LOCALIDA DE BOSA ASISTE AL CETRO LOCAL DE MOVILIDAD SOLICITA INFORMACION DE COMPARTENDOS ELECTRONICOS.</t>
  </si>
  <si>
    <t>DESDE EL CENTRO LOCAL DE MOVILIDAD SE VERIFICA COMPARENDOS POR CEDULA Y POR PLACA NOB96F DONDE EVIDENTEMENTE EXISTE UN COMPARENDO ELECTRONICO A LA PLACA MENCIONADA SE LE ORIENTA A LA CIUDADANA SOLICITAR CITA POR MEDIO DE LA PAGINA PARA EL TRÁMITE RESPECTIVO.</t>
  </si>
  <si>
    <t>MAURICIO MIRANDA</t>
  </si>
  <si>
    <t>ATENDIENDO A LA SOLICITUD DEL CIUDADANO SE COMPLETA EL REGISTRO DE LA BICI ASIGNANDO EL # DE STICKER AAAEHSU</t>
  </si>
  <si>
    <t>LUIS REINALDO</t>
  </si>
  <si>
    <t>ATENDIENDO A LA SOLICITUD DEL CIUDADANO SE COMPLETA EL REGISTRO DE LA BICI ASIGNANDO EL # DE STICKER AAAEHSV-AAAEHSX</t>
  </si>
  <si>
    <t>LUIS EDUARDO RAMIREZ</t>
  </si>
  <si>
    <t>ATENDIENDO A LA SOLICITUD DEL CIUDADANO SE COMPLETA EL REGISTRO DE LA BICI ASIGNANDO EL # DE STICKER AAAEHSW</t>
  </si>
  <si>
    <t>WILINTON LOPEZ</t>
  </si>
  <si>
    <t>ATENDIENDO A LA SOLICITUD DEL CIUDADANO SE COMPLETA EL REGISTRO DE LA BICI ASIGNANDO EL # DE STICKER AAAEHSZ</t>
  </si>
  <si>
    <t>EDGAR MOYA</t>
  </si>
  <si>
    <t>ATENDIENDO A LA SOLICITUD DEL CIUDADANO SE COMPLETA EL REGISTRO DE LA BICI ASIGNANDO EL # DE STICKER AAAEHSY</t>
  </si>
  <si>
    <t>JAVIER ORLANDO CORDOBA</t>
  </si>
  <si>
    <t>ATENDIENDO A LA SOLICITUD DEL CIUDADANO SE COMPLETA EL REGISTRO DE LA BICI ASIGNANDO EL # DE STICKER AAAEHTA</t>
  </si>
  <si>
    <t>JESSICA ESGUERRA</t>
  </si>
  <si>
    <t>ATENDIENDO A LA SOLICITUD DEL CIUDADANO SE COMPLETA EL REGISTRO DE LA BICI ASIGNANDO EL # DE STICKER AAAEHTB</t>
  </si>
  <si>
    <t>LORENA GUARDA</t>
  </si>
  <si>
    <t>CIUDADANO DE LA LOCALIDAD DE BOSA SOLICITA LA VERIFICACION DE ESCUELA DE CONDUCCION SI ESTA AUTORIZADA POR EL RUNT</t>
  </si>
  <si>
    <t>SE ORIENTA A LA CIUDADANA VERIFICANDO EN LA PAGINA DEL RUNT DONDE LA ESCUELA ESTA AUTORIZADA EN PRESTAR LOS SERVICIOS COMO ACADEMIA DE CONDUCCION.</t>
  </si>
  <si>
    <t>SECRETARÍA DE AMBIENTE</t>
  </si>
  <si>
    <t xml:space="preserve">LA SECRETARIA DISTRITAL DE AMBIENTE, SE SOLICITA   EL SHAPE, DEL AÑO 2020, DE LAS VÍAS PRIORIZADAS PARA LA CIUDAD  POR PARTE DE LA SECRETARÍA DISTRITAL DE MOVILIDAD, YA QUE ESA INFORMACIÓN ES BASE PARA REALIZAR LOS ANÁLISIS DE ESTIMACIÓN DE APORTE CONTAMINANTE POR MALLA VIAL   Y REDUCCIÓN DE RESUSPENSIÓN DE MATERIAL PARTICIPADO POR ACCIONES DE PAVIMENTO EN LA CIUDAD. DE ACUERDO A RADICADO: 20216121637992 </t>
  </si>
  <si>
    <t>MEDIANTE LA PLATAFORMA BOGOTA TE ESCUCHA SE ELEVA SOLICITUD DE ACUERDO A REQUERIMIENTO DE LA SECRETARIA DISTRITAL DE AMBIENTE, SE SOLICITA   EL SHAPE, DEL AÑO 2020, DE LAS VÍAS PRIORIZADAS PARA LA CIUDAD  POR PARTE DE LA SECRETARÍA DISTRITAL DE MOVILIDAD, YA QUE ESA INFORMACIÓN ES BASE PARA REALIZAR LOS ANÁLISIS DE ESTIMACIÓN DE APORTE CONTAMINANTE POR MALLA VIAL   Y REDUCCIÓN DE RESUSPENSIÓN DE MATERIAL PARTICIPADO POR ACCIONES DE PAVIMENTO EN LA CIUDAD. RADICADO 3104992021 DEL DÍA 27-09-2021. SE INDICA AL PETICIONARIO NÚMERO DE RADICADO Y PROCESO PARA REALIZAR TRAZABILIDAD DE LA SOLICITUD MEDIANTE CORREO ELECTRÓNICO.</t>
  </si>
  <si>
    <t>Alexander Padilla</t>
  </si>
  <si>
    <t>Kr. 104# 13D-57</t>
  </si>
  <si>
    <t>Sabana Grande</t>
  </si>
  <si>
    <t>Información sobre bicitaxistas</t>
  </si>
  <si>
    <t>Se brinda información sobre bicictaxistas</t>
  </si>
  <si>
    <t>Jesús Díaz</t>
  </si>
  <si>
    <t>Kr.96i # 16f-62</t>
  </si>
  <si>
    <t xml:space="preserve">Urbanizaciíon San Pedro de los Robles </t>
  </si>
  <si>
    <t xml:space="preserve">Información sobre comparendos </t>
  </si>
  <si>
    <t xml:space="preserve">Se brinda información sobre comparendo </t>
  </si>
  <si>
    <t>Vicenzo Mojíca</t>
  </si>
  <si>
    <t>Kr. 123 # 14-16</t>
  </si>
  <si>
    <t xml:space="preserve">La estancia </t>
  </si>
  <si>
    <t>Se da orientación para el registro de la biciicleta y se invita a regresar por el sticker</t>
  </si>
  <si>
    <t>Ricardo Bello</t>
  </si>
  <si>
    <t>Cl 22a # 96g-54</t>
  </si>
  <si>
    <t xml:space="preserve">Ferrocaja </t>
  </si>
  <si>
    <t>Agendar recorrido para tocar temas de la AV. Ferrocaril</t>
  </si>
  <si>
    <t>Se agenda recorrido para visualizar temas de la av. Ferrocarril.</t>
  </si>
  <si>
    <t>Martha Isabel Huertas</t>
  </si>
  <si>
    <t>Av. Cl 24 # 85c-58</t>
  </si>
  <si>
    <t>Modelia</t>
  </si>
  <si>
    <t xml:space="preserve">Modelia </t>
  </si>
  <si>
    <t>Cuidadana comenta conflictos con propietario de ferreteria hubicada al costado de recidencia por Invasión del espacio público</t>
  </si>
  <si>
    <t>Se realizará una visita al lugar donde se encuentra la problemática adicionalmente se solicitara operativos de control</t>
  </si>
  <si>
    <t>César Alfredo Echeverría</t>
  </si>
  <si>
    <t>kr. 111 a # 22j-44</t>
  </si>
  <si>
    <t>REGISTRO DISCAPACIDAD</t>
  </si>
  <si>
    <t>Urbanización el chital</t>
  </si>
  <si>
    <t>Se entrega kit de bioseguridad</t>
  </si>
  <si>
    <t xml:space="preserve">David Tellez </t>
  </si>
  <si>
    <t>Cl 17a 96G-44 VILLEMAR</t>
  </si>
  <si>
    <t xml:space="preserve">Cl 17a 96G-44 </t>
  </si>
  <si>
    <t>Villemar</t>
  </si>
  <si>
    <t>Proceso de registro bici</t>
  </si>
  <si>
    <t xml:space="preserve">Se hace entrega de sticker para completar el registro </t>
  </si>
  <si>
    <t>Adrian Zapata</t>
  </si>
  <si>
    <t>Cl 18 # 96b-54</t>
  </si>
  <si>
    <t>Jose Osorio</t>
  </si>
  <si>
    <t>cl 20c # 108a-24</t>
  </si>
  <si>
    <t xml:space="preserve">Jordan </t>
  </si>
  <si>
    <t>Se realiza proceso de registro de bicicletas y se concluye con entrega de sticker</t>
  </si>
  <si>
    <t>Juan Machado</t>
  </si>
  <si>
    <t>kr. 2 # 11b-33</t>
  </si>
  <si>
    <t>UPR</t>
  </si>
  <si>
    <t>Rural Norte</t>
  </si>
  <si>
    <t>Sosiego</t>
  </si>
  <si>
    <t>información sobre tramites de SIM</t>
  </si>
  <si>
    <t xml:space="preserve">Se brinda información sobre trámite de traspaso </t>
  </si>
  <si>
    <t>Luis Vasquez</t>
  </si>
  <si>
    <t>kr. 104b #23h-03</t>
  </si>
  <si>
    <t xml:space="preserve">la cabaña </t>
  </si>
  <si>
    <t>Solicitud por IEP frente el sementerio</t>
  </si>
  <si>
    <t>Se llega a un acuerdo para realizar jornada informativa por IEP</t>
  </si>
  <si>
    <t>Olinda Chavez</t>
  </si>
  <si>
    <t>Kr. B102# 16b-60</t>
  </si>
  <si>
    <t>La laguna</t>
  </si>
  <si>
    <t>Solicitud por IEP barrio la laguna</t>
  </si>
  <si>
    <t>Se realiza jornada informativa por IEP el día 3/08/2021</t>
  </si>
  <si>
    <t xml:space="preserve">Neddy Rojas </t>
  </si>
  <si>
    <t>Cl 67 # 77a -67</t>
  </si>
  <si>
    <t>San Marcos</t>
  </si>
  <si>
    <t>Se brinda acompañamiento del proceso de registro bici y entrega del sticker.</t>
  </si>
  <si>
    <t>Jose Ortiz</t>
  </si>
  <si>
    <t>Kr. 48e # 2-48</t>
  </si>
  <si>
    <t>zipaquira</t>
  </si>
  <si>
    <t>Trámite de traspaso de vehículo</t>
  </si>
  <si>
    <t>Se brinda información de centros de atención SIM para tramite de traspaso de vehículo</t>
  </si>
  <si>
    <t xml:space="preserve">Luz Molina </t>
  </si>
  <si>
    <t>Dg15a # 99-34</t>
  </si>
  <si>
    <t xml:space="preserve">Andres Pineda </t>
  </si>
  <si>
    <t>Kr. 81a # 11d-62</t>
  </si>
  <si>
    <t xml:space="preserve">Santa Catalina </t>
  </si>
  <si>
    <t>Iván Silva</t>
  </si>
  <si>
    <t>Kr. 4a # 9a-15</t>
  </si>
  <si>
    <t xml:space="preserve">Zipaquira </t>
  </si>
  <si>
    <t>Carlos Navarro</t>
  </si>
  <si>
    <t>Kr. 88f # 59b-04 sur</t>
  </si>
  <si>
    <t>Bosa la libertad</t>
  </si>
  <si>
    <t xml:space="preserve">Cesar Benavides </t>
  </si>
  <si>
    <t>Cl 22M bis 96g-14</t>
  </si>
  <si>
    <t xml:space="preserve">EL RUBI </t>
  </si>
  <si>
    <t xml:space="preserve">Se entega sticker concluyendo registro de bicicleta </t>
  </si>
  <si>
    <t>Juber Londoño</t>
  </si>
  <si>
    <t>Kr. 115b # 18a-26</t>
  </si>
  <si>
    <t xml:space="preserve">Batabia </t>
  </si>
  <si>
    <t>Pedro  Cruz</t>
  </si>
  <si>
    <t>Kr. 77 # 19-87</t>
  </si>
  <si>
    <t xml:space="preserve">La felicidad </t>
  </si>
  <si>
    <t xml:space="preserve">Angela Diaz </t>
  </si>
  <si>
    <t>KR. 69D 24-15</t>
  </si>
  <si>
    <t xml:space="preserve">Ciudad Salitre </t>
  </si>
  <si>
    <t>William Mateus</t>
  </si>
  <si>
    <t>Kr. 104 # 20c-64</t>
  </si>
  <si>
    <t>Ellen Rubiano</t>
  </si>
  <si>
    <t>Kr. 96g# 19a-18</t>
  </si>
  <si>
    <t xml:space="preserve">Villemar </t>
  </si>
  <si>
    <t>Anthony Ruiz</t>
  </si>
  <si>
    <t>cl 22l # 123a-69</t>
  </si>
  <si>
    <t>James Lopez</t>
  </si>
  <si>
    <t>Cl 7 # 87b-70</t>
  </si>
  <si>
    <t>Tintal Norte</t>
  </si>
  <si>
    <t>Tintal</t>
  </si>
  <si>
    <t>Carlos Jimenez</t>
  </si>
  <si>
    <t>CL 19 # 96H-32</t>
  </si>
  <si>
    <t xml:space="preserve">Carlos Ramirez </t>
  </si>
  <si>
    <t>Kr. 88d # 6d-27</t>
  </si>
  <si>
    <t xml:space="preserve">Tintal </t>
  </si>
  <si>
    <t>Jose Fique</t>
  </si>
  <si>
    <t>kr. 110 # 22k-17</t>
  </si>
  <si>
    <t>CIERRE VIALES POR EVENTO</t>
  </si>
  <si>
    <t>Versalles</t>
  </si>
  <si>
    <t>Información de solicitud para cierres de vías por evento</t>
  </si>
  <si>
    <t>Se da informacion al ciudadano sobre correo donde debe de enviar solicitud para cierre de vía</t>
  </si>
  <si>
    <t>Jesus Saez</t>
  </si>
  <si>
    <t>Kr. 87k # 49-sur-04</t>
  </si>
  <si>
    <t>Brasil</t>
  </si>
  <si>
    <t>Yovanny Serrato</t>
  </si>
  <si>
    <t>Cl 16a # 134a 51</t>
  </si>
  <si>
    <t xml:space="preserve">Kassandra </t>
  </si>
  <si>
    <t>Maikol Montilla</t>
  </si>
  <si>
    <t xml:space="preserve">Kr. 112 #  20c-31 </t>
  </si>
  <si>
    <t xml:space="preserve">Belen </t>
  </si>
  <si>
    <t>Gabriel Albeiro Zambrano</t>
  </si>
  <si>
    <t xml:space="preserve">DG. 17b # 90-53 </t>
  </si>
  <si>
    <t>Hayuelos</t>
  </si>
  <si>
    <t>Santiago Jimenez Perez</t>
  </si>
  <si>
    <t>Kr. 103b # 20c-57</t>
  </si>
  <si>
    <t xml:space="preserve">Boston </t>
  </si>
  <si>
    <t>Andro Yovanny Jimenez</t>
  </si>
  <si>
    <t>Exneider Bonilla</t>
  </si>
  <si>
    <t>Cl 20# 98-58</t>
  </si>
  <si>
    <t xml:space="preserve">Fontibón Centro </t>
  </si>
  <si>
    <t>Jaider Guzman</t>
  </si>
  <si>
    <t>Kr. 100 # 20-54</t>
  </si>
  <si>
    <t>Jose Salgado</t>
  </si>
  <si>
    <t xml:space="preserve">Kr. 99 bis # 1461 </t>
  </si>
  <si>
    <t>20/092021</t>
  </si>
  <si>
    <t>Ruben Hernandez</t>
  </si>
  <si>
    <t>Kr 1016a # 15c-70</t>
  </si>
  <si>
    <t>Reservas de Fontibón</t>
  </si>
  <si>
    <t>Yurany Hernández</t>
  </si>
  <si>
    <t xml:space="preserve">Yecid Ortega </t>
  </si>
  <si>
    <t>Cl23g # 07-61</t>
  </si>
  <si>
    <t>Charli Saavedra</t>
  </si>
  <si>
    <t>kr101 # 23d -32</t>
  </si>
  <si>
    <t xml:space="preserve">La Isla </t>
  </si>
  <si>
    <t>23//09/2021</t>
  </si>
  <si>
    <t>Harol Sierra</t>
  </si>
  <si>
    <t>Dg 16 # 96d-98</t>
  </si>
  <si>
    <t xml:space="preserve">San Pedro de los Robles </t>
  </si>
  <si>
    <t xml:space="preserve">Diana Reyes </t>
  </si>
  <si>
    <t>Cl 14 # 108-48</t>
  </si>
  <si>
    <t xml:space="preserve">Zona Franca </t>
  </si>
  <si>
    <t>Cesar Camargo</t>
  </si>
  <si>
    <t>Daniel Diusaba</t>
  </si>
  <si>
    <t>Kr. 97a #19-73</t>
  </si>
  <si>
    <t>Mary Gonzales</t>
  </si>
  <si>
    <t>kr.93d#128c-06</t>
  </si>
  <si>
    <t>Jaime Ortiz</t>
  </si>
  <si>
    <t>cl7 #12b-13</t>
  </si>
  <si>
    <t>Mosquera/ planadas</t>
  </si>
  <si>
    <t>Kevin Bravo</t>
  </si>
  <si>
    <t xml:space="preserve">kr.89 #22b-15 </t>
  </si>
  <si>
    <t>Capellanía</t>
  </si>
  <si>
    <t>Sandra Salvarriaga</t>
  </si>
  <si>
    <t>kr.117a 18a-27</t>
  </si>
  <si>
    <t>Boihos</t>
  </si>
  <si>
    <t>Julio Alzate</t>
  </si>
  <si>
    <t>Kr.78b 1-05</t>
  </si>
  <si>
    <t>Urbanización Techo</t>
  </si>
  <si>
    <t>Jorge   Lara</t>
  </si>
  <si>
    <t>kr. 96b 17b-40</t>
  </si>
  <si>
    <t>Osvaldo Zanahabria</t>
  </si>
  <si>
    <t>Kr. 104b # 17-46</t>
  </si>
  <si>
    <t>Fontibón centro</t>
  </si>
  <si>
    <t>Andres Bonilla</t>
  </si>
  <si>
    <t>Kr. 96g 22m-13</t>
  </si>
  <si>
    <t>Solicitud de información y acciones frente al mal parqueo</t>
  </si>
  <si>
    <t>Se realiza acta de la solicitud y queda compromiso realizar recorrido para identificar problemática de mal parqueo</t>
  </si>
  <si>
    <t>Jhon Molano</t>
  </si>
  <si>
    <t>Kr 98a 15a-70</t>
  </si>
  <si>
    <t>LUIS FELIPE GONZALEZ</t>
  </si>
  <si>
    <t>CALLE 65A # 113-68</t>
  </si>
  <si>
    <t>CARRERA 114 CON CALLE 77</t>
  </si>
  <si>
    <t>Garcés Navas</t>
  </si>
  <si>
    <t>VILLAS DE GRANADA</t>
  </si>
  <si>
    <t>SOLICITAR CON SEÑALIZACION  EL MANTENIMIENTO DE LA SEÑAL DUPLEX  DE ZONA ESCOLAR</t>
  </si>
  <si>
    <t>SE ENVIA SOLICITUD POR APLICATIVO BOGOTA TE ESCUCHA SDQS RADICADO 2483202021</t>
  </si>
  <si>
    <t>PMT</t>
  </si>
  <si>
    <t>CALLE 72F ENTRE KR. 110G HASTA LA KR. 114</t>
  </si>
  <si>
    <t xml:space="preserve">REVISION DESVIOS DEL PMT </t>
  </si>
  <si>
    <t xml:space="preserve">SE RECIBE RESPUESTA ATRAVEZ DE CORREO ELECTRONICO DE CONTACTO CIUDADANO CON NUMERO DE RADICADO SDM- 20216121312712 </t>
  </si>
  <si>
    <t xml:space="preserve">REALIZAR OPERATIVOS CON POLICIA DE TRANSITO EN EL SECTOR Y JORNADAS PEDAGOGICAS CARGUE Y DESCARGUE E IEP </t>
  </si>
  <si>
    <t>SE ENVIA SOLICITUD POR APLICATIVO BOGOTA TE ESCUCHA SDQS RADICADO 2473882021</t>
  </si>
  <si>
    <t>CL 131A CON CARRERA 100</t>
  </si>
  <si>
    <t>Tibabuyes</t>
  </si>
  <si>
    <t xml:space="preserve">AURES I </t>
  </si>
  <si>
    <t xml:space="preserve">1. Solicitar operativos en Calle 131A con 100 esquina Aures sur por invasiones motos / 
</t>
  </si>
  <si>
    <t>Se realiza solicitud por plataforma SDQS con numero  2138792021 De fecha  6 de julio de 2021.</t>
  </si>
  <si>
    <t>MARTHA LUCIA RODRIGUEZ</t>
  </si>
  <si>
    <t>mlrp25@gmail.com</t>
  </si>
  <si>
    <t>MEDIANTE CORREO ELECTRONICO SE INDICA DEL PROCESO PARA REGISTRAR LA BICICLETA. EL DIA 6 DE JULIO 2021</t>
  </si>
  <si>
    <t xml:space="preserve">MAURICIO JAIMES </t>
  </si>
  <si>
    <t>mauriciojaimes46@gmail.com</t>
  </si>
  <si>
    <t>MEDIANTE CORREO ELECTRONICO SE INDICA DEL PROCESO PARA REGISTRAR LA BICICLETA. EL DIA 19 DE JULIO 2021</t>
  </si>
  <si>
    <t>JULIANA MATEUS</t>
  </si>
  <si>
    <t>julima0728@gmail.com</t>
  </si>
  <si>
    <t xml:space="preserve">DIANA CAROLINA ROJAS </t>
  </si>
  <si>
    <t>dicaroan.ledz@gmail.com</t>
  </si>
  <si>
    <t>MEDIANTE CORREO ELECTRONICO SE INDICA DEL PROCESO PARA REGISTRAR LA BICICLETA. EL DIA 29 DE JULIO 2021</t>
  </si>
  <si>
    <t>ALCALDIA LOCAL CDI  N°  20216230300891</t>
  </si>
  <si>
    <t xml:space="preserve">cdi.bunidos@gobiernobogota.gov.co </t>
  </si>
  <si>
    <t xml:space="preserve">CL 85 KR 22A </t>
  </si>
  <si>
    <t>POLO CLUB</t>
  </si>
  <si>
    <t xml:space="preserve">REALIZAR JORNADAS POR IEP ; RADICAR OPERATIVOS POR IEP </t>
  </si>
  <si>
    <t xml:space="preserve">SE RADICA SOLICITUD EN BOGOTA TE ESCUCHA NO. 2649992021 23 DE AGOSTO 2021
SE REALIZO JORNADA EN EL PUNTO EL DIA 5 E AGOSTO </t>
  </si>
  <si>
    <t>MARIA FERNANDA PUENTES CORTES 
mafepu74@hotmail.com</t>
  </si>
  <si>
    <t>cra 28b 79 - 94</t>
  </si>
  <si>
    <t>Barrios_Unidos</t>
  </si>
  <si>
    <t>SOLICITUD DE REPARACION DE VIA POR HUECO QUE GENERA ACCIDENTES . REMITIR AL IDU.</t>
  </si>
  <si>
    <t>CLM 12</t>
  </si>
  <si>
    <t>SE RADICA SOLICITUD EN BOGOTA TE ESCUCHA NO.  2650082021 EL DIA 23 DE AGOSTO 2021</t>
  </si>
  <si>
    <t xml:space="preserve">ANGELA JARAMILLO </t>
  </si>
  <si>
    <t>angejara0576@gmail.com</t>
  </si>
  <si>
    <t>MEDIANTE CORREO ELECTRONICO SE INDICA DEL PROCESO PARA REGISTRAR LA BICICLETA. EL DIA 17 DE AGOSTO 2021</t>
  </si>
  <si>
    <t>Robinson Arroyave</t>
  </si>
  <si>
    <t>robinyjuli10@gmail.com</t>
  </si>
  <si>
    <t>MEDIANTE CORREO ELECTRONICO SE INDICA DEL PROCESO PARA REGISTRAR LA BICICLETA. EL DIA 23 DE AGOSTO 2021</t>
  </si>
  <si>
    <t>Andres Forero</t>
  </si>
  <si>
    <t>andresfor@gmail.com</t>
  </si>
  <si>
    <t>MEDIANTE CORREO ELECTRONICO SE INDICA DEL PROCESO PARA REGISTRAR LA BICICLETA. EL DIA 30 DE AGOSTO 2021</t>
  </si>
  <si>
    <t>ALCALDIA LOCAL CDI  No 20216230411331</t>
  </si>
  <si>
    <t>cdi.bunidos@gobiernobogota.gov.co  yayita_08@hotmail.es</t>
  </si>
  <si>
    <t>calle 71 con carrera 29 hasta kr 29c</t>
  </si>
  <si>
    <t>LA MERCED NORTE</t>
  </si>
  <si>
    <t xml:space="preserve">SE SOLICITAN JORNADAS POR IEP Y RADICACION DE OPERATIVOS </t>
  </si>
  <si>
    <t xml:space="preserve"> SE RADICA EN SDQS 2936762021 EL 14 DE SEPTIEMBRE 2021 Y SE REMITIO VIA CORREO A GERENTE DE ZONA . JORNADA POR IEP EL DIA 16 DE SEPTIEMBRE . </t>
  </si>
  <si>
    <t>ALCALDIA LOCAL CDI  No 20216230420081</t>
  </si>
  <si>
    <t>cdi.bunidos@gobiernobogota.gov.co 
cbgarcia@gmail.com</t>
  </si>
  <si>
    <t>CL 98A ENTRE KR 60 Y KR 62</t>
  </si>
  <si>
    <t>SE SOLICITA IMPLEMENTAR CSV APROBADO AÑO 2015, REMITIR CORREO A GERENCIA Y RADICAR EN SDQS</t>
  </si>
  <si>
    <t>MEDIANTE CORREO ELECTRONICO SE INDICA DEL PROCESO PENDIENTE A LA GERENTE DE ZONA EL DIA 14 DE SPETIEMBRE. SE RADICA EN SDQS 2936542021 EL 14 DE SEPTIEMBRE 2021</t>
  </si>
  <si>
    <t>ALCALDIA LOCAL CDI  No 20216230416501</t>
  </si>
  <si>
    <t>cdi.bunidos@gobiernobogota.gov.co 
vcagrupacion3@gmail.com</t>
  </si>
  <si>
    <t>conjunto villa calasanz etapa II ubicado en
la calle 96 No 45a - 40</t>
  </si>
  <si>
    <t xml:space="preserve"> SE RADICA EN SDQS 2936972021 EL 14 DE SEPTIEMBRE 2021 Y SE REMITIO VIA CORREO A GERENTE DE ZONA . JORNADA POR IEP EL DIA 23 DE SEPTIEMBRE . </t>
  </si>
  <si>
    <t>TITO ALVAREZ</t>
  </si>
  <si>
    <t>tialquin2012@hotmail.com</t>
  </si>
  <si>
    <t xml:space="preserve">LA LIBERTAD </t>
  </si>
  <si>
    <t>KR 58 CON 72 HASTA 77 
CL 75A 60 HASTA 61</t>
  </si>
  <si>
    <t>la libertad</t>
  </si>
  <si>
    <t xml:space="preserve">IDHET PEÑA </t>
  </si>
  <si>
    <t>idhertpena@gmail.com</t>
  </si>
  <si>
    <t>MEDIANTE CORREO ELECTRONICO SE INDICA DEL PROCESO PARA REGISTRAR LA BICICLETA. EL DIA 23 DE SEPTIEMBRE 2021</t>
  </si>
  <si>
    <t xml:space="preserve">JOSE ACOSTA </t>
  </si>
  <si>
    <t>acostas1966@gmail.com</t>
  </si>
  <si>
    <t xml:space="preserve">CLM 13, SGV, ALCALDIA LOCAL Y SDM REALIZARAN ACCIONES DE RECONOCIMIENTO PARA Calle 39 Bis B # 29 - 34 y Carrera 29 # 39-74 TEMA DE CARGUE Y DESCARGUE. </t>
  </si>
  <si>
    <t>SE REALIZAN ACCIONES DE RECONOCIEMIENTO CON EL EUIPO DE LA SDM Y ALCALDIA LOCAL EL 27/07/2021</t>
  </si>
  <si>
    <t>AK 50 #21-41</t>
  </si>
  <si>
    <t>Quinta Paredes</t>
  </si>
  <si>
    <t xml:space="preserve">SALITRE ORIENTAL </t>
  </si>
  <si>
    <t>CLM 13 ATIENDE Y ELEVARA PETICION AL AREA COMPETENTE POR SOLICITUD DE CICLOPARQUEADEROS</t>
  </si>
  <si>
    <t>SE REALIZA SOLICITUD VIA CORREO AL ALREA COMPETENTE PARA DAR CONTINUIDAD A LA PETICION CIUDADANA</t>
  </si>
  <si>
    <t>27/07/202</t>
  </si>
  <si>
    <t xml:space="preserve">Calle 39 Bis B # 29 - 34 y Carrera 29 # 39-74. </t>
  </si>
  <si>
    <t>GRAN AMERICA</t>
  </si>
  <si>
    <t>CLM 13 REALIZARA JORNADA INFORMATIVA IEP EN EL SECTOR</t>
  </si>
  <si>
    <t xml:space="preserve">CLM 13 PROGRAMARÁ PARA EL MES DE AGOSTO JORNADA IPE EN EL SECTOR  </t>
  </si>
  <si>
    <t xml:space="preserve">CALLE 50 X 21 PARQUE ALFONSO LOPEZ </t>
  </si>
  <si>
    <t>Galerías</t>
  </si>
  <si>
    <t>SE REALIZARÁ REUNION CON LA CUIDADANIA PARA EL CONTRO SOCIAL DE PROYECTOS EN EL BARRIO ALFONSO LOPEZ CON LIDERES Y CONDUCTORES TRANPSORTE DE CARGA. ACOMPAÑA ALCALDIA LOCAL, SDIS, SGV Y POLICIA NACIONAL</t>
  </si>
  <si>
    <t xml:space="preserve">SE PROGRAMA REUNIION PARA EL 2 DE AGOSTO 202 CON LIDERES Y CONDUCTRES DE TRANSPORTE DE CARGA. </t>
  </si>
  <si>
    <t xml:space="preserve">CLM 13 REALIZA SOCILICITUD EN LA LOCALIDAD PAR REALIZAR PROCESO DE FORMACION CON CONDUCTORES CONDUCTORAS Y AYUDANTES EN SEGURIDAD VIAL </t>
  </si>
  <si>
    <t>SE REALIZARA TALLER DE ECO CONDUCCION EL DIA 23 DE AGOSTO</t>
  </si>
  <si>
    <t>CLM 13 SOLICITARA OPERATIVOS DE CONTROL PARA LA CALLE 33 ENTRE DIG 16 Y CALLE 19                         CLM 13 SOLICITARA RESPUESTAS POR INTERVENCION EN LOS VEHICULOS INTERMUNICIPALES DE SOACHA                                                                                                                                                        CLM 13 SOLICITARA INTERVENVION DE LA CARRERA 16 # 33A POR MAL ESTADO DE LA MALLA VIAL</t>
  </si>
  <si>
    <t xml:space="preserve">SERAFIN ROJAS </t>
  </si>
  <si>
    <t>CL 19 # 25-04</t>
  </si>
  <si>
    <t>Mártires</t>
  </si>
  <si>
    <t>La Sabana</t>
  </si>
  <si>
    <t xml:space="preserve">´PALOQUEMAO </t>
  </si>
  <si>
    <t>SOLICITAR OPERATIVOS DE CONTROL EN LA CALLE 19 #25-04 POR LA PLATAFORMA SDQS</t>
  </si>
  <si>
    <t>SE REALIZA ENCUENTRO COMUNITARIO CON PONAL PARA TRATAR TEMAS DE SEGURIDAD E INVASION DEL ESPACIO PUBLICO POR  CARROS MAL PARQUEADOS. SE CIERRA COMPROMISO CON  LOS  NUMERO DE RADICADO EN PAGINA DE BOGOTA TE ESCUCHA  # 2377212021</t>
  </si>
  <si>
    <t>KR 19B # 23-90</t>
  </si>
  <si>
    <t>KR 14  Y KR 15 CON CL 1, CALLE 1 EN AV. CARACAS Y KR 10</t>
  </si>
  <si>
    <t>LA ESTANZUELA</t>
  </si>
  <si>
    <t>SOLICITAR OPERATIVOS DE CONTROL EN LA KR 14  Y KR 15 CON CL 1 POR LA PLATAFORMA SDQS RADICADO # 2661782021 SOLICITUD SEÑALIZACIÓN CALLE 1 EN AV. CARACAS Y KR 10, RADICADO EDQS  # 2569962021</t>
  </si>
  <si>
    <t>SE REALIZAN SOLICITUDES DE OPERATIVOS Y SEÑALIZACION PARA LOS LUGARES INDICADOS POR SDQS # # 2661782021, #2569962021</t>
  </si>
  <si>
    <t xml:space="preserve">Edil Carlos Morales </t>
  </si>
  <si>
    <t xml:space="preserve">Calle 17 sur # 18-49 </t>
  </si>
  <si>
    <t xml:space="preserve">Av. 1 de Mayo entre la Carrera 27 y la Av. NQS.
</t>
  </si>
  <si>
    <t xml:space="preserve">Informacion suministrada en sesion de la JAL </t>
  </si>
  <si>
    <t xml:space="preserve">Gerencia en Via </t>
  </si>
  <si>
    <t xml:space="preserve">Se indico en la reunion por parte del gerente de area que programara los operativos en el sector </t>
  </si>
  <si>
    <t xml:space="preserve">Miguel Leon </t>
  </si>
  <si>
    <t xml:space="preserve">Barrio Ciudad Jrdin </t>
  </si>
  <si>
    <t>Ciudad Jardin</t>
  </si>
  <si>
    <t xml:space="preserve">Se remite por parte del ingeniero al area de PMT </t>
  </si>
  <si>
    <t>Se remite correo por parte del regente de area al area de PMT</t>
  </si>
  <si>
    <t xml:space="preserve">Rendicion de cuentas </t>
  </si>
  <si>
    <t xml:space="preserve">Barrio Ciudad Jrdin y Restrepo </t>
  </si>
  <si>
    <t>Restrepo y Ciudad Jardin</t>
  </si>
  <si>
    <t xml:space="preserve">Se remitira por medio de correo por parte del gerente de area y del CLM </t>
  </si>
  <si>
    <t xml:space="preserve">Comision de Movilidad </t>
  </si>
  <si>
    <t>Barrios San Antonio y Restrepo</t>
  </si>
  <si>
    <t xml:space="preserve">Restrepo y San Aatonio </t>
  </si>
  <si>
    <t>Programar recorrido 14 de septiembre con DILE y alcaldía para los puntos de información de los CEA.
Programar visita al parque san Antonio, cementerio central y hospital santa clara para verificación de señalización con el equipo de gerencia en vía y comisionadas.
Programar visita a ARA para problemática de la comunidad.</t>
  </si>
  <si>
    <t xml:space="preserve">Pendiete recorrido </t>
  </si>
  <si>
    <t xml:space="preserve">COLIA </t>
  </si>
  <si>
    <t>Na</t>
  </si>
  <si>
    <t>Compartir pieza publicitaria de oferta de servicios de la entidad antes del 15 de septiembre</t>
  </si>
  <si>
    <t xml:space="preserve">Se remite correo al COLIA con la informacion solicitada </t>
  </si>
  <si>
    <t xml:space="preserve">mes de entornos educativos </t>
  </si>
  <si>
    <t>Se enviaran solicitudes de señalización y de implementación de reductores de velocidad</t>
  </si>
  <si>
    <t xml:space="preserve">Se remite coreo a gerente de area para la implementacion de reductores de velocidad </t>
  </si>
  <si>
    <t xml:space="preserve">Ernesto barrera herrera </t>
  </si>
  <si>
    <t>TRANSMILENIO</t>
  </si>
  <si>
    <t>Rafael_Uribe</t>
  </si>
  <si>
    <t>Diana Turbay</t>
  </si>
  <si>
    <t>Bochica</t>
  </si>
  <si>
    <t xml:space="preserve">Solicita informacion de personalizacion de tarjeta tu llave para persona adulto mayor </t>
  </si>
  <si>
    <t>Transmilenio</t>
  </si>
  <si>
    <t xml:space="preserve">Se dio la informacion pertinente de como y donde personalizar la tarjeta tu llave que es en la estacion intermedia de transmilenio de la primera de mayo con carrera 10 </t>
  </si>
  <si>
    <t xml:space="preserve">Comunidad de ciudad jardin </t>
  </si>
  <si>
    <t>Se realizará una jornada de información por IEP recordando el decreto 003 de 2021 a los conductores de las rutas, para mediar en el problema con la comunidad.
El equipo de gerencia en vía solicitara operativo para después de las 5pm</t>
  </si>
  <si>
    <t xml:space="preserve">Se programa jornada para el mes de octure </t>
  </si>
  <si>
    <t xml:space="preserve">Zona del restrepo </t>
  </si>
  <si>
    <t>Programar las visitas al taller y a los concesionarios.
Informar cuando se encuentren agendados operativos con la alcaldía.</t>
  </si>
  <si>
    <t>Se espera a la respuesta de la gerencia en via y de la alcaldia local</t>
  </si>
  <si>
    <t>ERIKA MEDINA</t>
  </si>
  <si>
    <t>CARRERA 60 CON CALLE 10 Oficina autlet de las americas</t>
  </si>
  <si>
    <t>INVACION DE ESPACIO PUBLICO</t>
  </si>
  <si>
    <t> Kr 56 entre Av. Américas y Calle 13.</t>
  </si>
  <si>
    <t>Puente_Aranda</t>
  </si>
  <si>
    <t>Puente Aranda</t>
  </si>
  <si>
    <t>SALAZAR GOMEZ</t>
  </si>
  <si>
    <t>Documentar la acción de movilidad de la Kr 62 para avalar la medida. Gestionar con la subdirección encargada para el control de estacionamiento en vía de la Kr 56 entre Av. Américas y Calle 13 Proyectar cronograma de las jornadas de sensibilización de IEP</t>
  </si>
  <si>
    <t>CLM16</t>
  </si>
  <si>
    <t>SE REALIZA LA PROGRMACION PARA REALIZR LOS RECORRIDOS Y LAS JORNADAS INFORMATIVAS POR IEP LOS DIAS 12, 19 Y 26 DE AGOSTO PARA DAR CUMPLIMIENTO A DICHA SOLICITUD.</t>
  </si>
  <si>
    <t>Se realiza acompañamiento al los gerentes de area de la secretaria distrital de movilidad a recorrido en campo en la kr 56 con calle 9 barrio salazar gomez sector outlets  de las americas dando respuestas a compromisos</t>
  </si>
  <si>
    <t xml:space="preserve">SEREALIZAN LAS JORNADAS INFORMATIVAS LOS DIAS 12, 19 Y 26 DE AGOSTO </t>
  </si>
  <si>
    <t>EDWIN RODRIGUEZ</t>
  </si>
  <si>
    <t>CL 4 31D 30</t>
  </si>
  <si>
    <t>AV AMERICAS CON KR 53</t>
  </si>
  <si>
    <t>PRADERA</t>
  </si>
  <si>
    <t>Se realiza la activIdad de registro de bici en el lugar acordado</t>
  </si>
  <si>
    <t>REALIZAR ACTIVIDAD DE REGISTRO  BICI EN EL SECTOR DE DISTRITI GRAFITTI DE 9:00AM A 12:00PM SE LE DA CUMPLIMIENTO EL DIA 3 DE SEP 2021</t>
  </si>
  <si>
    <t>BLANCA MORENO</t>
  </si>
  <si>
    <t>COLEGIOS SANYA ISABEL DE HUNGRIA, ANDRES BELLO</t>
  </si>
  <si>
    <t>Muzú</t>
  </si>
  <si>
    <t>ALQUERIA</t>
  </si>
  <si>
    <t>REALIZAR RECORRIDOS EN EL SECTOR DE LOS COLEGIOS SANTA ISABEL DE HUNGRIA Y ANDRES BELLO  PARA  REVISAR TEMAS DE SEÑALIZACION</t>
  </si>
  <si>
    <t>SE REALIZA RECORRIDO EN LOS COLEGIOS CON LOS INGENIEROS DE AREA PARA REVISAR LAS PROBLEMATICAS DE SEÑALIZACION.</t>
  </si>
  <si>
    <t xml:space="preserve">PUENTE ARANDA </t>
  </si>
  <si>
    <t>REALIZAR RECORRIDOS EN EL SECTOR DE PUENTE ARANDA CERCA ALA CARCEL  PARA  REVISAR TEMAS DE SEÑALIZACION</t>
  </si>
  <si>
    <t>SE REALIZAN LOS RECORRIDOS EN EL SECTOR DEL BARRIO PUENTE ARANDA, PARA VERIFICAR TEMAS DE SEÑALIZACION Y SOLICITUD DE SENTIDO VIAL EN COMPAÑÍA DE ING DE AREA</t>
  </si>
  <si>
    <t>NEIR LOMBO</t>
  </si>
  <si>
    <t>SAN ANDRESITO KR 38 ENTRE LAS CALLES 6 HASTA LA 9</t>
  </si>
  <si>
    <t>Zona Industrial</t>
  </si>
  <si>
    <t>GORGONZOLA</t>
  </si>
  <si>
    <t>REALIZAR RECORRIDOS EN EL SECTOR DE SAN ANDRESITO PARA  REVISAR TEMAS DE SEÑALIZACION Y CAMBIO DE SENTIDO VIAL</t>
  </si>
  <si>
    <t>SE REALIZAN LOS RECORRIDOS EN EL SECTOR DE SAN ANDRESITO, PARA VERIFICAR TEMAS DE SEÑALIZACION Y SOLICITUD DE SENTIDO VIAL EN COMPAÑÍA DE ING DE AREA</t>
  </si>
  <si>
    <t>REALIZAR RECORRIDOS EN EL SECTOR DE SAN ANDRESITO PARA  REVISAR TEMAS DE SEÑALIZACION Y CAMBIO DE SENTIDO VIAL ESTO EN COMPAÑÍA DE LOS GERENTES DE AREA DE LA SDM</t>
  </si>
  <si>
    <t>Andres Felipe Fernandez</t>
  </si>
  <si>
    <t>CALLE 5 CON CARRERA 31C</t>
  </si>
  <si>
    <t>VERAGUAS</t>
  </si>
  <si>
    <t>REALIZAR RECORRIDOS EN EL SECTOR DE PUENTE ARANDA EN EL BARRIO VERAGUAS  PARA  REVISAR TEMAS DE SEÑALIZACION</t>
  </si>
  <si>
    <t>COLEGIO ESCUELA NACIONAL DE COMERCIO</t>
  </si>
  <si>
    <t>CRA 3 ESTE # 9- 77</t>
  </si>
  <si>
    <t>La_Candelaria</t>
  </si>
  <si>
    <t>La Candelaria</t>
  </si>
  <si>
    <t>SANTA BARBARA</t>
  </si>
  <si>
    <t>EL CLM 17 REALIZARA MODULOS DE FORMACION A NIÑOS Y NIÑAS DE PRIMARIA EN EL MES DE AGOSTO Y SEPTIEMBRE</t>
  </si>
  <si>
    <t>CLM17</t>
  </si>
  <si>
    <t xml:space="preserve">SE REALIZAN EJERCICIOS DE FORMACION POR PARTE DEL CLM 17 </t>
  </si>
  <si>
    <t>CONSEJO LOCAL DE LA BICICLETA</t>
  </si>
  <si>
    <t>Bicicletas y Transporte No-Motorizado</t>
  </si>
  <si>
    <t>Sí</t>
  </si>
  <si>
    <t xml:space="preserve">CANDELARIA </t>
  </si>
  <si>
    <t>O</t>
  </si>
  <si>
    <t xml:space="preserve">CLM17 E IDPAC VERIFICARAN RESPUESTAS EMITIDA A LA SECRETARIA TECNICA PARA NUEVA CONVOCATORIA A CONSEJEROS Y CONSEJERAS PARA LA LOCALIDAD Y DELEGACION DE ENTIDADES </t>
  </si>
  <si>
    <t>SE SOLICITA ATRAVES DE CORREO ELECTRONICO INFORMACION SOLICITADA A IDPAC</t>
  </si>
  <si>
    <t xml:space="preserve">CLM 17 </t>
  </si>
  <si>
    <t>ALCALDIA LOCAL OFICIARA A ENTIDADES Y CONSEJEROS A PROXIMA SESION EXTRAORDINARAI DEL MES DE SEPTIMBRE</t>
  </si>
  <si>
    <t>SE REALIZA SESION EXTRAORDINARIA DEL CONSEJO DE LA BICI PRESENCIAL EL 15 DE SEPTEMBRE 2021</t>
  </si>
  <si>
    <t>Reuniones con la ciudadanía para el control social de proyectos</t>
  </si>
  <si>
    <t>ALCALDIA LOCAL DE LA CANDELARIA</t>
  </si>
  <si>
    <t xml:space="preserve">CLM 17 REALIZARA JORNADA IEP EN LA CARRERA 5A POR USO DE LA CICLORUTA Y CARREA 5A CON 10A </t>
  </si>
  <si>
    <t xml:space="preserve">CLM PROGRAMARA PARA 21 DE SEPTIEMBRE ACCIONES DE RECONOCIMIENTO Y JORNADA IEP </t>
  </si>
  <si>
    <t>Reuniones interinstitucionales</t>
  </si>
  <si>
    <t>CLM 03 Y CLM 17 REALIZARAN ACCIONES INTERLOCALES PARA LA SEMANA DE LA BICICLETA
SE REALIZARÁ SESION METODOLOGICA EL 21 DE SEPTIEMBRE 
SE OFICIARA  A LAS ENTIDADES QUE NO ASISTEN AL CONSEJO LOCAL DE LA BICICLETA 
SE ENVIARA VIA CORREO EL ENLACE AL DRIVE PARA REPTROALIMENTACION DEL PLAN DE ACCIÓN</t>
  </si>
  <si>
    <t xml:space="preserve">CLM 17 REALIZARA ACCCIONES DE RECNOCIMIENTO EN EL BARRIO Y EN EL SECTOR DE LAS AGUAS PARA VERIFICACION DE SEÑALIZACION EN EL CARRIL EXCLUSIVO DE TRANSMILENIO  </t>
  </si>
  <si>
    <t>SE REALIZARONACCIONES DE RECONOCIMIENTO Y JORNADA IEP DE ACUERDO A LA SOLICITUD DE LA CIUDADANIA EL 21 DE SEOTIEMBRE 2021</t>
  </si>
  <si>
    <t xml:space="preserve">n/a </t>
  </si>
  <si>
    <t>IDRD GESTIONARÁ GUIAS DE ACOMPAÑAMIENTO PARA LA ACTIVIDADCLB SANTAFE Y CANDELARIA ENTREGARAN EL 25 DE SEPTIEMBRE CRONOGRAMA DE PUNTOS A VISITAR
_ CLM 03 Y CLM 17 REALIZARAN AJUSTES A LA LINEA GRAFICA PARA CONVOCATORIA
-EL 22 DE SETIEMBRECONSEJEROS DE A BICI DE CANDELARIA REALIZARAN INSPECCION MECANICA A LAS BICILETAS EN PRESTAMO DESDE LA ALCALDIA LOCAL DE CANDELARIA</t>
  </si>
  <si>
    <t xml:space="preserve">CONSEJEROS DEL CLB 03 Y 17 HARAN MAPA DE RECORRIDO INTERLOCAL
CLM 03, CLM 17  Y ALCALDIA LOCAL HARAN PIEZA  COMUNICATIVA CON LINK NDE INSCRIPCION PARA ACTIVIDAD DEL 3 DE OCTUBRE </t>
  </si>
  <si>
    <t xml:space="preserve">MLEE </t>
  </si>
  <si>
    <t>Para los colegios La Giralda y Jorge Soto para verificación de reductores de velocidad</t>
  </si>
  <si>
    <t>SE PROGRAMARA POR PARTE DEL CLM ACCIONES DE RECOCIMIENTO CON SGV</t>
  </si>
  <si>
    <t>Carlos Martinez</t>
  </si>
  <si>
    <t>Cra. 24 # 27 - 79 Sur</t>
  </si>
  <si>
    <t xml:space="preserve">Se solicita hacer recorrido </t>
  </si>
  <si>
    <t>Sin Atender</t>
  </si>
  <si>
    <t>Bahia Calle 40 SUR</t>
  </si>
  <si>
    <t>Bici reocorrido con niños y niñas de la localidad Rafael Uribe Uribe</t>
  </si>
  <si>
    <t>HERBET GUERRERO</t>
  </si>
  <si>
    <t>PIJAOS</t>
  </si>
  <si>
    <t>CALLE 32 SUR #23-62</t>
  </si>
  <si>
    <t>Dar respuesta algunas solicitudes y peticiones de la localidad Rafael Uribe Uribe</t>
  </si>
  <si>
    <t>8/92021</t>
  </si>
  <si>
    <t>Esperanza Flores</t>
  </si>
  <si>
    <t>AVENIDA CARACAS  #23-24 SUR</t>
  </si>
  <si>
    <t>Centenario</t>
  </si>
  <si>
    <t>REALIZAR ACCIONES DE RECONOCIMIENTO TERRITORIAL CON EL INGENIERO DE AREA EN EL COLEGIO LICEO FEMENINO ANTONIO NARIÑO PARA VERIFIAR PROBLEMATICAS DE INVASION DE ESPACIO PÚBLICO Y SEÑALIZACIÓN.</t>
  </si>
  <si>
    <t>Jennifer Sabogal</t>
  </si>
  <si>
    <t>Cl. 13 # 37-35</t>
  </si>
  <si>
    <t xml:space="preserve">todos los espacios posibles </t>
  </si>
  <si>
    <t>DIVULGACION PIEZAS COMUNICATIVAS EN REDES SOCIALES E INFORMACION RELACIONADA CON EL PLAN MARSHALL A EMPRESAS DEL SECTOR PÚBLICO Y PRIVADO.</t>
  </si>
  <si>
    <t>REALIZAR ACCIONES DE RECONOCIMIENTO TERRITORIAL EN EL COLEGIO LICEO FEMENINO ANTONIO NARIÑO PARA VERIFIAR PROBLEMATICAS DE INVASION DE ESPACIO PÚBLICO Y SEÑALIZACIÓN.</t>
  </si>
  <si>
    <t>SGV</t>
  </si>
  <si>
    <t>MARIA FERNANDA GAITAN</t>
  </si>
  <si>
    <t>CL. 12 # 8-75</t>
  </si>
  <si>
    <t>REALIZAR PROCESO DE FORMACIÓN LOS DIAS  5, 6 y 8 Y ARTICULAR CON TRANSMILENIO</t>
  </si>
  <si>
    <t>CLM-18</t>
  </si>
  <si>
    <t>Francisco Castiblanco</t>
  </si>
  <si>
    <t>CALLE 70 BIS N° 17 D 35 SUR</t>
  </si>
  <si>
    <t>LA CONQUISTA</t>
  </si>
  <si>
    <t xml:space="preserve">RADICACION POR LA HERRAMIENTA BOGOTA TE ESCUCHA </t>
  </si>
  <si>
    <t xml:space="preserve"> El dia 19/07/2021 se radica mediante la herramienta Bogota te escucha la solicitud con numero de radicado 2261862021 </t>
  </si>
  <si>
    <t>Veeduria Ciudadana</t>
  </si>
  <si>
    <t xml:space="preserve">Avenida boyaca con 65 sur </t>
  </si>
  <si>
    <t>SOTAVENTO</t>
  </si>
  <si>
    <t>RADICACION POR LA HERRAMIENTA BOGOTA TE ESCUCHA SOLICITUD DE OPERATIVOS</t>
  </si>
  <si>
    <t xml:space="preserve">El dia 19/07/2021 se radica mediante la herramienta Bogota te escucha la solicitud con numero de radicado 2261982021 </t>
  </si>
  <si>
    <t>Consejo local de la bici</t>
  </si>
  <si>
    <t xml:space="preserve">PRESENTAR EN LA PROXIMA SESIÓN EL PLAN DE ACCIÓN CON AVANCES                                                              INVITAR AL OPERADOR DE LA ALCALDIA PARA SOCIALIZAR LA OFERTA CON LA QUE SE CUENTA PARA EL CLB                                                                                                     </t>
  </si>
  <si>
    <t xml:space="preserve">El dia 2 de agosto se programa proxima sesion para presentar avances </t>
  </si>
  <si>
    <t xml:space="preserve">Miguel Rodriguez </t>
  </si>
  <si>
    <t xml:space="preserve">Vereda Mochelo </t>
  </si>
  <si>
    <t xml:space="preserve">Mochuelo </t>
  </si>
  <si>
    <t>REALIZAR JORNADAS DE IEP EN EL SECTOR DE MOCHUELO LAGUNITA POR IEP Y CON RELACIÓN AL TRANSPORTE IINFORMAL</t>
  </si>
  <si>
    <t xml:space="preserve">El dia 30 se  agenda en el calendario jornada de informacion  en el sector Mochulo </t>
  </si>
  <si>
    <t xml:space="preserve">Diana Lopez </t>
  </si>
  <si>
    <t>Diagonal 62 sur N° 20 F -20</t>
  </si>
  <si>
    <t xml:space="preserve"> TRANSVERSAL 40 B -numero 70B - 30 SUR </t>
  </si>
  <si>
    <t>Jerusalén</t>
  </si>
  <si>
    <t xml:space="preserve">Arbolizadora </t>
  </si>
  <si>
    <t>GESTIONAR OFICIO ARTICULADO ENTRE ALCALDÍA Y CLM 19 PARA SOLICITAR OPERATIVOS DE CONTROL</t>
  </si>
  <si>
    <t xml:space="preserve"> Mediante correo se dan los lineamientos a la alcaldia para realizar la solicitud a nte el nivel central de la secretaria de Movilidad para solicitar los operativos de control y se remite al profesional encargado de la SDM</t>
  </si>
  <si>
    <t>Carlos Rodriguez</t>
  </si>
  <si>
    <t>Calle 52 sur con cra 22g</t>
  </si>
  <si>
    <t>CALLE 59 SUR # 22- 53, CALLE 59 SUR# 22-06,  CALLE 59 SUR CON CRA 22G , CL 58ª SUR # 22G 03 Y y VILLAVICENCIO CON CRA 22G.</t>
  </si>
  <si>
    <t>Casa Linda</t>
  </si>
  <si>
    <t xml:space="preserve">RADICAR POR MEDIO DE LA PLATAFORMA BOGOTA TE ESCUCHA REDUCTORES DE VELOCIDAD EN LA CALLE 59 SUR # 22- 53, CALLE 59 SUR# 22-06, SEÑALIZACIÓN EN LA GLORIETA DE LA CALLE 59 SUR CON CRA 22G Y REDUCTORES DE VELOCIDAD EN LA CL 58ª SUR # 22G 03 Y REVISIÓN DEL CICLO SEMAFÓRICO PEATONAL DE LA AV VILLAVICENCIO CON CRA 22G.
SE REALIZARÁ JORNADA DE INFORMACIÓN EN LA CALLE 59 ENTRE CR 22 Y 22 G
</t>
  </si>
  <si>
    <t>Mediante la plataforma Bogota te escucha se realiza las solicitudes de reductores de velocidad, semaforización y señalización en la glorieta.  De la misma manera se agenda para el dia 1  una jornada informativa en el sector de la casona  radicados SDQS 2728512021, 2728772021, 2728572021, 2728302021.</t>
  </si>
  <si>
    <t>Luis Francisco Martinez</t>
  </si>
  <si>
    <t>Calle 80 sur con carrera 24</t>
  </si>
  <si>
    <t>CALLE 80 SUR CON CARRERA 24</t>
  </si>
  <si>
    <t>Santa Martha</t>
  </si>
  <si>
    <t>Radicar por medio de la plataforma Bogotá te escucha recorrido con TRANSMILENIO, IDU, UMV SDM e infraestructura de la alcaldía local para atender las solicitudes de la comunidad</t>
  </si>
  <si>
    <t>Mediante la plataforma Bogota te escucha se realiza solicitud de recorrido con las entidades de sector movilidad y alcaldia local para atender solicitudes de la comunidad, SDQS 2757452021</t>
  </si>
  <si>
    <t>SOLICITUDES  CLM TERCER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</si>
</sst>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d/m/yyyy"/>
    <numFmt numFmtId="165" formatCode="dd/mm/yy"/>
    <numFmt numFmtId="166" formatCode="dd/mm/yy;@"/>
  </numFmts>
  <fonts count="32"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color theme="1"/>
      <name val="Arial"/>
      <family val="2"/>
    </font>
    <font>
      <b/>
      <sz val="8"/>
      <color theme="1"/>
      <name val="Arial"/>
      <family val="2"/>
    </font>
    <font>
      <sz val="10"/>
      <name val="Arial"/>
      <family val="2"/>
    </font>
    <font>
      <sz val="8"/>
      <name val="Arial Rounded MT Bold"/>
      <family val="2"/>
    </font>
    <font>
      <sz val="8"/>
      <color theme="1"/>
      <name val="Arial Rounded MT Bold"/>
      <family val="2"/>
    </font>
    <font>
      <b/>
      <sz val="9"/>
      <color indexed="81"/>
      <name val="Tahoma"/>
      <family val="2"/>
    </font>
    <font>
      <sz val="11"/>
      <color theme="1"/>
      <name val="Arial"/>
      <family val="2"/>
    </font>
    <font>
      <sz val="11"/>
      <color theme="1"/>
      <name val="Calibri"/>
      <family val="2"/>
    </font>
    <font>
      <sz val="11"/>
      <color indexed="8"/>
      <name val="Arial"/>
      <family val="2"/>
    </font>
    <font>
      <u/>
      <sz val="11"/>
      <color theme="10"/>
      <name val="Arial"/>
      <family val="2"/>
    </font>
    <font>
      <sz val="8"/>
      <color theme="1"/>
      <name val="Calibri"/>
      <family val="2"/>
      <scheme val="minor"/>
    </font>
    <font>
      <sz val="10"/>
      <color theme="1"/>
      <name val="Arial"/>
      <family val="2"/>
    </font>
    <font>
      <b/>
      <sz val="10"/>
      <color theme="1"/>
      <name val="Calibri"/>
      <family val="2"/>
      <scheme val="minor"/>
    </font>
    <font>
      <b/>
      <sz val="14"/>
      <color theme="1"/>
      <name val="Calibri"/>
      <family val="2"/>
      <scheme val="minor"/>
    </font>
    <font>
      <sz val="11"/>
      <color theme="1"/>
      <name val="Calibri"/>
      <family val="2"/>
      <scheme val="minor"/>
    </font>
    <font>
      <sz val="11"/>
      <color theme="1"/>
      <name val="Arial"/>
    </font>
    <font>
      <b/>
      <sz val="10"/>
      <color theme="1"/>
      <name val="Arial"/>
      <family val="2"/>
    </font>
    <font>
      <sz val="12"/>
      <color theme="1"/>
      <name val="Arial"/>
      <family val="2"/>
    </font>
    <font>
      <sz val="11"/>
      <color theme="1"/>
      <name val="Calibri Light"/>
      <family val="2"/>
      <scheme val="major"/>
    </font>
    <font>
      <b/>
      <sz val="11"/>
      <color theme="1"/>
      <name val="Calibri Light"/>
      <family val="2"/>
      <scheme val="major"/>
    </font>
    <font>
      <b/>
      <sz val="11"/>
      <name val="Calibri"/>
      <family val="2"/>
      <scheme val="minor"/>
    </font>
    <font>
      <sz val="11"/>
      <color rgb="FF3C4043"/>
      <name val="Calibri"/>
      <family val="2"/>
      <scheme val="minor"/>
    </font>
    <font>
      <sz val="11"/>
      <color rgb="FF222222"/>
      <name val="Calibri"/>
      <family val="2"/>
      <scheme val="minor"/>
    </font>
    <font>
      <b/>
      <sz val="11"/>
      <color rgb="FF000000"/>
      <name val="Calibri"/>
      <family val="2"/>
      <scheme val="minor"/>
    </font>
    <font>
      <sz val="8"/>
      <color rgb="FF000000"/>
      <name val="Arial"/>
    </font>
    <font>
      <b/>
      <sz val="8"/>
      <color rgb="FF000000"/>
      <name val="Arial"/>
    </font>
    <font>
      <sz val="8"/>
      <color rgb="FF000000"/>
      <name val="Arial"/>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4B083"/>
        <bgColor rgb="FFF4B083"/>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3" fillId="0" borderId="0" applyNumberFormat="0" applyFill="0" applyBorder="0" applyAlignment="0" applyProtection="0"/>
    <xf numFmtId="0" fontId="6" fillId="0" borderId="0"/>
    <xf numFmtId="0" fontId="12" fillId="0" borderId="0"/>
    <xf numFmtId="0" fontId="13" fillId="0" borderId="0" applyNumberFormat="0" applyFill="0" applyBorder="0" applyAlignment="0" applyProtection="0"/>
    <xf numFmtId="0" fontId="11" fillId="0" borderId="0"/>
    <xf numFmtId="0" fontId="10" fillId="0" borderId="0"/>
    <xf numFmtId="0" fontId="10" fillId="0" borderId="0"/>
    <xf numFmtId="0" fontId="10" fillId="0" borderId="0"/>
    <xf numFmtId="41" fontId="18" fillId="0" borderId="0" applyFont="0" applyFill="0" applyBorder="0" applyAlignment="0" applyProtection="0"/>
    <xf numFmtId="41" fontId="18" fillId="0" borderId="0" applyFont="0" applyFill="0" applyBorder="0" applyAlignment="0" applyProtection="0"/>
  </cellStyleXfs>
  <cellXfs count="116">
    <xf numFmtId="0" fontId="0" fillId="0" borderId="0" xfId="0"/>
    <xf numFmtId="0" fontId="0" fillId="2" borderId="1" xfId="0" applyFill="1" applyBorder="1" applyAlignment="1">
      <alignment horizontal="center" vertical="center"/>
    </xf>
    <xf numFmtId="166" fontId="4" fillId="0" borderId="1" xfId="0" applyNumberFormat="1" applyFont="1" applyBorder="1" applyAlignment="1" applyProtection="1">
      <alignment horizontal="center" vertical="center" wrapText="1"/>
      <protection locked="0"/>
    </xf>
    <xf numFmtId="0" fontId="0" fillId="0" borderId="1" xfId="0" applyFont="1" applyBorder="1" applyAlignment="1">
      <alignment horizontal="center" vertical="center" wrapText="1"/>
    </xf>
    <xf numFmtId="14" fontId="7" fillId="3" borderId="1" xfId="2" applyNumberFormat="1" applyFont="1" applyFill="1" applyBorder="1" applyAlignment="1" applyProtection="1">
      <alignment horizontal="center" vertical="center" wrapText="1"/>
      <protection locked="0"/>
    </xf>
    <xf numFmtId="166" fontId="4" fillId="0" borderId="1" xfId="0" applyNumberFormat="1"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14" fontId="4" fillId="0" borderId="1" xfId="0" applyNumberFormat="1" applyFont="1" applyBorder="1" applyAlignment="1" applyProtection="1">
      <alignment horizontal="left" vertical="center" wrapText="1"/>
      <protection locked="0"/>
    </xf>
    <xf numFmtId="0" fontId="0" fillId="2" borderId="0" xfId="0" applyFill="1"/>
    <xf numFmtId="0" fontId="4" fillId="2"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1" fillId="2" borderId="0" xfId="0" applyFont="1" applyFill="1" applyAlignment="1">
      <alignment horizontal="center" vertical="center"/>
    </xf>
    <xf numFmtId="0" fontId="0" fillId="2" borderId="1" xfId="0" applyFill="1" applyBorder="1"/>
    <xf numFmtId="0" fontId="0" fillId="2" borderId="0" xfId="0" applyFill="1" applyAlignment="1">
      <alignment horizontal="center" vertical="center"/>
    </xf>
    <xf numFmtId="0" fontId="0" fillId="2" borderId="1" xfId="0" applyFill="1" applyBorder="1" applyAlignment="1">
      <alignment horizontal="left" vertical="top"/>
    </xf>
    <xf numFmtId="0" fontId="0" fillId="2" borderId="2" xfId="0" applyFill="1" applyBorder="1"/>
    <xf numFmtId="0" fontId="0" fillId="2" borderId="1" xfId="0" applyFill="1" applyBorder="1" applyAlignment="1">
      <alignment horizontal="center"/>
    </xf>
    <xf numFmtId="0" fontId="2" fillId="2" borderId="1" xfId="0" applyFont="1" applyFill="1" applyBorder="1" applyAlignment="1">
      <alignment horizontal="center"/>
    </xf>
    <xf numFmtId="0" fontId="2" fillId="4" borderId="1" xfId="0" applyFont="1" applyFill="1" applyBorder="1" applyAlignment="1">
      <alignment horizontal="center" vertical="center"/>
    </xf>
    <xf numFmtId="0" fontId="2" fillId="4" borderId="1" xfId="0" applyFont="1" applyFill="1" applyBorder="1"/>
    <xf numFmtId="0" fontId="0" fillId="4" borderId="1" xfId="0" applyFill="1" applyBorder="1" applyAlignment="1">
      <alignment horizontal="center" vertical="center"/>
    </xf>
    <xf numFmtId="0" fontId="16" fillId="5" borderId="1" xfId="0" applyFont="1" applyFill="1" applyBorder="1" applyAlignment="1">
      <alignment horizontal="center" vertical="center"/>
    </xf>
    <xf numFmtId="0" fontId="20" fillId="0" borderId="1" xfId="0" applyFont="1" applyBorder="1" applyAlignment="1">
      <alignment horizontal="center" vertical="center" wrapText="1"/>
    </xf>
    <xf numFmtId="0" fontId="0" fillId="0" borderId="0" xfId="0" applyAlignment="1">
      <alignment horizontal="center" vertical="center" wrapText="1"/>
    </xf>
    <xf numFmtId="0" fontId="22" fillId="0" borderId="8" xfId="0" applyFont="1" applyBorder="1" applyAlignment="1">
      <alignment horizontal="center" vertical="center" wrapText="1"/>
    </xf>
    <xf numFmtId="0" fontId="23" fillId="0" borderId="1" xfId="0" applyFont="1" applyBorder="1" applyAlignment="1">
      <alignment horizontal="center" vertical="center" wrapText="1"/>
    </xf>
    <xf numFmtId="165"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14" fontId="7" fillId="3" borderId="9" xfId="2" applyNumberFormat="1" applyFont="1" applyFill="1" applyBorder="1" applyAlignment="1" applyProtection="1">
      <alignment horizontal="center" vertical="center" wrapText="1"/>
      <protection locked="0"/>
    </xf>
    <xf numFmtId="14" fontId="7" fillId="3" borderId="1" xfId="2"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0" fontId="3" fillId="0" borderId="1" xfId="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0" fillId="0" borderId="0" xfId="0" applyAlignment="1">
      <alignment horizontal="center" vertical="center" wrapText="1"/>
    </xf>
    <xf numFmtId="0" fontId="8" fillId="3" borderId="9"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xf>
    <xf numFmtId="14" fontId="7" fillId="3" borderId="1" xfId="2"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1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166" fontId="4" fillId="2" borderId="1" xfId="0" applyNumberFormat="1" applyFont="1" applyFill="1" applyBorder="1" applyAlignment="1" applyProtection="1">
      <alignment horizontal="center" vertical="center" wrapText="1"/>
      <protection locked="0"/>
    </xf>
    <xf numFmtId="14" fontId="4" fillId="2" borderId="1" xfId="0" applyNumberFormat="1" applyFont="1" applyFill="1" applyBorder="1" applyAlignment="1" applyProtection="1">
      <alignment horizontal="center" vertical="center" wrapText="1"/>
      <protection locked="0"/>
    </xf>
    <xf numFmtId="164" fontId="15" fillId="6" borderId="9" xfId="0" applyNumberFormat="1"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0" borderId="0" xfId="0" applyFont="1" applyBorder="1" applyAlignment="1">
      <alignment horizontal="center" vertical="center" wrapText="1"/>
    </xf>
    <xf numFmtId="165" fontId="15" fillId="0" borderId="0" xfId="0" applyNumberFormat="1" applyFont="1" applyBorder="1" applyAlignment="1">
      <alignment horizontal="center" vertical="center" wrapText="1"/>
    </xf>
    <xf numFmtId="164" fontId="15" fillId="0" borderId="0" xfId="0" applyNumberFormat="1" applyFont="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xf numFmtId="165" fontId="15"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164" fontId="15" fillId="0" borderId="1" xfId="0" applyNumberFormat="1" applyFont="1" applyBorder="1" applyAlignment="1">
      <alignment horizontal="left" vertical="center" wrapText="1"/>
    </xf>
    <xf numFmtId="164" fontId="21" fillId="0" borderId="1" xfId="0" applyNumberFormat="1" applyFont="1" applyBorder="1" applyAlignment="1">
      <alignment horizontal="center" vertical="center"/>
    </xf>
    <xf numFmtId="0" fontId="0" fillId="0" borderId="1" xfId="0" applyFont="1" applyBorder="1" applyAlignment="1">
      <alignment wrapText="1"/>
    </xf>
    <xf numFmtId="0" fontId="0" fillId="0" borderId="0" xfId="0" applyBorder="1" applyAlignment="1">
      <alignment horizontal="center" vertical="center" wrapText="1"/>
    </xf>
    <xf numFmtId="14" fontId="2" fillId="2" borderId="1" xfId="0" applyNumberFormat="1" applyFont="1" applyFill="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xf>
    <xf numFmtId="0" fontId="24" fillId="0" borderId="1" xfId="0" applyFont="1" applyBorder="1" applyAlignment="1">
      <alignment horizontal="center" vertical="center" wrapText="1"/>
    </xf>
    <xf numFmtId="14" fontId="0" fillId="2" borderId="1" xfId="0" applyNumberFormat="1" applyFont="1" applyFill="1" applyBorder="1" applyAlignment="1">
      <alignment horizontal="center" vertical="center"/>
    </xf>
    <xf numFmtId="0" fontId="0" fillId="0" borderId="1" xfId="0" applyFont="1" applyBorder="1" applyAlignment="1" applyProtection="1">
      <alignment horizontal="center" vertical="center" wrapText="1"/>
      <protection locked="0"/>
    </xf>
    <xf numFmtId="0" fontId="25"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Font="1" applyBorder="1" applyAlignment="1" applyProtection="1">
      <alignment horizontal="center" vertical="center" wrapText="1"/>
    </xf>
    <xf numFmtId="0" fontId="26" fillId="0" borderId="1" xfId="0" applyFont="1" applyBorder="1" applyAlignment="1">
      <alignment horizontal="center" vertical="center" wrapText="1"/>
    </xf>
    <xf numFmtId="0" fontId="0" fillId="0" borderId="10" xfId="0" applyFont="1" applyBorder="1" applyAlignment="1" applyProtection="1">
      <alignment horizontal="center" vertical="center" wrapText="1"/>
    </xf>
    <xf numFmtId="0" fontId="0" fillId="2" borderId="1" xfId="0" applyFont="1" applyFill="1" applyBorder="1" applyAlignment="1">
      <alignment horizontal="center" vertical="center" wrapText="1"/>
    </xf>
    <xf numFmtId="0" fontId="2" fillId="0" borderId="0" xfId="0" applyFont="1" applyAlignment="1">
      <alignment horizontal="center" vertical="center" wrapText="1"/>
    </xf>
    <xf numFmtId="166" fontId="0" fillId="0" borderId="1" xfId="0" applyNumberFormat="1" applyFont="1" applyBorder="1" applyAlignment="1" applyProtection="1">
      <alignment horizontal="center" vertical="center" wrapText="1"/>
      <protection locked="0"/>
    </xf>
    <xf numFmtId="14" fontId="0" fillId="0" borderId="1" xfId="0" applyNumberFormat="1" applyFont="1" applyBorder="1" applyAlignment="1" applyProtection="1">
      <alignment horizontal="center" vertical="center" wrapText="1"/>
      <protection locked="0"/>
    </xf>
    <xf numFmtId="0" fontId="27" fillId="0" borderId="0" xfId="0" applyFont="1" applyAlignment="1">
      <alignment horizontal="center" vertical="center" wrapText="1"/>
    </xf>
    <xf numFmtId="0" fontId="0" fillId="0" borderId="10" xfId="0" applyFont="1" applyBorder="1" applyAlignment="1" applyProtection="1">
      <alignment horizontal="center" vertical="center" wrapText="1"/>
      <protection locked="0"/>
    </xf>
    <xf numFmtId="0" fontId="26" fillId="0" borderId="10"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5" xfId="0" applyFont="1" applyBorder="1" applyAlignment="1">
      <alignment horizontal="left" vertical="center" wrapText="1"/>
    </xf>
    <xf numFmtId="0" fontId="29" fillId="0" borderId="5" xfId="0" applyFont="1" applyBorder="1" applyAlignment="1">
      <alignment horizontal="center" vertical="center" wrapText="1"/>
    </xf>
    <xf numFmtId="165" fontId="28" fillId="0" borderId="5" xfId="0" applyNumberFormat="1" applyFont="1" applyBorder="1" applyAlignment="1">
      <alignment horizontal="left" vertical="center" wrapText="1"/>
    </xf>
    <xf numFmtId="0" fontId="30" fillId="0" borderId="1" xfId="0" applyFont="1" applyBorder="1" applyAlignment="1">
      <alignment horizontal="center" vertical="center" wrapText="1"/>
    </xf>
    <xf numFmtId="0" fontId="13" fillId="0" borderId="1" xfId="4" applyBorder="1" applyAlignment="1">
      <alignment horizontal="center" vertical="center" wrapText="1"/>
    </xf>
    <xf numFmtId="0" fontId="22" fillId="0" borderId="1" xfId="0" applyFont="1" applyBorder="1" applyAlignment="1">
      <alignment horizontal="center" vertical="center"/>
    </xf>
    <xf numFmtId="0" fontId="3" fillId="0" borderId="1" xfId="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xf>
    <xf numFmtId="166"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14" fontId="4" fillId="0"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0" xfId="0" applyFont="1" applyAlignment="1" applyProtection="1">
      <alignment horizontal="center" vertical="center" wrapText="1"/>
      <protection locked="0"/>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xf>
    <xf numFmtId="0" fontId="14" fillId="0" borderId="4" xfId="0" applyFont="1" applyBorder="1" applyAlignment="1">
      <alignment horizontal="center" vertical="center" wrapText="1"/>
    </xf>
    <xf numFmtId="0" fontId="14" fillId="0" borderId="1"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31"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2" borderId="1" xfId="0" applyNumberFormat="1" applyFont="1" applyFill="1" applyBorder="1" applyAlignment="1">
      <alignment horizontal="center" vertic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17" fillId="4" borderId="6" xfId="0" applyFont="1" applyFill="1" applyBorder="1" applyAlignment="1">
      <alignment horizontal="center" vertical="center" wrapText="1"/>
    </xf>
    <xf numFmtId="0" fontId="17" fillId="4" borderId="7" xfId="0" applyFont="1" applyFill="1" applyBorder="1" applyAlignment="1">
      <alignment horizontal="center" vertical="center" wrapText="1"/>
    </xf>
  </cellXfs>
  <cellStyles count="11">
    <cellStyle name="Hipervínculo" xfId="1" builtinId="8"/>
    <cellStyle name="Hipervínculo 2" xfId="4"/>
    <cellStyle name="Millares [0] 2" xfId="9"/>
    <cellStyle name="Millares [0] 3" xfId="10"/>
    <cellStyle name="Normal" xfId="0" builtinId="0"/>
    <cellStyle name="Normal 2" xfId="2"/>
    <cellStyle name="Normal 2 2" xfId="7"/>
    <cellStyle name="Normal 3" xfId="3"/>
    <cellStyle name="Normal 3 2" xfId="8"/>
    <cellStyle name="Normal 4" xfId="5"/>
    <cellStyle name="Normal 5" xfId="6"/>
  </cellStyles>
  <dxfs count="30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CC99"/>
      <color rgb="FFCCECFF"/>
      <color rgb="FFCCCCFF"/>
      <color rgb="FF99CC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500" baseline="0">
                <a:solidFill>
                  <a:schemeClr val="bg1"/>
                </a:solidFill>
              </a:rPr>
              <a:t>Tercer Trimestre 2021- Solicitudes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'SOLICITUDES JUNIO 2021'!$E$33:$E$58</c:f>
              <c:strCache>
                <c:ptCount val="26"/>
                <c:pt idx="0">
                  <c:v>1. IEP/MAL PARQUEO</c:v>
                </c:pt>
                <c:pt idx="1">
                  <c:v>2. ARREGLO DE VIAS</c:v>
                </c:pt>
                <c:pt idx="2">
                  <c:v>3. SEÑALIZACION</c:v>
                </c:pt>
                <c:pt idx="3">
                  <c:v>4. MANTENIMIENTO A SEÑALES</c:v>
                </c:pt>
                <c:pt idx="4">
                  <c:v>5. CIERRE VIALES POR EVENTO</c:v>
                </c:pt>
                <c:pt idx="5">
                  <c:v>6. SEMAFORIZACION</c:v>
                </c:pt>
                <c:pt idx="6">
                  <c:v>7. CAMBIO DE SENTIDO</c:v>
                </c:pt>
                <c:pt idx="7">
                  <c:v>8. TRANSMILENIO</c:v>
                </c:pt>
                <c:pt idx="8">
                  <c:v>9. SITP</c:v>
                </c:pt>
                <c:pt idx="9">
                  <c:v>10. RUTAS DE TRANSPORTE</c:v>
                </c:pt>
                <c:pt idx="10">
                  <c:v>11. INFORMACION SOBRE SDM</c:v>
                </c:pt>
                <c:pt idx="11">
                  <c:v>12. CAPACITACIONES</c:v>
                </c:pt>
                <c:pt idx="12">
                  <c:v>13. BICITAXIS Y TRANSPORTE INFORMAL</c:v>
                </c:pt>
                <c:pt idx="13">
                  <c:v>14, REGISTRO DE BICICLETAS</c:v>
                </c:pt>
                <c:pt idx="14">
                  <c:v>15. PUENTE PEATONAL</c:v>
                </c:pt>
                <c:pt idx="15">
                  <c:v>16. ACCIDENTALIDAD</c:v>
                </c:pt>
                <c:pt idx="16">
                  <c:v>17. PMT</c:v>
                </c:pt>
                <c:pt idx="17">
                  <c:v>18. BAHIAS</c:v>
                </c:pt>
                <c:pt idx="18">
                  <c:v>19.  REGISTRO DE DISCAPACIDAD </c:v>
                </c:pt>
                <c:pt idx="19">
                  <c:v>20. SEGURIDAD VIAL </c:v>
                </c:pt>
                <c:pt idx="20">
                  <c:v>21. CICLORUTAS- USO DE BICIBLETA </c:v>
                </c:pt>
                <c:pt idx="21">
                  <c:v>22.MICROMOVILIDAD</c:v>
                </c:pt>
                <c:pt idx="22">
                  <c:v>23.ESTACIONAMIENTO INTELIGENTE EN VÍA</c:v>
                </c:pt>
                <c:pt idx="23">
                  <c:v>24.CARGA Y DESCARGA</c:v>
                </c:pt>
                <c:pt idx="24">
                  <c:v>25.ASCENSO Y DESCENSO DE PASAJEROS</c:v>
                </c:pt>
                <c:pt idx="25">
                  <c:v>26. OTRAS SOLICITUDES</c:v>
                </c:pt>
              </c:strCache>
            </c:strRef>
          </c:cat>
          <c:val>
            <c:numRef>
              <c:f>'SOLICITUDES JUNIO 2021'!$F$33:$F$58</c:f>
              <c:numCache>
                <c:formatCode>General</c:formatCode>
                <c:ptCount val="26"/>
                <c:pt idx="0">
                  <c:v>38</c:v>
                </c:pt>
                <c:pt idx="1">
                  <c:v>3</c:v>
                </c:pt>
                <c:pt idx="2">
                  <c:v>21</c:v>
                </c:pt>
                <c:pt idx="3">
                  <c:v>1</c:v>
                </c:pt>
                <c:pt idx="4">
                  <c:v>0</c:v>
                </c:pt>
                <c:pt idx="5">
                  <c:v>1</c:v>
                </c:pt>
                <c:pt idx="6">
                  <c:v>1</c:v>
                </c:pt>
                <c:pt idx="7">
                  <c:v>1</c:v>
                </c:pt>
                <c:pt idx="8">
                  <c:v>1</c:v>
                </c:pt>
                <c:pt idx="9">
                  <c:v>0</c:v>
                </c:pt>
                <c:pt idx="10">
                  <c:v>9</c:v>
                </c:pt>
                <c:pt idx="11">
                  <c:v>3</c:v>
                </c:pt>
                <c:pt idx="12">
                  <c:v>4</c:v>
                </c:pt>
                <c:pt idx="13">
                  <c:v>102</c:v>
                </c:pt>
                <c:pt idx="14">
                  <c:v>0</c:v>
                </c:pt>
                <c:pt idx="15">
                  <c:v>0</c:v>
                </c:pt>
                <c:pt idx="16">
                  <c:v>2</c:v>
                </c:pt>
                <c:pt idx="17">
                  <c:v>0</c:v>
                </c:pt>
                <c:pt idx="18">
                  <c:v>1</c:v>
                </c:pt>
                <c:pt idx="19">
                  <c:v>0</c:v>
                </c:pt>
                <c:pt idx="20">
                  <c:v>1</c:v>
                </c:pt>
                <c:pt idx="21">
                  <c:v>0</c:v>
                </c:pt>
                <c:pt idx="22">
                  <c:v>2</c:v>
                </c:pt>
                <c:pt idx="23">
                  <c:v>3</c:v>
                </c:pt>
                <c:pt idx="24">
                  <c:v>0</c:v>
                </c:pt>
                <c:pt idx="25">
                  <c:v>40</c:v>
                </c:pt>
              </c:numCache>
            </c:numRef>
          </c:val>
          <c:extLst>
            <c:ext xmlns:c16="http://schemas.microsoft.com/office/drawing/2014/chart" uri="{C3380CC4-5D6E-409C-BE32-E72D297353CC}">
              <c16:uniqueId val="{00000000-FA0F-4E68-9B16-5408411C2C91}"/>
            </c:ext>
          </c:extLst>
        </c:ser>
        <c:dLbls>
          <c:showLegendKey val="0"/>
          <c:showVal val="0"/>
          <c:showCatName val="0"/>
          <c:showSerName val="0"/>
          <c:showPercent val="0"/>
          <c:showBubbleSize val="0"/>
        </c:dLbls>
        <c:gapWidth val="150"/>
        <c:shape val="box"/>
        <c:axId val="831629359"/>
        <c:axId val="831629775"/>
        <c:axId val="0"/>
      </c:bar3DChart>
      <c:catAx>
        <c:axId val="83162935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775"/>
        <c:crosses val="autoZero"/>
        <c:auto val="1"/>
        <c:lblAlgn val="ctr"/>
        <c:lblOffset val="100"/>
        <c:noMultiLvlLbl val="0"/>
      </c:catAx>
      <c:valAx>
        <c:axId val="831629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359"/>
        <c:crosses val="autoZero"/>
        <c:crossBetween val="between"/>
      </c:valAx>
      <c:spPr>
        <a:noFill/>
        <a:ln>
          <a:noFill/>
        </a:ln>
        <a:effectLst/>
      </c:spPr>
    </c:plotArea>
    <c:plotVisOnly val="1"/>
    <c:dispBlanksAs val="gap"/>
    <c:showDLblsOverMax val="0"/>
  </c:chart>
  <c:spPr>
    <a:solidFill>
      <a:schemeClr val="tx1">
        <a:lumMod val="85000"/>
        <a:lumOff val="1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solidFill>
                  <a:schemeClr val="bg1"/>
                </a:solidFill>
              </a:rPr>
              <a:t>SOLICITUDES</a:t>
            </a:r>
            <a:r>
              <a:rPr lang="es-CO" baseline="0">
                <a:solidFill>
                  <a:schemeClr val="bg1"/>
                </a:solidFill>
              </a:rPr>
              <a:t> TERCER TRIMESTRE 2021</a:t>
            </a:r>
            <a:endParaRPr lang="es-CO">
              <a:solidFill>
                <a:schemeClr val="bg1"/>
              </a:solidFill>
            </a:endParaRPr>
          </a:p>
        </c:rich>
      </c:tx>
      <c:layout>
        <c:manualLayout>
          <c:xMode val="edge"/>
          <c:yMode val="edge"/>
          <c:x val="0.25773960983884647"/>
          <c:y val="2.450980392156862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9770442304396468E-2"/>
          <c:y val="0.16224846894138234"/>
          <c:w val="0.90332811480003006"/>
          <c:h val="0.73627179476581173"/>
        </c:manualLayout>
      </c:layout>
      <c:bar3DChart>
        <c:barDir val="col"/>
        <c:grouping val="clustered"/>
        <c:varyColors val="0"/>
        <c:ser>
          <c:idx val="0"/>
          <c:order val="0"/>
          <c:spPr>
            <a:solidFill>
              <a:schemeClr val="accent1"/>
            </a:solidFill>
            <a:ln>
              <a:noFill/>
            </a:ln>
            <a:effectLst/>
            <a:sp3d/>
          </c:spPr>
          <c:invertIfNegative val="0"/>
          <c:dLbls>
            <c:dLbl>
              <c:idx val="0"/>
              <c:layout>
                <c:manualLayout>
                  <c:x val="-9.7823428711176323E-3"/>
                  <c:y val="0.258092738407699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9E-4B5E-8BEE-8BC47062C13E}"/>
                </c:ext>
              </c:extLst>
            </c:dLbl>
            <c:dLbl>
              <c:idx val="1"/>
              <c:layout>
                <c:manualLayout>
                  <c:x val="2.201027146001467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9E-4B5E-8BEE-8BC47062C13E}"/>
                </c:ext>
              </c:extLst>
            </c:dLbl>
            <c:spPr>
              <a:noFill/>
              <a:ln>
                <a:noFill/>
              </a:ln>
              <a:effectLst/>
            </c:spPr>
            <c:txPr>
              <a:bodyPr rot="0" spcFirstLastPara="1" vertOverflow="ellipsis" vert="horz" wrap="square" lIns="38100" tIns="19050" rIns="38100" bIns="19050" anchor="ctr" anchorCtr="1">
                <a:spAutoFit/>
              </a:bodyPr>
              <a:lstStyle/>
              <a:p>
                <a:pPr>
                  <a:defRPr sz="101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'SOLICITUDES JUNIO 2021'!$AC$26:$AD$26</c:f>
              <c:strCache>
                <c:ptCount val="2"/>
                <c:pt idx="0">
                  <c:v>ATENDIDAS </c:v>
                </c:pt>
                <c:pt idx="1">
                  <c:v>EN PROCESO</c:v>
                </c:pt>
              </c:strCache>
            </c:strRef>
          </c:cat>
          <c:val>
            <c:numRef>
              <c:f>'SOLICITUDES JUNIO 2021'!$AC$27:$AD$27</c:f>
              <c:numCache>
                <c:formatCode>General</c:formatCode>
                <c:ptCount val="2"/>
                <c:pt idx="0">
                  <c:v>234</c:v>
                </c:pt>
                <c:pt idx="1">
                  <c:v>0</c:v>
                </c:pt>
              </c:numCache>
            </c:numRef>
          </c:val>
          <c:extLst>
            <c:ext xmlns:c16="http://schemas.microsoft.com/office/drawing/2014/chart" uri="{C3380CC4-5D6E-409C-BE32-E72D297353CC}">
              <c16:uniqueId val="{00000000-C79E-4B5E-8BEE-8BC47062C13E}"/>
            </c:ext>
          </c:extLst>
        </c:ser>
        <c:dLbls>
          <c:showLegendKey val="0"/>
          <c:showVal val="0"/>
          <c:showCatName val="0"/>
          <c:showSerName val="0"/>
          <c:showPercent val="0"/>
          <c:showBubbleSize val="0"/>
        </c:dLbls>
        <c:gapWidth val="150"/>
        <c:shape val="box"/>
        <c:axId val="844260943"/>
        <c:axId val="844244719"/>
        <c:axId val="0"/>
      </c:bar3DChart>
      <c:catAx>
        <c:axId val="84426094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844244719"/>
        <c:crosses val="autoZero"/>
        <c:auto val="1"/>
        <c:lblAlgn val="ctr"/>
        <c:lblOffset val="100"/>
        <c:noMultiLvlLbl val="0"/>
      </c:catAx>
      <c:valAx>
        <c:axId val="844244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4260943"/>
        <c:crosses val="autoZero"/>
        <c:crossBetween val="between"/>
      </c:valAx>
      <c:spPr>
        <a:solidFill>
          <a:schemeClr val="tx1">
            <a:lumMod val="75000"/>
            <a:lumOff val="25000"/>
          </a:schemeClr>
        </a:solidFill>
        <a:ln>
          <a:noFill/>
        </a:ln>
        <a:effectLst/>
      </c:spPr>
    </c:plotArea>
    <c:plotVisOnly val="1"/>
    <c:dispBlanksAs val="gap"/>
    <c:showDLblsOverMax val="0"/>
  </c:chart>
  <c:spPr>
    <a:solidFill>
      <a:schemeClr val="tx1">
        <a:lumMod val="75000"/>
        <a:lumOff val="2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19050</xdr:colOff>
      <xdr:row>31</xdr:row>
      <xdr:rowOff>15240</xdr:rowOff>
    </xdr:from>
    <xdr:to>
      <xdr:col>16</xdr:col>
      <xdr:colOff>350520</xdr:colOff>
      <xdr:row>55</xdr:row>
      <xdr:rowOff>144780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15240</xdr:colOff>
      <xdr:row>27</xdr:row>
      <xdr:rowOff>175260</xdr:rowOff>
    </xdr:from>
    <xdr:to>
      <xdr:col>29</xdr:col>
      <xdr:colOff>30480</xdr:colOff>
      <xdr:row>44</xdr:row>
      <xdr:rowOff>175260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japinzon/Documents/GESTI&#211;N%20SOCIAL%20(JAPR)/OGS/Gesti&#243;n%20Local%20y%20Territorial/Procesos/agendas%20locales/2020/FRL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ERFIL%20KMAYOR/Downloads/FORMATO%20L07%20V.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ERFIL%20KMAYOR/Downloads/FORMATO%20L09%20V.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ERFIL%20KMAYOR/Downloads/FORMATO%20L10%20V.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ERFIL%20KMAYOR/Downloads/FORMATO%20L%2011%20V.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ERFIL%20KMAYOR/Downloads/FORMATO%20L12%20V.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ERFIL%20KMAYOR/Downloads/FORMATO%20L.13%20V.1.%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ERFIL%20KMAYOR/Downloads/FORMATO%20L14%20V.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ERFIL%20KMAYOR/Downloads/FORMATO%20L15%20V.1.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ERFIL%20KMAYOR/Downloads/FORMATO%20L%2016%20V.1.1%20%20MES%20DE%20SEPTIEMBRE%202021OK.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PERSONAL\Downloads\Copia%20de%20BASE%20SEMANAL%20SEPTIEMBRE%20CLM%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KMAYOR/Downloads/BASE%20FORMATO%20L01%20V.1.1%20%20SEPTIEMBRE.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ERFIL%20KMAYOR/Downloads/Copia%20de%20FORMATO%20L.17V.1-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ERFIL%20KMAYOR/Downloads/FORMATO%20L19%20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iblioteca\Downloads\FORMATO%20L02V.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KMAYOR/Downloads/FORMATO%20L02V.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FIL%20KMAYOR/Downloads/FORMATO%20L03%20V.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er\Downloads\Copia%20de%20FORMATO%20DE%20ACTIVIDADES%20Noviembre%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ERFIL%20KMAYOR/Downloads/FORMATO%20L%204%20V.1%20SAN%20CRISTOB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ERFIL%20KMAYOR/Downloads/FORMATO%20L06%20V.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apinzon/Documents/GESTI&#211;N%20SOCIAL%20(JAPR)/OGS/Gesti&#243;n%20Local%20y%20Territorial/Procesos/agendas%20locales/2020/FRL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DIRECTORIO"/>
      <sheetName val="SDQS"/>
      <sheetName val="Datos"/>
      <sheetName val="LD"/>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DIRECTORIO"/>
      <sheetName val="SDQS"/>
      <sheetName val="Datos"/>
      <sheetName val="LD"/>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DIRECTORIO"/>
      <sheetName val="SDQS"/>
      <sheetName val="Datos"/>
      <sheetName val="LD"/>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hyperlink" Target="mailto:cdi.bunidos@gobiernobogota.gov.co" TargetMode="External"/><Relationship Id="rId3" Type="http://schemas.openxmlformats.org/officeDocument/2006/relationships/hyperlink" Target="mailto:julima0728@gmail.com" TargetMode="External"/><Relationship Id="rId7" Type="http://schemas.openxmlformats.org/officeDocument/2006/relationships/hyperlink" Target="mailto:andresfor@gmail.com" TargetMode="External"/><Relationship Id="rId12" Type="http://schemas.openxmlformats.org/officeDocument/2006/relationships/hyperlink" Target="mailto:acostas1966@gmail.com" TargetMode="External"/><Relationship Id="rId2" Type="http://schemas.openxmlformats.org/officeDocument/2006/relationships/hyperlink" Target="mailto:mauriciojaimes46@gmail.com" TargetMode="External"/><Relationship Id="rId1" Type="http://schemas.openxmlformats.org/officeDocument/2006/relationships/hyperlink" Target="mailto:mlrp25@gmail.com" TargetMode="External"/><Relationship Id="rId6" Type="http://schemas.openxmlformats.org/officeDocument/2006/relationships/hyperlink" Target="mailto:robinyjuli10@gmail.com" TargetMode="External"/><Relationship Id="rId11" Type="http://schemas.openxmlformats.org/officeDocument/2006/relationships/hyperlink" Target="mailto:tialquin2012@hotmail.com" TargetMode="External"/><Relationship Id="rId5" Type="http://schemas.openxmlformats.org/officeDocument/2006/relationships/hyperlink" Target="mailto:cdi.bunidos@gobiernobogota.gov.co" TargetMode="External"/><Relationship Id="rId10" Type="http://schemas.openxmlformats.org/officeDocument/2006/relationships/hyperlink" Target="mailto:cdi.bunidos@gobiernobogota.gov.co" TargetMode="External"/><Relationship Id="rId4" Type="http://schemas.openxmlformats.org/officeDocument/2006/relationships/hyperlink" Target="mailto:dicaroan.ledz@gmail.com" TargetMode="External"/><Relationship Id="rId9" Type="http://schemas.openxmlformats.org/officeDocument/2006/relationships/hyperlink" Target="mailto:cdi.bunidos@gobiernobogota.gov.co"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mailto:jepenaloza18@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hyperlink" Target="mailto:velasquezyilbert@gmai.com" TargetMode="External"/><Relationship Id="rId1" Type="http://schemas.openxmlformats.org/officeDocument/2006/relationships/hyperlink" Target="mailto:ivabn12345@gmail.com" TargetMode="External"/><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
  <sheetViews>
    <sheetView workbookViewId="0">
      <selection activeCell="C18" sqref="C18"/>
    </sheetView>
  </sheetViews>
  <sheetFormatPr baseColWidth="10" defaultRowHeight="15" x14ac:dyDescent="0.25"/>
  <cols>
    <col min="5" max="5" width="13.5703125" customWidth="1"/>
    <col min="6" max="6" width="18" customWidth="1"/>
    <col min="17" max="17" width="14.28515625" customWidth="1"/>
  </cols>
  <sheetData>
    <row r="1" spans="1:18" ht="42" x14ac:dyDescent="0.25">
      <c r="A1" s="4" t="s">
        <v>53</v>
      </c>
      <c r="B1" s="4" t="s">
        <v>54</v>
      </c>
      <c r="C1" s="10" t="s">
        <v>55</v>
      </c>
      <c r="D1" s="10" t="s">
        <v>56</v>
      </c>
      <c r="E1" s="10" t="s">
        <v>57</v>
      </c>
      <c r="F1" s="10" t="s">
        <v>58</v>
      </c>
      <c r="G1" s="10" t="s">
        <v>59</v>
      </c>
      <c r="H1" s="10" t="s">
        <v>0</v>
      </c>
      <c r="I1" s="10" t="s">
        <v>60</v>
      </c>
      <c r="J1" s="10" t="s">
        <v>61</v>
      </c>
      <c r="K1" s="10" t="s">
        <v>62</v>
      </c>
      <c r="L1" s="10" t="s">
        <v>63</v>
      </c>
      <c r="M1" s="10" t="s">
        <v>64</v>
      </c>
      <c r="N1" s="10" t="s">
        <v>65</v>
      </c>
      <c r="O1" s="10" t="s">
        <v>66</v>
      </c>
      <c r="P1" s="10" t="s">
        <v>67</v>
      </c>
      <c r="Q1" s="11" t="s">
        <v>68</v>
      </c>
      <c r="R1" s="10" t="s">
        <v>69</v>
      </c>
    </row>
    <row r="2" spans="1:18" ht="33.75" x14ac:dyDescent="0.25">
      <c r="A2" s="44">
        <v>40</v>
      </c>
      <c r="B2" s="5">
        <v>44452</v>
      </c>
      <c r="C2" s="6" t="s">
        <v>184</v>
      </c>
      <c r="D2" s="6">
        <v>314565434</v>
      </c>
      <c r="E2" s="6"/>
      <c r="F2" s="6" t="s">
        <v>117</v>
      </c>
      <c r="G2" s="6" t="s">
        <v>185</v>
      </c>
      <c r="H2" s="6" t="s">
        <v>71</v>
      </c>
      <c r="I2" s="6" t="s">
        <v>72</v>
      </c>
      <c r="J2" s="6" t="s">
        <v>186</v>
      </c>
      <c r="K2" s="6">
        <v>8</v>
      </c>
      <c r="L2" s="6" t="s">
        <v>132</v>
      </c>
      <c r="M2" s="6" t="s">
        <v>89</v>
      </c>
      <c r="N2" s="6" t="s">
        <v>110</v>
      </c>
      <c r="O2" s="7">
        <v>44465</v>
      </c>
      <c r="P2" s="7">
        <v>44465</v>
      </c>
      <c r="Q2" s="45">
        <f t="shared" ref="Q2:Q4" si="0">IF(_xlfn.DAYS(P2,O2)&lt;0,0,_xlfn.DAYS(P2,O2))</f>
        <v>0</v>
      </c>
      <c r="R2" s="6"/>
    </row>
    <row r="3" spans="1:18" ht="33.75" x14ac:dyDescent="0.25">
      <c r="A3" s="44">
        <v>41</v>
      </c>
      <c r="B3" s="5">
        <v>44452</v>
      </c>
      <c r="C3" s="6" t="s">
        <v>184</v>
      </c>
      <c r="D3" s="6">
        <v>320897645</v>
      </c>
      <c r="E3" s="6"/>
      <c r="F3" s="6" t="s">
        <v>118</v>
      </c>
      <c r="G3" s="6" t="s">
        <v>187</v>
      </c>
      <c r="H3" s="6" t="s">
        <v>71</v>
      </c>
      <c r="I3" s="6" t="s">
        <v>73</v>
      </c>
      <c r="J3" s="6" t="s">
        <v>188</v>
      </c>
      <c r="K3" s="6">
        <v>7</v>
      </c>
      <c r="L3" s="6" t="s">
        <v>132</v>
      </c>
      <c r="M3" s="6" t="s">
        <v>89</v>
      </c>
      <c r="N3" s="6" t="s">
        <v>110</v>
      </c>
      <c r="O3" s="7">
        <v>44465</v>
      </c>
      <c r="P3" s="7">
        <v>44465</v>
      </c>
      <c r="Q3" s="45">
        <f t="shared" si="0"/>
        <v>0</v>
      </c>
      <c r="R3" s="6"/>
    </row>
    <row r="4" spans="1:18" ht="33.75" x14ac:dyDescent="0.25">
      <c r="A4" s="44">
        <v>42</v>
      </c>
      <c r="B4" s="5">
        <v>44452</v>
      </c>
      <c r="C4" s="6" t="s">
        <v>184</v>
      </c>
      <c r="D4" s="6">
        <v>320897645</v>
      </c>
      <c r="E4" s="6"/>
      <c r="F4" s="6" t="s">
        <v>117</v>
      </c>
      <c r="G4" s="6" t="s">
        <v>189</v>
      </c>
      <c r="H4" s="6" t="s">
        <v>71</v>
      </c>
      <c r="I4" s="6" t="s">
        <v>73</v>
      </c>
      <c r="J4" s="6" t="s">
        <v>188</v>
      </c>
      <c r="K4" s="6">
        <v>7</v>
      </c>
      <c r="L4" s="6" t="s">
        <v>132</v>
      </c>
      <c r="M4" s="6" t="s">
        <v>89</v>
      </c>
      <c r="N4" s="6" t="s">
        <v>110</v>
      </c>
      <c r="O4" s="7">
        <v>44465</v>
      </c>
      <c r="P4" s="7">
        <v>44465</v>
      </c>
      <c r="Q4" s="45">
        <f t="shared" si="0"/>
        <v>0</v>
      </c>
      <c r="R4" s="6"/>
    </row>
  </sheetData>
  <dataValidations count="1">
    <dataValidation type="list" allowBlank="1" showInputMessage="1" showErrorMessage="1" sqref="I2:I4">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 operator="equal" id="{819D6D6B-19A5-4AE5-B352-158B464E79F7}">
            <xm:f>'/C:/Users/japinzon/Documents/GESTIÓN SOCIAL (JAPR)/OGS/Gestión Local y Territorial/Procesos/agendas locales/2020/[FRL01.xlsx]LD'!#REF!</xm:f>
            <x14:dxf>
              <font>
                <color rgb="FF006100"/>
              </font>
              <fill>
                <patternFill>
                  <bgColor rgb="FFC6EFCE"/>
                </patternFill>
              </fill>
            </x14:dxf>
          </x14:cfRule>
          <x14:cfRule type="cellIs" priority="2" operator="equal" id="{51B14D23-20A6-468C-837C-83BDE1190147}">
            <xm:f>'/C:/Users/japinzon/Documents/GESTIÓN SOCIAL (JAPR)/OGS/Gestión Local y Territorial/Procesos/agendas locales/2020/[FRL01.xlsx]LD'!#REF!</xm:f>
            <x14:dxf>
              <font>
                <color rgb="FF9C6500"/>
              </font>
              <fill>
                <patternFill>
                  <bgColor rgb="FFFFEB9C"/>
                </patternFill>
              </fill>
            </x14:dxf>
          </x14:cfRule>
          <x14:cfRule type="cellIs" priority="3" operator="equal" id="{F5C4CC86-28D5-47DB-822A-054B645A0CFF}">
            <xm:f>'/C:/Users/japinzon/Documents/GESTIÓN SOCIAL (JAPR)/OGS/Gestión Local y Territorial/Procesos/agendas locales/2020/[FRL01.xlsx]LD'!#REF!</xm:f>
            <x14:dxf>
              <font>
                <color rgb="FF9C0006"/>
              </font>
              <fill>
                <patternFill>
                  <bgColor rgb="FFFFC7CE"/>
                </patternFill>
              </fill>
            </x14:dxf>
          </x14:cfRule>
          <xm:sqref>N2:N4</xm:sqref>
        </x14:conditionalFormatting>
        <x14:conditionalFormatting xmlns:xm="http://schemas.microsoft.com/office/excel/2006/main">
          <x14:cfRule type="iconSet" priority="4" id="{C67858BE-3442-4558-8ECF-3F80FC56FC8D}">
            <x14:iconSet iconSet="3Symbols2" custom="1">
              <x14:cfvo type="percent">
                <xm:f>0</xm:f>
              </x14:cfvo>
              <x14:cfvo type="num">
                <xm:f>0</xm:f>
              </x14:cfvo>
              <x14:cfvo type="num" gte="0">
                <xm:f>0</xm:f>
              </x14:cfvo>
              <x14:cfIcon iconSet="3Symbols2" iconId="2"/>
              <x14:cfIcon iconSet="3Symbols2" iconId="2"/>
              <x14:cfIcon iconSet="3Symbols2" iconId="1"/>
            </x14:iconSet>
          </x14:cfRule>
          <xm:sqref>Q2:Q4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KMAYOR\Downloads\[BASE FORMATO L01 V.1.1  SEPTIEMBRE.xlsx]LD'!#REF!</xm:f>
          </x14:formula1>
          <xm:sqref>N2:N4</xm:sqref>
        </x14:dataValidation>
        <x14:dataValidation type="list" allowBlank="1" showInputMessage="1" showErrorMessage="1">
          <x14:formula1>
            <xm:f>'D:\PERFIL KMAYOR\Downloads\[BASE FORMATO L01 V.1.1  SEPTIEMBRE.xlsx]LD'!#REF!</xm:f>
          </x14:formula1>
          <xm:sqref>F2:F4</xm:sqref>
        </x14:dataValidation>
        <x14:dataValidation type="list" allowBlank="1" showInputMessage="1" showErrorMessage="1">
          <x14:formula1>
            <xm:f>'D:\PERFIL KMAYOR\Downloads\[BASE FORMATO L01 V.1.1  SEPTIEMBRE.xlsx]Datos'!#REF!</xm:f>
          </x14:formula1>
          <xm:sqref>H2:H4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8" zoomScaleNormal="100" workbookViewId="0">
      <selection activeCell="F12" sqref="F12"/>
    </sheetView>
  </sheetViews>
  <sheetFormatPr baseColWidth="10" defaultRowHeight="15" x14ac:dyDescent="0.25"/>
  <cols>
    <col min="4" max="4" width="27.140625" customWidth="1"/>
    <col min="18" max="18" width="28.28515625" customWidth="1"/>
  </cols>
  <sheetData>
    <row r="1" spans="1:18" ht="42" x14ac:dyDescent="0.25">
      <c r="A1" s="31" t="s">
        <v>53</v>
      </c>
      <c r="B1" s="31" t="s">
        <v>54</v>
      </c>
      <c r="C1" s="39" t="s">
        <v>55</v>
      </c>
      <c r="D1" s="39" t="s">
        <v>56</v>
      </c>
      <c r="E1" s="39" t="s">
        <v>57</v>
      </c>
      <c r="F1" s="39" t="s">
        <v>58</v>
      </c>
      <c r="G1" s="39" t="s">
        <v>59</v>
      </c>
      <c r="H1" s="39" t="s">
        <v>0</v>
      </c>
      <c r="I1" s="39" t="s">
        <v>60</v>
      </c>
      <c r="J1" s="39" t="s">
        <v>61</v>
      </c>
      <c r="K1" s="39" t="s">
        <v>62</v>
      </c>
      <c r="L1" s="39" t="s">
        <v>63</v>
      </c>
      <c r="M1" s="39" t="s">
        <v>64</v>
      </c>
      <c r="N1" s="39" t="s">
        <v>65</v>
      </c>
      <c r="O1" s="39" t="s">
        <v>66</v>
      </c>
      <c r="P1" s="39" t="s">
        <v>67</v>
      </c>
      <c r="Q1" s="40" t="s">
        <v>68</v>
      </c>
      <c r="R1" s="39" t="s">
        <v>69</v>
      </c>
    </row>
    <row r="2" spans="1:18" ht="45" x14ac:dyDescent="0.25">
      <c r="A2" s="44">
        <v>56</v>
      </c>
      <c r="B2" s="5">
        <v>44383</v>
      </c>
      <c r="C2" s="6" t="s">
        <v>718</v>
      </c>
      <c r="D2" s="93" t="s">
        <v>719</v>
      </c>
      <c r="E2" s="6" t="s">
        <v>92</v>
      </c>
      <c r="F2" s="6" t="s">
        <v>90</v>
      </c>
      <c r="G2" s="6" t="s">
        <v>92</v>
      </c>
      <c r="H2" s="6" t="s">
        <v>92</v>
      </c>
      <c r="I2" s="6" t="s">
        <v>92</v>
      </c>
      <c r="J2" s="6" t="s">
        <v>92</v>
      </c>
      <c r="K2" s="6">
        <v>1</v>
      </c>
      <c r="L2" s="6" t="s">
        <v>94</v>
      </c>
      <c r="M2" s="6" t="s">
        <v>95</v>
      </c>
      <c r="N2" s="44" t="s">
        <v>76</v>
      </c>
      <c r="O2" s="5">
        <v>44383</v>
      </c>
      <c r="P2" s="5">
        <v>44383</v>
      </c>
      <c r="Q2" s="12">
        <f t="shared" ref="Q2:Q16" si="0">IF(_xlfn.DAYS(P2,O2)&lt;0,0,_xlfn.DAYS(P2,O2))</f>
        <v>0</v>
      </c>
      <c r="R2" s="6" t="s">
        <v>720</v>
      </c>
    </row>
    <row r="3" spans="1:18" ht="45" x14ac:dyDescent="0.25">
      <c r="A3" s="44">
        <v>57</v>
      </c>
      <c r="B3" s="5">
        <v>44396</v>
      </c>
      <c r="C3" s="6" t="s">
        <v>721</v>
      </c>
      <c r="D3" s="93" t="s">
        <v>722</v>
      </c>
      <c r="E3" s="6" t="s">
        <v>92</v>
      </c>
      <c r="F3" s="6" t="s">
        <v>90</v>
      </c>
      <c r="G3" s="6" t="s">
        <v>92</v>
      </c>
      <c r="H3" s="6" t="s">
        <v>92</v>
      </c>
      <c r="I3" s="6" t="s">
        <v>92</v>
      </c>
      <c r="J3" s="6" t="s">
        <v>92</v>
      </c>
      <c r="K3" s="6">
        <v>1</v>
      </c>
      <c r="L3" s="6" t="s">
        <v>94</v>
      </c>
      <c r="M3" s="6" t="s">
        <v>95</v>
      </c>
      <c r="N3" s="44" t="s">
        <v>76</v>
      </c>
      <c r="O3" s="5">
        <v>44396</v>
      </c>
      <c r="P3" s="5">
        <v>44396</v>
      </c>
      <c r="Q3" s="12">
        <f t="shared" si="0"/>
        <v>0</v>
      </c>
      <c r="R3" s="6" t="s">
        <v>723</v>
      </c>
    </row>
    <row r="4" spans="1:18" ht="45" x14ac:dyDescent="0.25">
      <c r="A4" s="44">
        <v>58</v>
      </c>
      <c r="B4" s="5">
        <v>44396</v>
      </c>
      <c r="C4" s="6" t="s">
        <v>724</v>
      </c>
      <c r="D4" s="93" t="s">
        <v>725</v>
      </c>
      <c r="E4" s="6" t="s">
        <v>92</v>
      </c>
      <c r="F4" s="6" t="s">
        <v>90</v>
      </c>
      <c r="G4" s="6" t="s">
        <v>92</v>
      </c>
      <c r="H4" s="6" t="s">
        <v>92</v>
      </c>
      <c r="I4" s="6" t="s">
        <v>92</v>
      </c>
      <c r="J4" s="6" t="s">
        <v>92</v>
      </c>
      <c r="K4" s="6">
        <v>1</v>
      </c>
      <c r="L4" s="6" t="s">
        <v>94</v>
      </c>
      <c r="M4" s="6" t="s">
        <v>95</v>
      </c>
      <c r="N4" s="44" t="s">
        <v>76</v>
      </c>
      <c r="O4" s="5">
        <v>44396</v>
      </c>
      <c r="P4" s="5">
        <v>44396</v>
      </c>
      <c r="Q4" s="12">
        <f t="shared" si="0"/>
        <v>0</v>
      </c>
      <c r="R4" s="6" t="s">
        <v>723</v>
      </c>
    </row>
    <row r="5" spans="1:18" ht="45" x14ac:dyDescent="0.25">
      <c r="A5" s="44">
        <v>59</v>
      </c>
      <c r="B5" s="5">
        <v>44406</v>
      </c>
      <c r="C5" s="6" t="s">
        <v>726</v>
      </c>
      <c r="D5" s="93" t="s">
        <v>727</v>
      </c>
      <c r="E5" s="6" t="s">
        <v>92</v>
      </c>
      <c r="F5" s="6" t="s">
        <v>90</v>
      </c>
      <c r="G5" s="6" t="s">
        <v>92</v>
      </c>
      <c r="H5" s="6" t="s">
        <v>92</v>
      </c>
      <c r="I5" s="6" t="s">
        <v>92</v>
      </c>
      <c r="J5" s="6" t="s">
        <v>92</v>
      </c>
      <c r="K5" s="6">
        <v>1</v>
      </c>
      <c r="L5" s="6" t="s">
        <v>94</v>
      </c>
      <c r="M5" s="6" t="s">
        <v>95</v>
      </c>
      <c r="N5" s="44" t="s">
        <v>76</v>
      </c>
      <c r="O5" s="5">
        <v>44406</v>
      </c>
      <c r="P5" s="5">
        <v>44406</v>
      </c>
      <c r="Q5" s="12">
        <f t="shared" si="0"/>
        <v>0</v>
      </c>
      <c r="R5" s="6" t="s">
        <v>728</v>
      </c>
    </row>
    <row r="6" spans="1:18" ht="67.5" x14ac:dyDescent="0.25">
      <c r="A6" s="44">
        <v>60</v>
      </c>
      <c r="B6" s="5">
        <v>44410</v>
      </c>
      <c r="C6" s="6" t="s">
        <v>729</v>
      </c>
      <c r="D6" s="93" t="s">
        <v>730</v>
      </c>
      <c r="E6" s="6" t="s">
        <v>92</v>
      </c>
      <c r="F6" s="6" t="s">
        <v>75</v>
      </c>
      <c r="G6" s="6" t="s">
        <v>731</v>
      </c>
      <c r="H6" s="6" t="s">
        <v>92</v>
      </c>
      <c r="I6" s="6" t="s">
        <v>92</v>
      </c>
      <c r="J6" s="6" t="s">
        <v>732</v>
      </c>
      <c r="K6" s="6">
        <v>1</v>
      </c>
      <c r="L6" s="6" t="s">
        <v>733</v>
      </c>
      <c r="M6" s="6" t="s">
        <v>95</v>
      </c>
      <c r="N6" s="44" t="s">
        <v>76</v>
      </c>
      <c r="O6" s="7">
        <v>44430</v>
      </c>
      <c r="P6" s="7">
        <v>44413</v>
      </c>
      <c r="Q6" s="45">
        <f t="shared" si="0"/>
        <v>0</v>
      </c>
      <c r="R6" s="6" t="s">
        <v>734</v>
      </c>
    </row>
    <row r="7" spans="1:18" ht="90" x14ac:dyDescent="0.25">
      <c r="A7" s="44">
        <v>61</v>
      </c>
      <c r="B7" s="5">
        <v>44420</v>
      </c>
      <c r="C7" s="6" t="s">
        <v>735</v>
      </c>
      <c r="D7" s="6">
        <v>3158113905</v>
      </c>
      <c r="E7" s="6" t="s">
        <v>92</v>
      </c>
      <c r="F7" s="6" t="s">
        <v>122</v>
      </c>
      <c r="G7" s="6" t="s">
        <v>736</v>
      </c>
      <c r="H7" s="6" t="s">
        <v>737</v>
      </c>
      <c r="I7" s="6" t="s">
        <v>93</v>
      </c>
      <c r="J7" s="6" t="s">
        <v>123</v>
      </c>
      <c r="K7" s="6">
        <v>1</v>
      </c>
      <c r="L7" s="6" t="s">
        <v>738</v>
      </c>
      <c r="M7" s="44" t="s">
        <v>739</v>
      </c>
      <c r="N7" s="44" t="s">
        <v>76</v>
      </c>
      <c r="O7" s="7">
        <v>44438</v>
      </c>
      <c r="P7" s="7">
        <v>44431</v>
      </c>
      <c r="Q7" s="12">
        <f t="shared" si="0"/>
        <v>0</v>
      </c>
      <c r="R7" s="6" t="s">
        <v>740</v>
      </c>
    </row>
    <row r="8" spans="1:18" ht="45" x14ac:dyDescent="0.25">
      <c r="A8" s="44">
        <v>62</v>
      </c>
      <c r="B8" s="5">
        <v>44425</v>
      </c>
      <c r="C8" s="6" t="s">
        <v>741</v>
      </c>
      <c r="D8" s="93" t="s">
        <v>742</v>
      </c>
      <c r="E8" s="6" t="s">
        <v>92</v>
      </c>
      <c r="F8" s="6" t="s">
        <v>90</v>
      </c>
      <c r="G8" s="6" t="s">
        <v>92</v>
      </c>
      <c r="H8" s="6" t="s">
        <v>92</v>
      </c>
      <c r="I8" s="6" t="s">
        <v>92</v>
      </c>
      <c r="J8" s="6" t="s">
        <v>92</v>
      </c>
      <c r="K8" s="6">
        <v>1</v>
      </c>
      <c r="L8" s="6" t="s">
        <v>94</v>
      </c>
      <c r="M8" s="6" t="s">
        <v>95</v>
      </c>
      <c r="N8" s="44" t="s">
        <v>76</v>
      </c>
      <c r="O8" s="5">
        <v>44425</v>
      </c>
      <c r="P8" s="5">
        <v>44425</v>
      </c>
      <c r="Q8" s="12">
        <f t="shared" si="0"/>
        <v>0</v>
      </c>
      <c r="R8" s="6" t="s">
        <v>743</v>
      </c>
    </row>
    <row r="9" spans="1:18" ht="45" x14ac:dyDescent="0.25">
      <c r="A9" s="44">
        <v>63</v>
      </c>
      <c r="B9" s="5">
        <v>44431</v>
      </c>
      <c r="C9" s="6" t="s">
        <v>744</v>
      </c>
      <c r="D9" s="93" t="s">
        <v>745</v>
      </c>
      <c r="E9" s="6" t="s">
        <v>92</v>
      </c>
      <c r="F9" s="6" t="s">
        <v>90</v>
      </c>
      <c r="G9" s="6" t="s">
        <v>92</v>
      </c>
      <c r="H9" s="6" t="s">
        <v>92</v>
      </c>
      <c r="I9" s="6" t="s">
        <v>92</v>
      </c>
      <c r="J9" s="6" t="s">
        <v>92</v>
      </c>
      <c r="K9" s="6">
        <v>1</v>
      </c>
      <c r="L9" s="6" t="s">
        <v>94</v>
      </c>
      <c r="M9" s="6" t="s">
        <v>95</v>
      </c>
      <c r="N9" s="44" t="s">
        <v>76</v>
      </c>
      <c r="O9" s="5">
        <v>44431</v>
      </c>
      <c r="P9" s="5">
        <v>44431</v>
      </c>
      <c r="Q9" s="12">
        <f t="shared" si="0"/>
        <v>0</v>
      </c>
      <c r="R9" s="6" t="s">
        <v>746</v>
      </c>
    </row>
    <row r="10" spans="1:18" ht="45" x14ac:dyDescent="0.25">
      <c r="A10" s="44">
        <v>64</v>
      </c>
      <c r="B10" s="5">
        <v>44438</v>
      </c>
      <c r="C10" s="6" t="s">
        <v>747</v>
      </c>
      <c r="D10" s="93" t="s">
        <v>748</v>
      </c>
      <c r="E10" s="6" t="s">
        <v>92</v>
      </c>
      <c r="F10" s="6" t="s">
        <v>90</v>
      </c>
      <c r="G10" s="6" t="s">
        <v>92</v>
      </c>
      <c r="H10" s="6" t="s">
        <v>92</v>
      </c>
      <c r="I10" s="6" t="s">
        <v>92</v>
      </c>
      <c r="J10" s="6" t="s">
        <v>92</v>
      </c>
      <c r="K10" s="6">
        <v>1</v>
      </c>
      <c r="L10" s="6" t="s">
        <v>94</v>
      </c>
      <c r="M10" s="6" t="s">
        <v>95</v>
      </c>
      <c r="N10" s="44" t="s">
        <v>76</v>
      </c>
      <c r="O10" s="5">
        <v>44438</v>
      </c>
      <c r="P10" s="5">
        <v>44438</v>
      </c>
      <c r="Q10" s="12">
        <f t="shared" si="0"/>
        <v>0</v>
      </c>
      <c r="R10" s="6" t="s">
        <v>749</v>
      </c>
    </row>
    <row r="11" spans="1:18" ht="67.5" x14ac:dyDescent="0.25">
      <c r="A11" s="44">
        <v>65</v>
      </c>
      <c r="B11" s="5">
        <v>44445</v>
      </c>
      <c r="C11" s="6" t="s">
        <v>750</v>
      </c>
      <c r="D11" s="93" t="s">
        <v>751</v>
      </c>
      <c r="E11" s="6" t="s">
        <v>92</v>
      </c>
      <c r="F11" s="6" t="s">
        <v>75</v>
      </c>
      <c r="G11" s="6" t="s">
        <v>752</v>
      </c>
      <c r="H11" s="6" t="s">
        <v>737</v>
      </c>
      <c r="I11" s="6" t="s">
        <v>93</v>
      </c>
      <c r="J11" s="6" t="s">
        <v>753</v>
      </c>
      <c r="K11" s="6">
        <v>1</v>
      </c>
      <c r="L11" s="6" t="s">
        <v>754</v>
      </c>
      <c r="M11" s="6" t="s">
        <v>95</v>
      </c>
      <c r="N11" s="44" t="s">
        <v>76</v>
      </c>
      <c r="O11" s="5">
        <v>44459</v>
      </c>
      <c r="P11" s="7">
        <v>44453</v>
      </c>
      <c r="Q11" s="45">
        <f t="shared" si="0"/>
        <v>0</v>
      </c>
      <c r="R11" s="6" t="s">
        <v>755</v>
      </c>
    </row>
    <row r="12" spans="1:18" ht="112.5" x14ac:dyDescent="0.25">
      <c r="A12" s="44">
        <v>66</v>
      </c>
      <c r="B12" s="5">
        <v>44453</v>
      </c>
      <c r="C12" s="6" t="s">
        <v>756</v>
      </c>
      <c r="D12" s="93" t="s">
        <v>757</v>
      </c>
      <c r="E12" s="6" t="s">
        <v>92</v>
      </c>
      <c r="F12" s="6" t="s">
        <v>145</v>
      </c>
      <c r="G12" s="6" t="s">
        <v>758</v>
      </c>
      <c r="H12" s="6" t="s">
        <v>737</v>
      </c>
      <c r="I12" s="6" t="s">
        <v>119</v>
      </c>
      <c r="J12" s="6" t="s">
        <v>120</v>
      </c>
      <c r="K12" s="6">
        <v>1</v>
      </c>
      <c r="L12" s="6" t="s">
        <v>759</v>
      </c>
      <c r="M12" s="6" t="s">
        <v>95</v>
      </c>
      <c r="N12" s="44" t="s">
        <v>76</v>
      </c>
      <c r="O12" s="5">
        <v>44459</v>
      </c>
      <c r="P12" s="7">
        <v>44453</v>
      </c>
      <c r="Q12" s="45">
        <f t="shared" si="0"/>
        <v>0</v>
      </c>
      <c r="R12" s="6" t="s">
        <v>760</v>
      </c>
    </row>
    <row r="13" spans="1:18" ht="67.5" x14ac:dyDescent="0.25">
      <c r="A13" s="44">
        <v>67</v>
      </c>
      <c r="B13" s="5">
        <v>44453</v>
      </c>
      <c r="C13" s="6" t="s">
        <v>761</v>
      </c>
      <c r="D13" s="93" t="s">
        <v>762</v>
      </c>
      <c r="E13" s="6" t="s">
        <v>92</v>
      </c>
      <c r="F13" s="6" t="s">
        <v>75</v>
      </c>
      <c r="G13" s="6" t="s">
        <v>763</v>
      </c>
      <c r="H13" s="6" t="s">
        <v>737</v>
      </c>
      <c r="I13" s="6" t="s">
        <v>119</v>
      </c>
      <c r="J13" s="6" t="s">
        <v>120</v>
      </c>
      <c r="K13" s="6">
        <v>1</v>
      </c>
      <c r="L13" s="6" t="s">
        <v>754</v>
      </c>
      <c r="M13" s="6" t="s">
        <v>95</v>
      </c>
      <c r="N13" s="44" t="s">
        <v>76</v>
      </c>
      <c r="O13" s="5">
        <v>44459</v>
      </c>
      <c r="P13" s="7">
        <v>44453</v>
      </c>
      <c r="Q13" s="45">
        <f t="shared" si="0"/>
        <v>0</v>
      </c>
      <c r="R13" s="6" t="s">
        <v>764</v>
      </c>
    </row>
    <row r="14" spans="1:18" ht="67.5" x14ac:dyDescent="0.25">
      <c r="A14" s="44">
        <v>68</v>
      </c>
      <c r="B14" s="5">
        <v>44459</v>
      </c>
      <c r="C14" s="6" t="s">
        <v>765</v>
      </c>
      <c r="D14" s="93" t="s">
        <v>766</v>
      </c>
      <c r="E14" s="6" t="s">
        <v>767</v>
      </c>
      <c r="F14" s="6" t="s">
        <v>75</v>
      </c>
      <c r="G14" s="6" t="s">
        <v>768</v>
      </c>
      <c r="H14" s="6" t="s">
        <v>737</v>
      </c>
      <c r="I14" s="6" t="s">
        <v>121</v>
      </c>
      <c r="J14" s="6" t="s">
        <v>769</v>
      </c>
      <c r="K14" s="6">
        <v>1</v>
      </c>
      <c r="L14" s="6" t="s">
        <v>754</v>
      </c>
      <c r="M14" s="6" t="s">
        <v>95</v>
      </c>
      <c r="N14" s="44" t="s">
        <v>76</v>
      </c>
      <c r="O14" s="5">
        <v>44489</v>
      </c>
      <c r="P14" s="7"/>
      <c r="Q14" s="45">
        <f t="shared" si="0"/>
        <v>0</v>
      </c>
      <c r="R14" s="6"/>
    </row>
    <row r="15" spans="1:18" ht="45" x14ac:dyDescent="0.25">
      <c r="A15" s="44">
        <v>69</v>
      </c>
      <c r="B15" s="5">
        <v>44462</v>
      </c>
      <c r="C15" s="6" t="s">
        <v>770</v>
      </c>
      <c r="D15" s="93" t="s">
        <v>771</v>
      </c>
      <c r="E15" s="6" t="s">
        <v>92</v>
      </c>
      <c r="F15" s="6" t="s">
        <v>90</v>
      </c>
      <c r="G15" s="6" t="s">
        <v>92</v>
      </c>
      <c r="H15" s="6" t="s">
        <v>92</v>
      </c>
      <c r="I15" s="6" t="s">
        <v>92</v>
      </c>
      <c r="J15" s="6" t="s">
        <v>92</v>
      </c>
      <c r="K15" s="6">
        <v>1</v>
      </c>
      <c r="L15" s="6" t="s">
        <v>94</v>
      </c>
      <c r="M15" s="6" t="s">
        <v>95</v>
      </c>
      <c r="N15" s="44" t="s">
        <v>76</v>
      </c>
      <c r="O15" s="5">
        <v>44462</v>
      </c>
      <c r="P15" s="5">
        <v>44462</v>
      </c>
      <c r="Q15" s="12">
        <f t="shared" si="0"/>
        <v>0</v>
      </c>
      <c r="R15" s="6" t="s">
        <v>772</v>
      </c>
    </row>
    <row r="16" spans="1:18" ht="45" x14ac:dyDescent="0.25">
      <c r="A16" s="44">
        <v>70</v>
      </c>
      <c r="B16" s="5">
        <v>44462</v>
      </c>
      <c r="C16" s="6" t="s">
        <v>773</v>
      </c>
      <c r="D16" s="93" t="s">
        <v>774</v>
      </c>
      <c r="E16" s="6" t="s">
        <v>92</v>
      </c>
      <c r="F16" s="6" t="s">
        <v>90</v>
      </c>
      <c r="G16" s="6" t="s">
        <v>92</v>
      </c>
      <c r="H16" s="6" t="s">
        <v>92</v>
      </c>
      <c r="I16" s="6" t="s">
        <v>92</v>
      </c>
      <c r="J16" s="6" t="s">
        <v>92</v>
      </c>
      <c r="K16" s="6">
        <v>1</v>
      </c>
      <c r="L16" s="6" t="s">
        <v>94</v>
      </c>
      <c r="M16" s="6" t="s">
        <v>95</v>
      </c>
      <c r="N16" s="44" t="s">
        <v>76</v>
      </c>
      <c r="O16" s="5">
        <v>44462</v>
      </c>
      <c r="P16" s="5">
        <v>44462</v>
      </c>
      <c r="Q16" s="12">
        <f t="shared" si="0"/>
        <v>0</v>
      </c>
      <c r="R16" s="6" t="s">
        <v>772</v>
      </c>
    </row>
  </sheetData>
  <dataValidations count="1">
    <dataValidation type="list" allowBlank="1" showInputMessage="1" showErrorMessage="1" sqref="I7 I11:I14">
      <formula1>INDIRECT(H7)</formula1>
    </dataValidation>
  </dataValidations>
  <hyperlinks>
    <hyperlink ref="D2" r:id="rId1"/>
    <hyperlink ref="D3" r:id="rId2"/>
    <hyperlink ref="D4" r:id="rId3"/>
    <hyperlink ref="D5" r:id="rId4"/>
    <hyperlink ref="D6" r:id="rId5"/>
    <hyperlink ref="D9" r:id="rId6"/>
    <hyperlink ref="D10" r:id="rId7"/>
    <hyperlink ref="D11" r:id="rId8" display="cdi.bunidos@gobiernobogota.gov.co "/>
    <hyperlink ref="D12" r:id="rId9" display="cdi.bunidos@gobiernobogota.gov.co "/>
    <hyperlink ref="D13" r:id="rId10" display="cdi.bunidos@gobiernobogota.gov.co "/>
    <hyperlink ref="D14" r:id="rId11"/>
    <hyperlink ref="D16" r:id="rId12"/>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1" id="{F59EF174-2FD2-43FA-8D7A-96A0A0D50CE4}">
            <x14:iconSet iconSet="3Symbols2" custom="1">
              <x14:cfvo type="percent">
                <xm:f>0</xm:f>
              </x14:cfvo>
              <x14:cfvo type="num">
                <xm:f>0</xm:f>
              </x14:cfvo>
              <x14:cfvo type="num" gte="0">
                <xm:f>0</xm:f>
              </x14:cfvo>
              <x14:cfIcon iconSet="3Symbols2" iconId="2"/>
              <x14:cfIcon iconSet="3Symbols2" iconId="2"/>
              <x14:cfIcon iconSet="3Symbols2" iconId="1"/>
            </x14:iconSet>
          </x14:cfRule>
          <xm:sqref>Q6 Q11:Q14</xm:sqref>
        </x14:conditionalFormatting>
        <x14:conditionalFormatting xmlns:xm="http://schemas.microsoft.com/office/excel/2006/main">
          <x14:cfRule type="iconSet" priority="10" id="{962CA634-280B-41BC-911F-1E2AEF36BE95}">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 xmlns:xm="http://schemas.microsoft.com/office/excel/2006/main">
          <x14:cfRule type="iconSet" priority="9" id="{153C91FF-46CD-47D5-9466-6342F618B0B0}">
            <x14:iconSet iconSet="3Symbols2" custom="1">
              <x14:cfvo type="percent">
                <xm:f>0</xm:f>
              </x14:cfvo>
              <x14:cfvo type="num">
                <xm:f>0</xm:f>
              </x14:cfvo>
              <x14:cfvo type="num" gte="0">
                <xm:f>0</xm:f>
              </x14:cfvo>
              <x14:cfIcon iconSet="3Symbols2" iconId="2"/>
              <x14:cfIcon iconSet="3Symbols2" iconId="2"/>
              <x14:cfIcon iconSet="3Symbols2" iconId="1"/>
            </x14:iconSet>
          </x14:cfRule>
          <xm:sqref>Q3</xm:sqref>
        </x14:conditionalFormatting>
        <x14:conditionalFormatting xmlns:xm="http://schemas.microsoft.com/office/excel/2006/main">
          <x14:cfRule type="iconSet" priority="8" id="{9C553779-7624-43BF-8A88-B8C7F668E4C4}">
            <x14:iconSet iconSet="3Symbols2" custom="1">
              <x14:cfvo type="percent">
                <xm:f>0</xm:f>
              </x14:cfvo>
              <x14:cfvo type="num">
                <xm:f>0</xm:f>
              </x14:cfvo>
              <x14:cfvo type="num" gte="0">
                <xm:f>0</xm:f>
              </x14:cfvo>
              <x14:cfIcon iconSet="3Symbols2" iconId="2"/>
              <x14:cfIcon iconSet="3Symbols2" iconId="2"/>
              <x14:cfIcon iconSet="3Symbols2" iconId="1"/>
            </x14:iconSet>
          </x14:cfRule>
          <xm:sqref>Q4</xm:sqref>
        </x14:conditionalFormatting>
        <x14:conditionalFormatting xmlns:xm="http://schemas.microsoft.com/office/excel/2006/main">
          <x14:cfRule type="iconSet" priority="7" id="{D1DAE709-3B84-4A4F-BB22-3DD7241A2B88}">
            <x14:iconSet iconSet="3Symbols2" custom="1">
              <x14:cfvo type="percent">
                <xm:f>0</xm:f>
              </x14:cfvo>
              <x14:cfvo type="num">
                <xm:f>0</xm:f>
              </x14:cfvo>
              <x14:cfvo type="num" gte="0">
                <xm:f>0</xm:f>
              </x14:cfvo>
              <x14:cfIcon iconSet="3Symbols2" iconId="2"/>
              <x14:cfIcon iconSet="3Symbols2" iconId="2"/>
              <x14:cfIcon iconSet="3Symbols2" iconId="1"/>
            </x14:iconSet>
          </x14:cfRule>
          <xm:sqref>Q5</xm:sqref>
        </x14:conditionalFormatting>
        <x14:conditionalFormatting xmlns:xm="http://schemas.microsoft.com/office/excel/2006/main">
          <x14:cfRule type="iconSet" priority="6" id="{A88C5498-15C4-4A15-95DE-1AC2F85FA314}">
            <x14:iconSet iconSet="3Symbols2" custom="1">
              <x14:cfvo type="percent">
                <xm:f>0</xm:f>
              </x14:cfvo>
              <x14:cfvo type="num">
                <xm:f>0</xm:f>
              </x14:cfvo>
              <x14:cfvo type="num" gte="0">
                <xm:f>0</xm:f>
              </x14:cfvo>
              <x14:cfIcon iconSet="3Symbols2" iconId="2"/>
              <x14:cfIcon iconSet="3Symbols2" iconId="2"/>
              <x14:cfIcon iconSet="3Symbols2" iconId="1"/>
            </x14:iconSet>
          </x14:cfRule>
          <xm:sqref>Q7</xm:sqref>
        </x14:conditionalFormatting>
        <x14:conditionalFormatting xmlns:xm="http://schemas.microsoft.com/office/excel/2006/main">
          <x14:cfRule type="iconSet" priority="5" id="{5383495E-3CAB-4ED8-ABDA-45467CE0A726}">
            <x14:iconSet iconSet="3Symbols2" custom="1">
              <x14:cfvo type="percent">
                <xm:f>0</xm:f>
              </x14:cfvo>
              <x14:cfvo type="num">
                <xm:f>0</xm:f>
              </x14:cfvo>
              <x14:cfvo type="num" gte="0">
                <xm:f>0</xm:f>
              </x14:cfvo>
              <x14:cfIcon iconSet="3Symbols2" iconId="2"/>
              <x14:cfIcon iconSet="3Symbols2" iconId="2"/>
              <x14:cfIcon iconSet="3Symbols2" iconId="1"/>
            </x14:iconSet>
          </x14:cfRule>
          <xm:sqref>Q8</xm:sqref>
        </x14:conditionalFormatting>
        <x14:conditionalFormatting xmlns:xm="http://schemas.microsoft.com/office/excel/2006/main">
          <x14:cfRule type="iconSet" priority="4" id="{ABAC57B3-BEDC-48B4-BDEA-07C4EC6696B2}">
            <x14:iconSet iconSet="3Symbols2" custom="1">
              <x14:cfvo type="percent">
                <xm:f>0</xm:f>
              </x14:cfvo>
              <x14:cfvo type="num">
                <xm:f>0</xm:f>
              </x14:cfvo>
              <x14:cfvo type="num" gte="0">
                <xm:f>0</xm:f>
              </x14:cfvo>
              <x14:cfIcon iconSet="3Symbols2" iconId="2"/>
              <x14:cfIcon iconSet="3Symbols2" iconId="2"/>
              <x14:cfIcon iconSet="3Symbols2" iconId="1"/>
            </x14:iconSet>
          </x14:cfRule>
          <xm:sqref>Q9</xm:sqref>
        </x14:conditionalFormatting>
        <x14:conditionalFormatting xmlns:xm="http://schemas.microsoft.com/office/excel/2006/main">
          <x14:cfRule type="iconSet" priority="3" id="{8B7E8149-F346-4424-A691-67F324C6A03D}">
            <x14:iconSet iconSet="3Symbols2" custom="1">
              <x14:cfvo type="percent">
                <xm:f>0</xm:f>
              </x14:cfvo>
              <x14:cfvo type="num">
                <xm:f>0</xm:f>
              </x14:cfvo>
              <x14:cfvo type="num" gte="0">
                <xm:f>0</xm:f>
              </x14:cfvo>
              <x14:cfIcon iconSet="3Symbols2" iconId="2"/>
              <x14:cfIcon iconSet="3Symbols2" iconId="2"/>
              <x14:cfIcon iconSet="3Symbols2" iconId="1"/>
            </x14:iconSet>
          </x14:cfRule>
          <xm:sqref>Q10</xm:sqref>
        </x14:conditionalFormatting>
        <x14:conditionalFormatting xmlns:xm="http://schemas.microsoft.com/office/excel/2006/main">
          <x14:cfRule type="iconSet" priority="2" id="{61D6FEBD-E5A2-43ED-A4C5-40918E1DEA58}">
            <x14:iconSet iconSet="3Symbols2" custom="1">
              <x14:cfvo type="percent">
                <xm:f>0</xm:f>
              </x14:cfvo>
              <x14:cfvo type="num">
                <xm:f>0</xm:f>
              </x14:cfvo>
              <x14:cfvo type="num" gte="0">
                <xm:f>0</xm:f>
              </x14:cfvo>
              <x14:cfIcon iconSet="3Symbols2" iconId="2"/>
              <x14:cfIcon iconSet="3Symbols2" iconId="2"/>
              <x14:cfIcon iconSet="3Symbols2" iconId="1"/>
            </x14:iconSet>
          </x14:cfRule>
          <xm:sqref>Q15</xm:sqref>
        </x14:conditionalFormatting>
        <x14:conditionalFormatting xmlns:xm="http://schemas.microsoft.com/office/excel/2006/main">
          <x14:cfRule type="iconSet" priority="1" id="{4EA54F92-9684-4809-B8B8-FE58BCF49E87}">
            <x14:iconSet iconSet="3Symbols2" custom="1">
              <x14:cfvo type="percent">
                <xm:f>0</xm:f>
              </x14:cfvo>
              <x14:cfvo type="num">
                <xm:f>0</xm:f>
              </x14:cfvo>
              <x14:cfvo type="num" gte="0">
                <xm:f>0</xm:f>
              </x14:cfvo>
              <x14:cfIcon iconSet="3Symbols2" iconId="2"/>
              <x14:cfIcon iconSet="3Symbols2" iconId="2"/>
              <x14:cfIcon iconSet="3Symbols2" iconId="1"/>
            </x14:iconSet>
          </x14:cfRule>
          <xm:sqref>Q16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'D:\PERFIL KMAYOR\Downloads\[FORMATO L12 V.1.1.xlsx]LD'!#REF!</xm:f>
          </x14:formula1>
          <xm:sqref>F2:F16</xm:sqref>
        </x14:dataValidation>
        <x14:dataValidation type="list" allowBlank="1" showInputMessage="1" showErrorMessage="1">
          <x14:formula1>
            <xm:f>'D:\PERFIL KMAYOR\Downloads\[FORMATO L12 V.1.1.xlsx]Datos'!#REF!</xm:f>
          </x14:formula1>
          <xm:sqref>H11:H14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zoomScaleNormal="100" workbookViewId="0">
      <selection activeCell="G16" sqref="G16"/>
    </sheetView>
  </sheetViews>
  <sheetFormatPr baseColWidth="10" defaultRowHeight="15" x14ac:dyDescent="0.25"/>
  <cols>
    <col min="12" max="12" width="47.7109375" customWidth="1"/>
    <col min="18" max="18" width="52.5703125" customWidth="1"/>
  </cols>
  <sheetData>
    <row r="1" spans="1:18" ht="42" x14ac:dyDescent="0.25">
      <c r="A1" s="31" t="s">
        <v>53</v>
      </c>
      <c r="B1" s="31" t="s">
        <v>54</v>
      </c>
      <c r="C1" s="39" t="s">
        <v>55</v>
      </c>
      <c r="D1" s="39" t="s">
        <v>56</v>
      </c>
      <c r="E1" s="39" t="s">
        <v>57</v>
      </c>
      <c r="F1" s="39" t="s">
        <v>58</v>
      </c>
      <c r="G1" s="39" t="s">
        <v>59</v>
      </c>
      <c r="H1" s="39" t="s">
        <v>0</v>
      </c>
      <c r="I1" s="39" t="s">
        <v>60</v>
      </c>
      <c r="J1" s="39" t="s">
        <v>61</v>
      </c>
      <c r="K1" s="39" t="s">
        <v>62</v>
      </c>
      <c r="L1" s="39" t="s">
        <v>63</v>
      </c>
      <c r="M1" s="39" t="s">
        <v>64</v>
      </c>
      <c r="N1" s="39" t="s">
        <v>65</v>
      </c>
      <c r="O1" s="39" t="s">
        <v>66</v>
      </c>
      <c r="P1" s="39" t="s">
        <v>67</v>
      </c>
      <c r="Q1" s="40" t="s">
        <v>68</v>
      </c>
      <c r="R1" s="39" t="s">
        <v>69</v>
      </c>
    </row>
    <row r="2" spans="1:18" ht="33.75" x14ac:dyDescent="0.25">
      <c r="A2" s="44">
        <v>28</v>
      </c>
      <c r="B2" s="2">
        <v>44398</v>
      </c>
      <c r="C2" s="44" t="s">
        <v>174</v>
      </c>
      <c r="D2" s="44" t="s">
        <v>175</v>
      </c>
      <c r="E2" s="44" t="s">
        <v>124</v>
      </c>
      <c r="F2" s="44" t="s">
        <v>165</v>
      </c>
      <c r="G2" s="44" t="s">
        <v>124</v>
      </c>
      <c r="H2" s="44" t="s">
        <v>98</v>
      </c>
      <c r="I2" s="44" t="s">
        <v>98</v>
      </c>
      <c r="J2" s="44" t="s">
        <v>31</v>
      </c>
      <c r="K2" s="44">
        <v>0</v>
      </c>
      <c r="L2" s="44" t="s">
        <v>775</v>
      </c>
      <c r="M2" s="44" t="s">
        <v>96</v>
      </c>
      <c r="N2" s="44" t="s">
        <v>110</v>
      </c>
      <c r="O2" s="35">
        <v>44404</v>
      </c>
      <c r="P2" s="35">
        <v>44398</v>
      </c>
      <c r="Q2" s="45">
        <f t="shared" ref="Q2:Q7" si="0">IF(_xlfn.DAYS(P2,O2)&lt;0,0,_xlfn.DAYS(P2,O2))</f>
        <v>0</v>
      </c>
      <c r="R2" s="44" t="s">
        <v>776</v>
      </c>
    </row>
    <row r="3" spans="1:18" ht="45" x14ac:dyDescent="0.25">
      <c r="A3" s="44">
        <v>29</v>
      </c>
      <c r="B3" s="2">
        <v>44400</v>
      </c>
      <c r="C3" s="44" t="s">
        <v>177</v>
      </c>
      <c r="D3" s="44" t="s">
        <v>175</v>
      </c>
      <c r="E3" s="44" t="s">
        <v>124</v>
      </c>
      <c r="F3" s="44" t="s">
        <v>179</v>
      </c>
      <c r="G3" s="44" t="s">
        <v>777</v>
      </c>
      <c r="H3" s="44" t="s">
        <v>98</v>
      </c>
      <c r="I3" s="44" t="s">
        <v>778</v>
      </c>
      <c r="J3" s="44" t="s">
        <v>779</v>
      </c>
      <c r="K3" s="44">
        <v>0</v>
      </c>
      <c r="L3" s="44" t="s">
        <v>780</v>
      </c>
      <c r="M3" s="44" t="s">
        <v>96</v>
      </c>
      <c r="N3" s="44" t="s">
        <v>110</v>
      </c>
      <c r="O3" s="35">
        <v>44407</v>
      </c>
      <c r="P3" s="35">
        <v>44400</v>
      </c>
      <c r="Q3" s="45">
        <f t="shared" si="0"/>
        <v>0</v>
      </c>
      <c r="R3" s="44" t="s">
        <v>781</v>
      </c>
    </row>
    <row r="4" spans="1:18" ht="45" x14ac:dyDescent="0.25">
      <c r="A4" s="44">
        <v>30</v>
      </c>
      <c r="B4" s="2" t="s">
        <v>782</v>
      </c>
      <c r="C4" s="44" t="s">
        <v>177</v>
      </c>
      <c r="D4" s="44" t="s">
        <v>175</v>
      </c>
      <c r="E4" s="44" t="s">
        <v>124</v>
      </c>
      <c r="F4" s="44" t="s">
        <v>165</v>
      </c>
      <c r="G4" s="44" t="s">
        <v>783</v>
      </c>
      <c r="H4" s="44" t="s">
        <v>98</v>
      </c>
      <c r="I4" s="44" t="s">
        <v>98</v>
      </c>
      <c r="J4" s="44" t="s">
        <v>784</v>
      </c>
      <c r="K4" s="44">
        <v>0</v>
      </c>
      <c r="L4" s="44" t="s">
        <v>785</v>
      </c>
      <c r="M4" s="44" t="s">
        <v>96</v>
      </c>
      <c r="N4" s="44" t="s">
        <v>110</v>
      </c>
      <c r="O4" s="35">
        <v>44411</v>
      </c>
      <c r="P4" s="35">
        <v>44404</v>
      </c>
      <c r="Q4" s="45">
        <f t="shared" si="0"/>
        <v>0</v>
      </c>
      <c r="R4" s="44" t="s">
        <v>786</v>
      </c>
    </row>
    <row r="5" spans="1:18" ht="56.25" x14ac:dyDescent="0.25">
      <c r="A5" s="44">
        <v>31</v>
      </c>
      <c r="B5" s="2">
        <v>44405</v>
      </c>
      <c r="C5" s="44" t="s">
        <v>177</v>
      </c>
      <c r="D5" s="44" t="s">
        <v>175</v>
      </c>
      <c r="E5" s="44" t="s">
        <v>124</v>
      </c>
      <c r="F5" s="44" t="s">
        <v>165</v>
      </c>
      <c r="G5" s="44" t="s">
        <v>787</v>
      </c>
      <c r="H5" s="44" t="s">
        <v>98</v>
      </c>
      <c r="I5" s="44" t="s">
        <v>788</v>
      </c>
      <c r="J5" s="44" t="s">
        <v>173</v>
      </c>
      <c r="K5" s="44">
        <v>0</v>
      </c>
      <c r="L5" s="44" t="s">
        <v>789</v>
      </c>
      <c r="M5" s="44" t="s">
        <v>96</v>
      </c>
      <c r="N5" s="44" t="s">
        <v>110</v>
      </c>
      <c r="O5" s="35">
        <v>44410</v>
      </c>
      <c r="P5" s="35">
        <v>44405</v>
      </c>
      <c r="Q5" s="45">
        <f t="shared" si="0"/>
        <v>0</v>
      </c>
      <c r="R5" s="44" t="s">
        <v>790</v>
      </c>
    </row>
    <row r="6" spans="1:18" ht="78.75" x14ac:dyDescent="0.25">
      <c r="A6" s="44">
        <v>32</v>
      </c>
      <c r="B6" s="2">
        <v>44411</v>
      </c>
      <c r="C6" s="44" t="s">
        <v>172</v>
      </c>
      <c r="D6" s="44" t="s">
        <v>175</v>
      </c>
      <c r="E6" s="44" t="s">
        <v>787</v>
      </c>
      <c r="F6" s="44" t="s">
        <v>75</v>
      </c>
      <c r="G6" s="44" t="s">
        <v>787</v>
      </c>
      <c r="H6" s="44" t="s">
        <v>98</v>
      </c>
      <c r="I6" s="44" t="s">
        <v>788</v>
      </c>
      <c r="J6" s="44" t="s">
        <v>173</v>
      </c>
      <c r="K6" s="44">
        <v>0</v>
      </c>
      <c r="L6" s="44" t="s">
        <v>791</v>
      </c>
      <c r="M6" s="44" t="s">
        <v>96</v>
      </c>
      <c r="N6" s="44" t="s">
        <v>110</v>
      </c>
      <c r="O6" s="2">
        <v>44411</v>
      </c>
      <c r="P6" s="35" t="s">
        <v>792</v>
      </c>
      <c r="Q6" s="45" t="e">
        <f t="shared" si="0"/>
        <v>#VALUE!</v>
      </c>
      <c r="R6" s="44" t="s">
        <v>791</v>
      </c>
    </row>
    <row r="7" spans="1:18" ht="90" x14ac:dyDescent="0.25">
      <c r="A7" s="44">
        <v>33</v>
      </c>
      <c r="B7" s="2">
        <v>44412</v>
      </c>
      <c r="C7" s="44" t="s">
        <v>172</v>
      </c>
      <c r="D7" s="44" t="s">
        <v>175</v>
      </c>
      <c r="E7" s="44" t="s">
        <v>124</v>
      </c>
      <c r="F7" s="44" t="s">
        <v>75</v>
      </c>
      <c r="G7" s="44" t="s">
        <v>124</v>
      </c>
      <c r="H7" s="44" t="s">
        <v>98</v>
      </c>
      <c r="I7" s="44" t="s">
        <v>98</v>
      </c>
      <c r="J7" s="44" t="s">
        <v>31</v>
      </c>
      <c r="K7" s="44">
        <v>0</v>
      </c>
      <c r="L7" s="44" t="s">
        <v>793</v>
      </c>
      <c r="M7" s="44" t="s">
        <v>96</v>
      </c>
      <c r="N7" s="44" t="s">
        <v>110</v>
      </c>
      <c r="O7" s="35"/>
      <c r="P7" s="35"/>
      <c r="Q7" s="45">
        <f t="shared" si="0"/>
        <v>0</v>
      </c>
      <c r="R7" s="44"/>
    </row>
  </sheetData>
  <dataValidations count="1">
    <dataValidation type="list" allowBlank="1" showInputMessage="1" showErrorMessage="1" sqref="I3:I7">
      <formula1>INDIRECT(H3)</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9" id="{86D24701-98D9-4AE6-872B-918A3BE930C9}">
            <x14:iconSet iconSet="3Symbols2" custom="1">
              <x14:cfvo type="percent">
                <xm:f>0</xm:f>
              </x14:cfvo>
              <x14:cfvo type="num">
                <xm:f>0</xm:f>
              </x14:cfvo>
              <x14:cfvo type="num" gte="0">
                <xm:f>0</xm:f>
              </x14:cfvo>
              <x14:cfIcon iconSet="3Symbols2" iconId="2"/>
              <x14:cfIcon iconSet="3Symbols2" iconId="2"/>
              <x14:cfIcon iconSet="3Symbols2" iconId="1"/>
            </x14:iconSet>
          </x14:cfRule>
          <xm:sqref>Q2:Q7</xm:sqref>
        </x14:conditionalFormatting>
        <x14:conditionalFormatting xmlns:xm="http://schemas.microsoft.com/office/excel/2006/main">
          <x14:cfRule type="cellIs" priority="16" operator="equal" id="{40308AEB-371C-484C-8D2A-5ED5A18D74B6}">
            <xm:f>'/C:/Users/japinzon/Documents/GESTIÓN SOCIAL (JAPR)/OGS/Gestión Local y Territorial/Procesos/agendas locales/2020/[FRL01.xlsx]LD'!#REF!</xm:f>
            <x14:dxf>
              <font>
                <color rgb="FF006100"/>
              </font>
              <fill>
                <patternFill>
                  <bgColor rgb="FFC6EFCE"/>
                </patternFill>
              </fill>
            </x14:dxf>
          </x14:cfRule>
          <x14:cfRule type="cellIs" priority="17" operator="equal" id="{417E00F4-384E-4A3C-886C-667947619EB0}">
            <xm:f>'/C:/Users/japinzon/Documents/GESTIÓN SOCIAL (JAPR)/OGS/Gestión Local y Territorial/Procesos/agendas locales/2020/[FRL01.xlsx]LD'!#REF!</xm:f>
            <x14:dxf>
              <font>
                <color rgb="FF9C6500"/>
              </font>
              <fill>
                <patternFill>
                  <bgColor rgb="FFFFEB9C"/>
                </patternFill>
              </fill>
            </x14:dxf>
          </x14:cfRule>
          <x14:cfRule type="cellIs" priority="18" operator="equal" id="{F358FCA4-3EC3-498B-B364-8F049D2F511C}">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cellIs" priority="13" operator="equal" id="{4C3F9BB3-45D0-494F-A129-1B6FED9203CE}">
            <xm:f>'/C:/Users/japinzon/Documents/GESTIÓN SOCIAL (JAPR)/OGS/Gestión Local y Territorial/Procesos/agendas locales/2020/[FRL01.xlsx]LD'!#REF!</xm:f>
            <x14:dxf>
              <font>
                <color rgb="FF006100"/>
              </font>
              <fill>
                <patternFill>
                  <bgColor rgb="FFC6EFCE"/>
                </patternFill>
              </fill>
            </x14:dxf>
          </x14:cfRule>
          <x14:cfRule type="cellIs" priority="14" operator="equal" id="{AECC1BA3-6B40-4F5B-ACBE-9DA2E6473119}">
            <xm:f>'/C:/Users/japinzon/Documents/GESTIÓN SOCIAL (JAPR)/OGS/Gestión Local y Territorial/Procesos/agendas locales/2020/[FRL01.xlsx]LD'!#REF!</xm:f>
            <x14:dxf>
              <font>
                <color rgb="FF9C6500"/>
              </font>
              <fill>
                <patternFill>
                  <bgColor rgb="FFFFEB9C"/>
                </patternFill>
              </fill>
            </x14:dxf>
          </x14:cfRule>
          <x14:cfRule type="cellIs" priority="15" operator="equal" id="{4C9E3D2B-55B9-4BAA-999E-344A2B18F7BA}">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10" operator="equal" id="{3AF81E70-CA6F-4D23-A0E3-E1474DEEBF57}">
            <xm:f>'/C:/Users/japinzon/Documents/GESTIÓN SOCIAL (JAPR)/OGS/Gestión Local y Territorial/Procesos/agendas locales/2020/[FRL01.xlsx]LD'!#REF!</xm:f>
            <x14:dxf>
              <font>
                <color rgb="FF006100"/>
              </font>
              <fill>
                <patternFill>
                  <bgColor rgb="FFC6EFCE"/>
                </patternFill>
              </fill>
            </x14:dxf>
          </x14:cfRule>
          <x14:cfRule type="cellIs" priority="11" operator="equal" id="{22394B21-C137-4763-8311-41539B655994}">
            <xm:f>'/C:/Users/japinzon/Documents/GESTIÓN SOCIAL (JAPR)/OGS/Gestión Local y Territorial/Procesos/agendas locales/2020/[FRL01.xlsx]LD'!#REF!</xm:f>
            <x14:dxf>
              <font>
                <color rgb="FF9C6500"/>
              </font>
              <fill>
                <patternFill>
                  <bgColor rgb="FFFFEB9C"/>
                </patternFill>
              </fill>
            </x14:dxf>
          </x14:cfRule>
          <x14:cfRule type="cellIs" priority="12" operator="equal" id="{7EBA3A90-F972-4849-A3AF-7172D14E0C7C}">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cellIs" priority="7" operator="equal" id="{ED36C063-911C-4D4D-8CAA-EFDFA1A78D74}">
            <xm:f>'/C:/Users/japinzon/Documents/GESTIÓN SOCIAL (JAPR)/OGS/Gestión Local y Territorial/Procesos/agendas locales/2020/[FRL01.xlsx]LD'!#REF!</xm:f>
            <x14:dxf>
              <font>
                <color rgb="FF006100"/>
              </font>
              <fill>
                <patternFill>
                  <bgColor rgb="FFC6EFCE"/>
                </patternFill>
              </fill>
            </x14:dxf>
          </x14:cfRule>
          <x14:cfRule type="cellIs" priority="8" operator="equal" id="{813B1A01-3BC2-404E-9A92-BFF41445111B}">
            <xm:f>'/C:/Users/japinzon/Documents/GESTIÓN SOCIAL (JAPR)/OGS/Gestión Local y Territorial/Procesos/agendas locales/2020/[FRL01.xlsx]LD'!#REF!</xm:f>
            <x14:dxf>
              <font>
                <color rgb="FF9C6500"/>
              </font>
              <fill>
                <patternFill>
                  <bgColor rgb="FFFFEB9C"/>
                </patternFill>
              </fill>
            </x14:dxf>
          </x14:cfRule>
          <x14:cfRule type="cellIs" priority="9" operator="equal" id="{51BFF365-EB28-4449-9EBC-2253F3CE06DA}">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 xmlns:xm="http://schemas.microsoft.com/office/excel/2006/main">
          <x14:cfRule type="cellIs" priority="4" operator="equal" id="{D0F574BD-E66C-4B8F-9E7A-9B68EB3CE915}">
            <xm:f>'/C:/Users/japinzon/Documents/GESTIÓN SOCIAL (JAPR)/OGS/Gestión Local y Territorial/Procesos/agendas locales/2020/[FRL01.xlsx]LD'!#REF!</xm:f>
            <x14:dxf>
              <font>
                <color rgb="FF006100"/>
              </font>
              <fill>
                <patternFill>
                  <bgColor rgb="FFC6EFCE"/>
                </patternFill>
              </fill>
            </x14:dxf>
          </x14:cfRule>
          <x14:cfRule type="cellIs" priority="5" operator="equal" id="{7FF9B445-DB49-4DB9-B4B9-855C4560E93E}">
            <xm:f>'/C:/Users/japinzon/Documents/GESTIÓN SOCIAL (JAPR)/OGS/Gestión Local y Territorial/Procesos/agendas locales/2020/[FRL01.xlsx]LD'!#REF!</xm:f>
            <x14:dxf>
              <font>
                <color rgb="FF9C6500"/>
              </font>
              <fill>
                <patternFill>
                  <bgColor rgb="FFFFEB9C"/>
                </patternFill>
              </fill>
            </x14:dxf>
          </x14:cfRule>
          <x14:cfRule type="cellIs" priority="6" operator="equal" id="{5D69A632-7C1F-4F4C-AAFC-505EFD380E44}">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 xmlns:xm="http://schemas.microsoft.com/office/excel/2006/main">
          <x14:cfRule type="cellIs" priority="1" operator="equal" id="{AC6A9D10-3D9F-4621-A7A9-75054FD29339}">
            <xm:f>'/C:/Users/japinzon/Documents/GESTIÓN SOCIAL (JAPR)/OGS/Gestión Local y Territorial/Procesos/agendas locales/2020/[FRL01.xlsx]LD'!#REF!</xm:f>
            <x14:dxf>
              <font>
                <color rgb="FF006100"/>
              </font>
              <fill>
                <patternFill>
                  <bgColor rgb="FFC6EFCE"/>
                </patternFill>
              </fill>
            </x14:dxf>
          </x14:cfRule>
          <x14:cfRule type="cellIs" priority="2" operator="equal" id="{0BB309EF-5A45-4A8E-83E6-C595BA101085}">
            <xm:f>'/C:/Users/japinzon/Documents/GESTIÓN SOCIAL (JAPR)/OGS/Gestión Local y Territorial/Procesos/agendas locales/2020/[FRL01.xlsx]LD'!#REF!</xm:f>
            <x14:dxf>
              <font>
                <color rgb="FF9C6500"/>
              </font>
              <fill>
                <patternFill>
                  <bgColor rgb="FFFFEB9C"/>
                </patternFill>
              </fill>
            </x14:dxf>
          </x14:cfRule>
          <x14:cfRule type="cellIs" priority="3" operator="equal" id="{348E4007-D788-477D-A29A-8A9FCAB95BF0}">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L.13 V.1. (1).xlsx]LD'!#REF!</xm:f>
          </x14:formula1>
          <xm:sqref>N2:N7</xm:sqref>
        </x14:dataValidation>
        <x14:dataValidation type="list" allowBlank="1" showInputMessage="1" showErrorMessage="1">
          <x14:formula1>
            <xm:f>'D:\PERFIL KMAYOR\Downloads\[FORMATO L.13 V.1. (1).xlsx]LD'!#REF!</xm:f>
          </x14:formula1>
          <xm:sqref>F2:F7</xm:sqref>
        </x14:dataValidation>
        <x14:dataValidation type="list" allowBlank="1" showInputMessage="1" showErrorMessage="1">
          <x14:formula1>
            <xm:f>'D:\PERFIL KMAYOR\Downloads\[FORMATO L.13 V.1. (1).xlsx]Datos'!#REF!</xm:f>
          </x14:formula1>
          <xm:sqref>H4:H7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activeCell="G21" sqref="G21"/>
    </sheetView>
  </sheetViews>
  <sheetFormatPr baseColWidth="10" defaultRowHeight="15" x14ac:dyDescent="0.25"/>
  <cols>
    <col min="12" max="12" width="28.28515625" customWidth="1"/>
    <col min="18" max="18" width="42.7109375" customWidth="1"/>
  </cols>
  <sheetData>
    <row r="1" spans="1:18" ht="42" x14ac:dyDescent="0.25">
      <c r="A1" s="31" t="s">
        <v>53</v>
      </c>
      <c r="B1" s="31" t="s">
        <v>54</v>
      </c>
      <c r="C1" s="39" t="s">
        <v>55</v>
      </c>
      <c r="D1" s="39" t="s">
        <v>56</v>
      </c>
      <c r="E1" s="39" t="s">
        <v>57</v>
      </c>
      <c r="F1" s="39" t="s">
        <v>58</v>
      </c>
      <c r="G1" s="39" t="s">
        <v>59</v>
      </c>
      <c r="H1" s="39" t="s">
        <v>0</v>
      </c>
      <c r="I1" s="39" t="s">
        <v>60</v>
      </c>
      <c r="J1" s="39" t="s">
        <v>61</v>
      </c>
      <c r="K1" s="39" t="s">
        <v>62</v>
      </c>
      <c r="L1" s="39" t="s">
        <v>63</v>
      </c>
      <c r="M1" s="39" t="s">
        <v>64</v>
      </c>
      <c r="N1" s="39" t="s">
        <v>65</v>
      </c>
      <c r="O1" s="39" t="s">
        <v>66</v>
      </c>
      <c r="P1" s="39" t="s">
        <v>67</v>
      </c>
      <c r="Q1" s="40" t="s">
        <v>68</v>
      </c>
      <c r="R1" s="39" t="s">
        <v>69</v>
      </c>
    </row>
    <row r="2" spans="1:18" ht="56.25" x14ac:dyDescent="0.25">
      <c r="A2" s="44">
        <v>5</v>
      </c>
      <c r="B2" s="2">
        <v>44396</v>
      </c>
      <c r="C2" s="44" t="s">
        <v>794</v>
      </c>
      <c r="D2" s="44">
        <v>3114553582</v>
      </c>
      <c r="E2" s="44" t="s">
        <v>795</v>
      </c>
      <c r="F2" s="44" t="s">
        <v>75</v>
      </c>
      <c r="G2" s="44" t="s">
        <v>795</v>
      </c>
      <c r="H2" s="44" t="s">
        <v>796</v>
      </c>
      <c r="I2" s="44" t="s">
        <v>797</v>
      </c>
      <c r="J2" s="44" t="s">
        <v>798</v>
      </c>
      <c r="K2" s="44">
        <v>3</v>
      </c>
      <c r="L2" s="44" t="s">
        <v>799</v>
      </c>
      <c r="M2" s="44" t="s">
        <v>125</v>
      </c>
      <c r="N2" s="44" t="s">
        <v>110</v>
      </c>
      <c r="O2" s="35">
        <v>44407</v>
      </c>
      <c r="P2" s="35">
        <v>44400</v>
      </c>
      <c r="Q2" s="45">
        <f t="shared" ref="Q2:Q3" si="0">IF(_xlfn.DAYS(P2,O2)&lt;0,0,_xlfn.DAYS(P2,O2))</f>
        <v>0</v>
      </c>
      <c r="R2" s="44" t="s">
        <v>800</v>
      </c>
    </row>
    <row r="3" spans="1:18" ht="78.75" x14ac:dyDescent="0.25">
      <c r="A3" s="44">
        <v>6</v>
      </c>
      <c r="B3" s="2">
        <v>44412</v>
      </c>
      <c r="C3" s="44" t="s">
        <v>113</v>
      </c>
      <c r="D3" s="44" t="s">
        <v>87</v>
      </c>
      <c r="E3" s="44" t="s">
        <v>801</v>
      </c>
      <c r="F3" s="44" t="s">
        <v>74</v>
      </c>
      <c r="G3" s="44" t="s">
        <v>802</v>
      </c>
      <c r="H3" s="44" t="s">
        <v>796</v>
      </c>
      <c r="I3" s="44" t="s">
        <v>797</v>
      </c>
      <c r="J3" s="44" t="s">
        <v>803</v>
      </c>
      <c r="K3" s="44">
        <v>6</v>
      </c>
      <c r="L3" s="44" t="s">
        <v>804</v>
      </c>
      <c r="M3" s="44" t="s">
        <v>125</v>
      </c>
      <c r="N3" s="44" t="s">
        <v>110</v>
      </c>
      <c r="O3" s="35">
        <v>44433</v>
      </c>
      <c r="P3" s="35">
        <v>44413</v>
      </c>
      <c r="Q3" s="45">
        <f t="shared" si="0"/>
        <v>0</v>
      </c>
      <c r="R3" s="44" t="s">
        <v>805</v>
      </c>
    </row>
  </sheetData>
  <dataValidations count="1">
    <dataValidation type="list" allowBlank="1" showInputMessage="1" showErrorMessage="1" sqref="I2:I3">
      <formula1>INDIRECT(H2)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4" operator="equal" id="{04D8955C-13FC-4C8E-A2C8-DEFA9B257550}">
            <xm:f>'/C:/Users/japinzon/Documents/GESTIÓN SOCIAL (JAPR)/OGS/Gestión Local y Territorial/Procesos/agendas locales/2020/[FRL01.xlsx]LD'!#REF!</xm:f>
            <x14:dxf>
              <font>
                <color rgb="FF006100"/>
              </font>
              <fill>
                <patternFill>
                  <bgColor rgb="FFC6EFCE"/>
                </patternFill>
              </fill>
            </x14:dxf>
          </x14:cfRule>
          <x14:cfRule type="cellIs" priority="5" operator="equal" id="{2D9FF66E-B678-4B4C-8427-C6BF61AB871A}">
            <xm:f>'/C:/Users/japinzon/Documents/GESTIÓN SOCIAL (JAPR)/OGS/Gestión Local y Territorial/Procesos/agendas locales/2020/[FRL01.xlsx]LD'!#REF!</xm:f>
            <x14:dxf>
              <font>
                <color rgb="FF9C6500"/>
              </font>
              <fill>
                <patternFill>
                  <bgColor rgb="FFFFEB9C"/>
                </patternFill>
              </fill>
            </x14:dxf>
          </x14:cfRule>
          <x14:cfRule type="cellIs" priority="6" operator="equal" id="{D798CBC6-9DD0-40A1-8319-F08C4305C147}">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iconSet" priority="7" id="{0EB5CD73-37F0-4ACB-9E19-69BCAE2CA7DA}">
            <x14:iconSet iconSet="3Symbols2" custom="1">
              <x14:cfvo type="percent">
                <xm:f>0</xm:f>
              </x14:cfvo>
              <x14:cfvo type="num">
                <xm:f>0</xm:f>
              </x14:cfvo>
              <x14:cfvo type="num" gte="0">
                <xm:f>0</xm:f>
              </x14:cfvo>
              <x14:cfIcon iconSet="3Symbols2" iconId="2"/>
              <x14:cfIcon iconSet="3Symbols2" iconId="2"/>
              <x14:cfIcon iconSet="3Symbols2" iconId="1"/>
            </x14:iconSet>
          </x14:cfRule>
          <xm:sqref>Q2:Q3</xm:sqref>
        </x14:conditionalFormatting>
        <x14:conditionalFormatting xmlns:xm="http://schemas.microsoft.com/office/excel/2006/main">
          <x14:cfRule type="cellIs" priority="1" operator="equal" id="{3A9B3FA2-4FA6-42BD-8504-BF543DD2F1CA}">
            <xm:f>'/C:/Users/japinzon/Documents/GESTIÓN SOCIAL (JAPR)/OGS/Gestión Local y Territorial/Procesos/agendas locales/2020/[FRL01.xlsx]LD'!#REF!</xm:f>
            <x14:dxf>
              <font>
                <color rgb="FF006100"/>
              </font>
              <fill>
                <patternFill>
                  <bgColor rgb="FFC6EFCE"/>
                </patternFill>
              </fill>
            </x14:dxf>
          </x14:cfRule>
          <x14:cfRule type="cellIs" priority="2" operator="equal" id="{9221DBE7-E1C7-4909-8983-873BFAE735FE}">
            <xm:f>'/C:/Users/japinzon/Documents/GESTIÓN SOCIAL (JAPR)/OGS/Gestión Local y Territorial/Procesos/agendas locales/2020/[FRL01.xlsx]LD'!#REF!</xm:f>
            <x14:dxf>
              <font>
                <color rgb="FF9C6500"/>
              </font>
              <fill>
                <patternFill>
                  <bgColor rgb="FFFFEB9C"/>
                </patternFill>
              </fill>
            </x14:dxf>
          </x14:cfRule>
          <x14:cfRule type="cellIs" priority="3" operator="equal" id="{73D88D44-EB99-42C0-A64D-7500738C9EFA}">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L14 V.1.1.xlsx]LD'!#REF!</xm:f>
          </x14:formula1>
          <xm:sqref>N2:N3</xm:sqref>
        </x14:dataValidation>
        <x14:dataValidation type="list" allowBlank="1" showInputMessage="1" showErrorMessage="1">
          <x14:formula1>
            <xm:f>'D:\PERFIL KMAYOR\Downloads\[FORMATO L14 V.1.1.xlsx]LD'!#REF!</xm:f>
          </x14:formula1>
          <xm:sqref>F2:F3</xm:sqref>
        </x14:dataValidation>
        <x14:dataValidation type="list" allowBlank="1" showInputMessage="1" showErrorMessage="1">
          <x14:formula1>
            <xm:f>'D:\PERFIL KMAYOR\Downloads\[FORMATO L14 V.1.1.xlsx]Datos'!#REF!</xm:f>
          </x14:formula1>
          <xm:sqref>H2:H3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zoomScaleNormal="100" workbookViewId="0">
      <selection activeCell="F3" sqref="F3"/>
    </sheetView>
  </sheetViews>
  <sheetFormatPr baseColWidth="10" defaultRowHeight="15" x14ac:dyDescent="0.25"/>
  <cols>
    <col min="6" max="6" width="16.28515625" customWidth="1"/>
    <col min="12" max="12" width="34.7109375" customWidth="1"/>
    <col min="18" max="18" width="38.140625" customWidth="1"/>
  </cols>
  <sheetData>
    <row r="1" spans="1:18" ht="42" x14ac:dyDescent="0.25">
      <c r="A1" s="31" t="s">
        <v>53</v>
      </c>
      <c r="B1" s="31" t="s">
        <v>54</v>
      </c>
      <c r="C1" s="39" t="s">
        <v>55</v>
      </c>
      <c r="D1" s="39" t="s">
        <v>56</v>
      </c>
      <c r="E1" s="39" t="s">
        <v>57</v>
      </c>
      <c r="F1" s="39" t="s">
        <v>58</v>
      </c>
      <c r="G1" s="39" t="s">
        <v>59</v>
      </c>
      <c r="H1" s="39" t="s">
        <v>0</v>
      </c>
      <c r="I1" s="39" t="s">
        <v>60</v>
      </c>
      <c r="J1" s="39" t="s">
        <v>61</v>
      </c>
      <c r="K1" s="39" t="s">
        <v>62</v>
      </c>
      <c r="L1" s="39" t="s">
        <v>63</v>
      </c>
      <c r="M1" s="39" t="s">
        <v>64</v>
      </c>
      <c r="N1" s="39" t="s">
        <v>65</v>
      </c>
      <c r="O1" s="39" t="s">
        <v>66</v>
      </c>
      <c r="P1" s="39" t="s">
        <v>67</v>
      </c>
      <c r="Q1" s="40" t="s">
        <v>68</v>
      </c>
      <c r="R1" s="39" t="s">
        <v>69</v>
      </c>
    </row>
    <row r="2" spans="1:18" ht="56.25" x14ac:dyDescent="0.25">
      <c r="A2" s="44">
        <v>13</v>
      </c>
      <c r="B2" s="2">
        <v>44421</v>
      </c>
      <c r="C2" s="44" t="s">
        <v>806</v>
      </c>
      <c r="D2" s="44" t="s">
        <v>97</v>
      </c>
      <c r="E2" s="44" t="s">
        <v>807</v>
      </c>
      <c r="F2" s="44" t="s">
        <v>75</v>
      </c>
      <c r="G2" s="44" t="s">
        <v>808</v>
      </c>
      <c r="H2" s="44" t="s">
        <v>99</v>
      </c>
      <c r="I2" s="44" t="s">
        <v>100</v>
      </c>
      <c r="J2" s="44" t="s">
        <v>100</v>
      </c>
      <c r="K2" s="44">
        <v>1</v>
      </c>
      <c r="L2" s="44" t="s">
        <v>809</v>
      </c>
      <c r="M2" s="44" t="s">
        <v>810</v>
      </c>
      <c r="N2" s="44" t="s">
        <v>110</v>
      </c>
      <c r="O2" s="35">
        <v>44421</v>
      </c>
      <c r="P2" s="35">
        <v>44421</v>
      </c>
      <c r="Q2" s="45">
        <v>0</v>
      </c>
      <c r="R2" s="44" t="s">
        <v>811</v>
      </c>
    </row>
    <row r="3" spans="1:18" ht="22.5" x14ac:dyDescent="0.25">
      <c r="A3" s="44">
        <v>14</v>
      </c>
      <c r="B3" s="2">
        <v>44428</v>
      </c>
      <c r="C3" s="44" t="s">
        <v>812</v>
      </c>
      <c r="D3" s="44">
        <v>3112000380</v>
      </c>
      <c r="E3" s="44" t="s">
        <v>807</v>
      </c>
      <c r="F3" s="44" t="s">
        <v>707</v>
      </c>
      <c r="G3" s="44" t="s">
        <v>813</v>
      </c>
      <c r="H3" s="44" t="s">
        <v>99</v>
      </c>
      <c r="I3" s="44" t="s">
        <v>178</v>
      </c>
      <c r="J3" s="44" t="s">
        <v>814</v>
      </c>
      <c r="K3" s="44">
        <v>1</v>
      </c>
      <c r="L3" s="44" t="s">
        <v>815</v>
      </c>
      <c r="M3" s="44" t="s">
        <v>810</v>
      </c>
      <c r="N3" s="44" t="s">
        <v>110</v>
      </c>
      <c r="O3" s="35">
        <v>44428</v>
      </c>
      <c r="P3" s="35">
        <v>44428</v>
      </c>
      <c r="Q3" s="45">
        <v>0</v>
      </c>
      <c r="R3" s="44" t="s">
        <v>816</v>
      </c>
    </row>
    <row r="4" spans="1:18" ht="33.75" x14ac:dyDescent="0.25">
      <c r="A4" s="44">
        <v>15</v>
      </c>
      <c r="B4" s="2">
        <v>44433</v>
      </c>
      <c r="C4" s="44" t="s">
        <v>817</v>
      </c>
      <c r="D4" s="44" t="s">
        <v>97</v>
      </c>
      <c r="E4" s="44" t="s">
        <v>807</v>
      </c>
      <c r="F4" s="44" t="s">
        <v>75</v>
      </c>
      <c r="G4" s="44" t="s">
        <v>818</v>
      </c>
      <c r="H4" s="44" t="s">
        <v>99</v>
      </c>
      <c r="I4" s="44" t="s">
        <v>100</v>
      </c>
      <c r="J4" s="44" t="s">
        <v>819</v>
      </c>
      <c r="K4" s="44">
        <v>5</v>
      </c>
      <c r="L4" s="44" t="s">
        <v>820</v>
      </c>
      <c r="M4" s="44" t="s">
        <v>810</v>
      </c>
      <c r="N4" s="44" t="s">
        <v>110</v>
      </c>
      <c r="O4" s="35">
        <v>44433</v>
      </c>
      <c r="P4" s="35">
        <v>44433</v>
      </c>
      <c r="Q4" s="45">
        <v>0</v>
      </c>
      <c r="R4" s="44" t="s">
        <v>820</v>
      </c>
    </row>
    <row r="5" spans="1:18" ht="101.25" x14ac:dyDescent="0.25">
      <c r="A5" s="44">
        <v>16</v>
      </c>
      <c r="B5" s="2">
        <v>44434</v>
      </c>
      <c r="C5" s="44" t="s">
        <v>821</v>
      </c>
      <c r="D5" s="44" t="s">
        <v>97</v>
      </c>
      <c r="E5" s="44" t="s">
        <v>807</v>
      </c>
      <c r="F5" s="44" t="s">
        <v>75</v>
      </c>
      <c r="G5" s="44" t="s">
        <v>822</v>
      </c>
      <c r="H5" s="44" t="s">
        <v>99</v>
      </c>
      <c r="I5" s="44" t="s">
        <v>100</v>
      </c>
      <c r="J5" s="44" t="s">
        <v>823</v>
      </c>
      <c r="K5" s="44">
        <v>4</v>
      </c>
      <c r="L5" s="44" t="s">
        <v>824</v>
      </c>
      <c r="M5" s="44" t="s">
        <v>810</v>
      </c>
      <c r="N5" s="44" t="s">
        <v>111</v>
      </c>
      <c r="O5" s="35">
        <v>44453</v>
      </c>
      <c r="P5" s="35"/>
      <c r="Q5" s="45"/>
      <c r="R5" s="44" t="s">
        <v>825</v>
      </c>
    </row>
    <row r="6" spans="1:18" ht="33.75" x14ac:dyDescent="0.25">
      <c r="A6" s="44">
        <v>17</v>
      </c>
      <c r="B6" s="2">
        <v>44440</v>
      </c>
      <c r="C6" s="44" t="s">
        <v>826</v>
      </c>
      <c r="D6" s="44" t="s">
        <v>97</v>
      </c>
      <c r="E6" s="44" t="s">
        <v>827</v>
      </c>
      <c r="F6" s="44" t="s">
        <v>90</v>
      </c>
      <c r="G6" s="44" t="s">
        <v>827</v>
      </c>
      <c r="H6" s="44" t="s">
        <v>99</v>
      </c>
      <c r="I6" s="44" t="s">
        <v>100</v>
      </c>
      <c r="J6" s="44" t="s">
        <v>100</v>
      </c>
      <c r="K6" s="44">
        <v>1</v>
      </c>
      <c r="L6" s="44" t="s">
        <v>828</v>
      </c>
      <c r="M6" s="44" t="s">
        <v>107</v>
      </c>
      <c r="N6" s="44" t="s">
        <v>110</v>
      </c>
      <c r="O6" s="35">
        <v>44440</v>
      </c>
      <c r="P6" s="35">
        <v>44440</v>
      </c>
      <c r="Q6" s="45">
        <v>0</v>
      </c>
      <c r="R6" s="44" t="s">
        <v>829</v>
      </c>
    </row>
    <row r="7" spans="1:18" ht="33.75" x14ac:dyDescent="0.25">
      <c r="A7" s="44">
        <v>18</v>
      </c>
      <c r="B7" s="2">
        <v>44449</v>
      </c>
      <c r="C7" s="44" t="s">
        <v>830</v>
      </c>
      <c r="D7" s="44" t="s">
        <v>97</v>
      </c>
      <c r="E7" s="44" t="s">
        <v>827</v>
      </c>
      <c r="F7" s="44" t="s">
        <v>74</v>
      </c>
      <c r="G7" s="44" t="s">
        <v>827</v>
      </c>
      <c r="H7" s="44" t="s">
        <v>99</v>
      </c>
      <c r="I7" s="44" t="s">
        <v>100</v>
      </c>
      <c r="J7" s="44" t="s">
        <v>100</v>
      </c>
      <c r="K7" s="44">
        <v>1</v>
      </c>
      <c r="L7" s="44" t="s">
        <v>831</v>
      </c>
      <c r="M7" s="44" t="s">
        <v>107</v>
      </c>
      <c r="N7" s="44" t="s">
        <v>110</v>
      </c>
      <c r="O7" s="35">
        <v>44449</v>
      </c>
      <c r="P7" s="35">
        <v>44449</v>
      </c>
      <c r="Q7" s="45">
        <v>0</v>
      </c>
      <c r="R7" s="44" t="s">
        <v>832</v>
      </c>
    </row>
    <row r="8" spans="1:18" ht="45" x14ac:dyDescent="0.25">
      <c r="A8" s="44">
        <v>19</v>
      </c>
      <c r="B8" s="2">
        <v>44452</v>
      </c>
      <c r="C8" s="44" t="s">
        <v>833</v>
      </c>
      <c r="D8" s="44">
        <v>3124604346</v>
      </c>
      <c r="E8" s="44" t="s">
        <v>827</v>
      </c>
      <c r="F8" s="44" t="s">
        <v>834</v>
      </c>
      <c r="G8" s="44" t="s">
        <v>827</v>
      </c>
      <c r="H8" s="44" t="s">
        <v>835</v>
      </c>
      <c r="I8" s="44" t="s">
        <v>836</v>
      </c>
      <c r="J8" s="44" t="s">
        <v>837</v>
      </c>
      <c r="K8" s="44">
        <v>1</v>
      </c>
      <c r="L8" s="44" t="s">
        <v>838</v>
      </c>
      <c r="M8" s="44" t="s">
        <v>839</v>
      </c>
      <c r="N8" s="44" t="s">
        <v>110</v>
      </c>
      <c r="O8" s="35">
        <v>44452</v>
      </c>
      <c r="P8" s="35">
        <v>44452</v>
      </c>
      <c r="Q8" s="45">
        <v>0</v>
      </c>
      <c r="R8" s="44" t="s">
        <v>840</v>
      </c>
    </row>
    <row r="9" spans="1:18" ht="67.5" x14ac:dyDescent="0.25">
      <c r="A9" s="44">
        <v>20</v>
      </c>
      <c r="B9" s="2">
        <v>44459</v>
      </c>
      <c r="C9" s="44" t="s">
        <v>841</v>
      </c>
      <c r="D9" s="44" t="s">
        <v>97</v>
      </c>
      <c r="E9" s="44" t="s">
        <v>827</v>
      </c>
      <c r="F9" s="44" t="s">
        <v>75</v>
      </c>
      <c r="G9" s="44" t="s">
        <v>827</v>
      </c>
      <c r="H9" s="44" t="s">
        <v>99</v>
      </c>
      <c r="I9" s="44" t="s">
        <v>178</v>
      </c>
      <c r="J9" s="44" t="s">
        <v>814</v>
      </c>
      <c r="K9" s="44">
        <v>6</v>
      </c>
      <c r="L9" s="44" t="s">
        <v>842</v>
      </c>
      <c r="M9" s="44" t="s">
        <v>107</v>
      </c>
      <c r="N9" s="44" t="s">
        <v>111</v>
      </c>
      <c r="O9" s="35">
        <v>44480</v>
      </c>
      <c r="P9" s="35"/>
      <c r="Q9" s="45"/>
      <c r="R9" s="44" t="s">
        <v>843</v>
      </c>
    </row>
    <row r="10" spans="1:18" ht="45" x14ac:dyDescent="0.25">
      <c r="A10" s="44">
        <v>21</v>
      </c>
      <c r="B10" s="2">
        <v>44463</v>
      </c>
      <c r="C10" s="44" t="s">
        <v>821</v>
      </c>
      <c r="D10" s="44" t="s">
        <v>97</v>
      </c>
      <c r="E10" s="44" t="s">
        <v>827</v>
      </c>
      <c r="F10" s="44" t="s">
        <v>75</v>
      </c>
      <c r="G10" s="44" t="s">
        <v>844</v>
      </c>
      <c r="H10" s="44" t="s">
        <v>99</v>
      </c>
      <c r="I10" s="44" t="s">
        <v>100</v>
      </c>
      <c r="J10" s="44" t="s">
        <v>100</v>
      </c>
      <c r="K10" s="44">
        <v>5</v>
      </c>
      <c r="L10" s="44" t="s">
        <v>845</v>
      </c>
      <c r="M10" s="44" t="s">
        <v>107</v>
      </c>
      <c r="N10" s="44" t="s">
        <v>111</v>
      </c>
      <c r="O10" s="35">
        <v>44484</v>
      </c>
      <c r="P10" s="35"/>
      <c r="Q10" s="45"/>
      <c r="R10" s="44" t="s">
        <v>846</v>
      </c>
    </row>
  </sheetData>
  <dataValidations count="1">
    <dataValidation type="list" allowBlank="1" showInputMessage="1" showErrorMessage="1" sqref="I2:I10">
      <formula1>INDIRECT(H2)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21" operator="equal" id="{D0A71926-CDB2-438E-996F-7533AF54CB85}">
            <xm:f>'/C:/Users/japinzon/Documents/GESTIÓN SOCIAL (JAPR)/OGS/Gestión Local y Territorial/Procesos/agendas locales/2020/[FRL01.xlsx]LD'!#REF!</xm:f>
            <x14:dxf>
              <font>
                <color rgb="FF006100"/>
              </font>
              <fill>
                <patternFill>
                  <bgColor rgb="FFC6EFCE"/>
                </patternFill>
              </fill>
            </x14:dxf>
          </x14:cfRule>
          <x14:cfRule type="cellIs" priority="22" operator="equal" id="{3606FD0D-C684-4815-95F5-50E6B4E5EC39}">
            <xm:f>'/C:/Users/japinzon/Documents/GESTIÓN SOCIAL (JAPR)/OGS/Gestión Local y Territorial/Procesos/agendas locales/2020/[FRL01.xlsx]LD'!#REF!</xm:f>
            <x14:dxf>
              <font>
                <color rgb="FF9C6500"/>
              </font>
              <fill>
                <patternFill>
                  <bgColor rgb="FFFFEB9C"/>
                </patternFill>
              </fill>
            </x14:dxf>
          </x14:cfRule>
          <x14:cfRule type="cellIs" priority="23" operator="equal" id="{637E43F9-6ADB-4D8F-BA49-99EA2B7D5F88}">
            <xm:f>'/C:/Users/japinzon/Documents/GESTIÓN SOCIAL (JAPR)/OGS/Gestión Local y Territorial/Procesos/agendas locales/2020/[FRL01.xlsx]LD'!#REF!</xm:f>
            <x14:dxf>
              <font>
                <color rgb="FF9C0006"/>
              </font>
              <fill>
                <patternFill>
                  <bgColor rgb="FFFFC7CE"/>
                </patternFill>
              </fill>
            </x14:dxf>
          </x14:cfRule>
          <xm:sqref>N6 N9:N10</xm:sqref>
        </x14:conditionalFormatting>
        <x14:conditionalFormatting xmlns:xm="http://schemas.microsoft.com/office/excel/2006/main">
          <x14:cfRule type="iconSet" priority="24" id="{65D2F6E1-E506-4483-B6F2-F52192C879F3}">
            <x14:iconSet iconSet="3Symbols2" custom="1">
              <x14:cfvo type="percent">
                <xm:f>0</xm:f>
              </x14:cfvo>
              <x14:cfvo type="num">
                <xm:f>0</xm:f>
              </x14:cfvo>
              <x14:cfvo type="num" gte="0">
                <xm:f>0</xm:f>
              </x14:cfvo>
              <x14:cfIcon iconSet="3Symbols2" iconId="2"/>
              <x14:cfIcon iconSet="3Symbols2" iconId="2"/>
              <x14:cfIcon iconSet="3Symbols2" iconId="1"/>
            </x14:iconSet>
          </x14:cfRule>
          <xm:sqref>Q2:Q6 Q9:Q10</xm:sqref>
        </x14:conditionalFormatting>
        <x14:conditionalFormatting xmlns:xm="http://schemas.microsoft.com/office/excel/2006/main">
          <x14:cfRule type="cellIs" priority="18" operator="equal" id="{28446438-64FC-47BB-8389-FBCC8C1438DB}">
            <xm:f>'/C:/Users/japinzon/Documents/GESTIÓN SOCIAL (JAPR)/OGS/Gestión Local y Territorial/Procesos/agendas locales/2020/[FRL01.xlsx]LD'!#REF!</xm:f>
            <x14:dxf>
              <font>
                <color rgb="FF006100"/>
              </font>
              <fill>
                <patternFill>
                  <bgColor rgb="FFC6EFCE"/>
                </patternFill>
              </fill>
            </x14:dxf>
          </x14:cfRule>
          <x14:cfRule type="cellIs" priority="19" operator="equal" id="{78EEFE53-F260-4203-BB00-86C401C20BFD}">
            <xm:f>'/C:/Users/japinzon/Documents/GESTIÓN SOCIAL (JAPR)/OGS/Gestión Local y Territorial/Procesos/agendas locales/2020/[FRL01.xlsx]LD'!#REF!</xm:f>
            <x14:dxf>
              <font>
                <color rgb="FF9C6500"/>
              </font>
              <fill>
                <patternFill>
                  <bgColor rgb="FFFFEB9C"/>
                </patternFill>
              </fill>
            </x14:dxf>
          </x14:cfRule>
          <x14:cfRule type="cellIs" priority="20" operator="equal" id="{3682279A-760E-4073-BF6F-69F84565FAB0}">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cellIs" priority="15" operator="equal" id="{8A3E2A65-AD7A-49FB-B89C-1ACD5C4DEC58}">
            <xm:f>'/C:/Users/japinzon/Documents/GESTIÓN SOCIAL (JAPR)/OGS/Gestión Local y Territorial/Procesos/agendas locales/2020/[FRL01.xlsx]LD'!#REF!</xm:f>
            <x14:dxf>
              <font>
                <color rgb="FF006100"/>
              </font>
              <fill>
                <patternFill>
                  <bgColor rgb="FFC6EFCE"/>
                </patternFill>
              </fill>
            </x14:dxf>
          </x14:cfRule>
          <x14:cfRule type="cellIs" priority="16" operator="equal" id="{95AA2780-6976-4F0C-8C76-64491A3A8BE9}">
            <xm:f>'/C:/Users/japinzon/Documents/GESTIÓN SOCIAL (JAPR)/OGS/Gestión Local y Territorial/Procesos/agendas locales/2020/[FRL01.xlsx]LD'!#REF!</xm:f>
            <x14:dxf>
              <font>
                <color rgb="FF9C6500"/>
              </font>
              <fill>
                <patternFill>
                  <bgColor rgb="FFFFEB9C"/>
                </patternFill>
              </fill>
            </x14:dxf>
          </x14:cfRule>
          <x14:cfRule type="cellIs" priority="17" operator="equal" id="{0883F02A-9F99-41B4-A5A3-AABA54A1BF95}">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12" operator="equal" id="{2DD83DEC-3157-4491-8052-E42B0C070324}">
            <xm:f>'/C:/Users/japinzon/Documents/GESTIÓN SOCIAL (JAPR)/OGS/Gestión Local y Territorial/Procesos/agendas locales/2020/[FRL01.xlsx]LD'!#REF!</xm:f>
            <x14:dxf>
              <font>
                <color rgb="FF006100"/>
              </font>
              <fill>
                <patternFill>
                  <bgColor rgb="FFC6EFCE"/>
                </patternFill>
              </fill>
            </x14:dxf>
          </x14:cfRule>
          <x14:cfRule type="cellIs" priority="13" operator="equal" id="{01F8E1BB-E120-4807-A2F1-3DA5D7E261B0}">
            <xm:f>'/C:/Users/japinzon/Documents/GESTIÓN SOCIAL (JAPR)/OGS/Gestión Local y Territorial/Procesos/agendas locales/2020/[FRL01.xlsx]LD'!#REF!</xm:f>
            <x14:dxf>
              <font>
                <color rgb="FF9C6500"/>
              </font>
              <fill>
                <patternFill>
                  <bgColor rgb="FFFFEB9C"/>
                </patternFill>
              </fill>
            </x14:dxf>
          </x14:cfRule>
          <x14:cfRule type="cellIs" priority="14" operator="equal" id="{C5A5D967-BB16-41A5-A0CC-344BC5FBCA7A}">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cellIs" priority="9" operator="equal" id="{6109899B-20B1-4538-8454-E52BEB6A49D7}">
            <xm:f>'/C:/Users/japinzon/Documents/GESTIÓN SOCIAL (JAPR)/OGS/Gestión Local y Territorial/Procesos/agendas locales/2020/[FRL01.xlsx]LD'!#REF!</xm:f>
            <x14:dxf>
              <font>
                <color rgb="FF006100"/>
              </font>
              <fill>
                <patternFill>
                  <bgColor rgb="FFC6EFCE"/>
                </patternFill>
              </fill>
            </x14:dxf>
          </x14:cfRule>
          <x14:cfRule type="cellIs" priority="10" operator="equal" id="{1B3AD2C1-0B24-41D1-89BF-F3319614DEF8}">
            <xm:f>'/C:/Users/japinzon/Documents/GESTIÓN SOCIAL (JAPR)/OGS/Gestión Local y Territorial/Procesos/agendas locales/2020/[FRL01.xlsx]LD'!#REF!</xm:f>
            <x14:dxf>
              <font>
                <color rgb="FF9C6500"/>
              </font>
              <fill>
                <patternFill>
                  <bgColor rgb="FFFFEB9C"/>
                </patternFill>
              </fill>
            </x14:dxf>
          </x14:cfRule>
          <x14:cfRule type="cellIs" priority="11" operator="equal" id="{6EB8CD49-F286-4587-B6E3-5A569DF80D1E}">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 xmlns:xm="http://schemas.microsoft.com/office/excel/2006/main">
          <x14:cfRule type="cellIs" priority="5" operator="equal" id="{FB0D90EC-869C-4346-9B67-9A00C90045DB}">
            <xm:f>'/C:/Users/japinzon/Documents/GESTIÓN SOCIAL (JAPR)/OGS/Gestión Local y Territorial/Procesos/agendas locales/2020/[FRL01.xlsx]LD'!#REF!</xm:f>
            <x14:dxf>
              <font>
                <color rgb="FF006100"/>
              </font>
              <fill>
                <patternFill>
                  <bgColor rgb="FFC6EFCE"/>
                </patternFill>
              </fill>
            </x14:dxf>
          </x14:cfRule>
          <x14:cfRule type="cellIs" priority="6" operator="equal" id="{C7CE5C68-5FD6-455F-9C89-E9437D3CDA57}">
            <xm:f>'/C:/Users/japinzon/Documents/GESTIÓN SOCIAL (JAPR)/OGS/Gestión Local y Territorial/Procesos/agendas locales/2020/[FRL01.xlsx]LD'!#REF!</xm:f>
            <x14:dxf>
              <font>
                <color rgb="FF9C6500"/>
              </font>
              <fill>
                <patternFill>
                  <bgColor rgb="FFFFEB9C"/>
                </patternFill>
              </fill>
            </x14:dxf>
          </x14:cfRule>
          <x14:cfRule type="cellIs" priority="7" operator="equal" id="{A3589E8B-0B59-48E8-A401-B0C3B2DD6177}">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 xmlns:xm="http://schemas.microsoft.com/office/excel/2006/main">
          <x14:cfRule type="iconSet" priority="8" id="{A913A383-41FF-40EA-8B60-972ECF869904}">
            <x14:iconSet iconSet="3Symbols2" custom="1">
              <x14:cfvo type="percent">
                <xm:f>0</xm:f>
              </x14:cfvo>
              <x14:cfvo type="num">
                <xm:f>0</xm:f>
              </x14:cfvo>
              <x14:cfvo type="num" gte="0">
                <xm:f>0</xm:f>
              </x14:cfvo>
              <x14:cfIcon iconSet="3Symbols2" iconId="2"/>
              <x14:cfIcon iconSet="3Symbols2" iconId="2"/>
              <x14:cfIcon iconSet="3Symbols2" iconId="1"/>
            </x14:iconSet>
          </x14:cfRule>
          <xm:sqref>Q7</xm:sqref>
        </x14:conditionalFormatting>
        <x14:conditionalFormatting xmlns:xm="http://schemas.microsoft.com/office/excel/2006/main">
          <x14:cfRule type="cellIs" priority="1" operator="equal" id="{29B55EDF-2F04-4CD3-9A0D-B4B595B769F5}">
            <xm:f>'/C:/Users/japinzon/Documents/GESTIÓN SOCIAL (JAPR)/OGS/Gestión Local y Territorial/Procesos/agendas locales/2020/[FRL01.xlsx]LD'!#REF!</xm:f>
            <x14:dxf>
              <font>
                <color rgb="FF006100"/>
              </font>
              <fill>
                <patternFill>
                  <bgColor rgb="FFC6EFCE"/>
                </patternFill>
              </fill>
            </x14:dxf>
          </x14:cfRule>
          <x14:cfRule type="cellIs" priority="2" operator="equal" id="{92AAB11B-B6E0-4610-9F13-EF2C4F807BB9}">
            <xm:f>'/C:/Users/japinzon/Documents/GESTIÓN SOCIAL (JAPR)/OGS/Gestión Local y Territorial/Procesos/agendas locales/2020/[FRL01.xlsx]LD'!#REF!</xm:f>
            <x14:dxf>
              <font>
                <color rgb="FF9C6500"/>
              </font>
              <fill>
                <patternFill>
                  <bgColor rgb="FFFFEB9C"/>
                </patternFill>
              </fill>
            </x14:dxf>
          </x14:cfRule>
          <x14:cfRule type="cellIs" priority="3" operator="equal" id="{66717DA1-6D38-4553-8A1D-B7725202FA8B}">
            <xm:f>'/C:/Users/japinzon/Documents/GESTIÓN SOCIAL (JAPR)/OGS/Gestión Local y Territorial/Procesos/agendas locales/2020/[FRL01.xlsx]LD'!#REF!</xm:f>
            <x14:dxf>
              <font>
                <color rgb="FF9C0006"/>
              </font>
              <fill>
                <patternFill>
                  <bgColor rgb="FFFFC7CE"/>
                </patternFill>
              </fill>
            </x14:dxf>
          </x14:cfRule>
          <xm:sqref>N8</xm:sqref>
        </x14:conditionalFormatting>
        <x14:conditionalFormatting xmlns:xm="http://schemas.microsoft.com/office/excel/2006/main">
          <x14:cfRule type="iconSet" priority="4" id="{06CAD8CF-B525-46B6-8249-E849CCEA4682}">
            <x14:iconSet iconSet="3Symbols2" custom="1">
              <x14:cfvo type="percent">
                <xm:f>0</xm:f>
              </x14:cfvo>
              <x14:cfvo type="num">
                <xm:f>0</xm:f>
              </x14:cfvo>
              <x14:cfvo type="num" gte="0">
                <xm:f>0</xm:f>
              </x14:cfvo>
              <x14:cfIcon iconSet="3Symbols2" iconId="2"/>
              <x14:cfIcon iconSet="3Symbols2" iconId="2"/>
              <x14:cfIcon iconSet="3Symbols2" iconId="1"/>
            </x14:iconSet>
          </x14:cfRule>
          <xm:sqref>Q8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L15 V.1.1.xlsx]LD'!#REF!</xm:f>
          </x14:formula1>
          <xm:sqref>N2:N10</xm:sqref>
        </x14:dataValidation>
        <x14:dataValidation type="list" allowBlank="1" showInputMessage="1" showErrorMessage="1">
          <x14:formula1>
            <xm:f>'D:\PERFIL KMAYOR\Downloads\[FORMATO L15 V.1.1.xlsx]LD'!#REF!</xm:f>
          </x14:formula1>
          <xm:sqref>F2:F10</xm:sqref>
        </x14:dataValidation>
        <x14:dataValidation type="list" allowBlank="1" showInputMessage="1" showErrorMessage="1">
          <x14:formula1>
            <xm:f>'D:\PERFIL KMAYOR\Downloads\[FORMATO L15 V.1.1.xlsx]Datos'!#REF!</xm:f>
          </x14:formula1>
          <xm:sqref>H2:H10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
  <sheetViews>
    <sheetView topLeftCell="A3" workbookViewId="0">
      <selection activeCell="F2" sqref="F2:F9"/>
    </sheetView>
  </sheetViews>
  <sheetFormatPr baseColWidth="10" defaultRowHeight="15" x14ac:dyDescent="0.25"/>
  <cols>
    <col min="3" max="3" width="16.7109375" customWidth="1"/>
    <col min="5" max="5" width="13.7109375" customWidth="1"/>
    <col min="12" max="12" width="33.7109375" customWidth="1"/>
    <col min="13" max="13" width="14.85546875" customWidth="1"/>
    <col min="18" max="18" width="35.7109375" customWidth="1"/>
  </cols>
  <sheetData>
    <row r="1" spans="1:18" ht="42" x14ac:dyDescent="0.25">
      <c r="A1" s="41" t="s">
        <v>53</v>
      </c>
      <c r="B1" s="41" t="s">
        <v>54</v>
      </c>
      <c r="C1" s="42" t="s">
        <v>55</v>
      </c>
      <c r="D1" s="42" t="s">
        <v>56</v>
      </c>
      <c r="E1" s="42" t="s">
        <v>57</v>
      </c>
      <c r="F1" s="42" t="s">
        <v>58</v>
      </c>
      <c r="G1" s="42" t="s">
        <v>59</v>
      </c>
      <c r="H1" s="42" t="s">
        <v>0</v>
      </c>
      <c r="I1" s="42" t="s">
        <v>60</v>
      </c>
      <c r="J1" s="42" t="s">
        <v>61</v>
      </c>
      <c r="K1" s="42" t="s">
        <v>62</v>
      </c>
      <c r="L1" s="42" t="s">
        <v>63</v>
      </c>
      <c r="M1" s="42" t="s">
        <v>64</v>
      </c>
      <c r="N1" s="42" t="s">
        <v>65</v>
      </c>
      <c r="O1" s="42" t="s">
        <v>66</v>
      </c>
      <c r="P1" s="42" t="s">
        <v>67</v>
      </c>
      <c r="Q1" s="43" t="s">
        <v>68</v>
      </c>
      <c r="R1" s="42" t="s">
        <v>69</v>
      </c>
    </row>
    <row r="2" spans="1:18" ht="193.5" customHeight="1" x14ac:dyDescent="0.25">
      <c r="A2" s="44">
        <v>9</v>
      </c>
      <c r="B2" s="2">
        <v>44404</v>
      </c>
      <c r="C2" s="44" t="s">
        <v>847</v>
      </c>
      <c r="D2" s="44">
        <v>3012372406</v>
      </c>
      <c r="E2" s="90" t="s">
        <v>848</v>
      </c>
      <c r="F2" s="90" t="s">
        <v>849</v>
      </c>
      <c r="G2" s="90" t="s">
        <v>850</v>
      </c>
      <c r="H2" s="44" t="s">
        <v>851</v>
      </c>
      <c r="I2" s="44" t="s">
        <v>852</v>
      </c>
      <c r="J2" s="44" t="s">
        <v>853</v>
      </c>
      <c r="K2" s="44">
        <v>16</v>
      </c>
      <c r="L2" s="90" t="s">
        <v>854</v>
      </c>
      <c r="M2" s="44" t="s">
        <v>855</v>
      </c>
      <c r="N2" s="44" t="s">
        <v>110</v>
      </c>
      <c r="O2" s="35">
        <v>44282</v>
      </c>
      <c r="P2" s="35">
        <v>44282</v>
      </c>
      <c r="Q2" s="45">
        <f t="shared" ref="Q2:Q9" si="0">IF(_xlfn.DAYS(P2,O2)&lt;0,0,_xlfn.DAYS(P2,O2))</f>
        <v>0</v>
      </c>
      <c r="R2" s="44" t="s">
        <v>856</v>
      </c>
    </row>
    <row r="3" spans="1:18" ht="56.25" x14ac:dyDescent="0.25">
      <c r="A3" s="44">
        <v>10</v>
      </c>
      <c r="B3" s="2">
        <v>44413</v>
      </c>
      <c r="C3" s="44" t="s">
        <v>847</v>
      </c>
      <c r="D3" s="44">
        <v>3012372406</v>
      </c>
      <c r="E3" s="90" t="s">
        <v>848</v>
      </c>
      <c r="F3" s="90" t="s">
        <v>849</v>
      </c>
      <c r="G3" s="90" t="s">
        <v>850</v>
      </c>
      <c r="H3" s="44" t="s">
        <v>851</v>
      </c>
      <c r="I3" s="44" t="s">
        <v>851</v>
      </c>
      <c r="J3" s="44" t="s">
        <v>853</v>
      </c>
      <c r="K3" s="44">
        <v>16</v>
      </c>
      <c r="L3" s="90" t="s">
        <v>857</v>
      </c>
      <c r="M3" s="44" t="s">
        <v>855</v>
      </c>
      <c r="N3" s="44" t="s">
        <v>110</v>
      </c>
      <c r="O3" s="35">
        <v>44413</v>
      </c>
      <c r="P3" s="35">
        <v>44413</v>
      </c>
      <c r="Q3" s="45">
        <f t="shared" si="0"/>
        <v>0</v>
      </c>
      <c r="R3" s="44" t="s">
        <v>858</v>
      </c>
    </row>
    <row r="4" spans="1:18" ht="45" x14ac:dyDescent="0.25">
      <c r="A4" s="44">
        <v>11</v>
      </c>
      <c r="B4" s="2">
        <v>44440</v>
      </c>
      <c r="C4" s="44" t="s">
        <v>859</v>
      </c>
      <c r="D4" s="44">
        <v>3102192733</v>
      </c>
      <c r="E4" s="44" t="s">
        <v>860</v>
      </c>
      <c r="F4" s="44" t="s">
        <v>78</v>
      </c>
      <c r="G4" s="44" t="s">
        <v>861</v>
      </c>
      <c r="H4" s="44" t="s">
        <v>851</v>
      </c>
      <c r="I4" s="44" t="s">
        <v>852</v>
      </c>
      <c r="J4" s="44" t="s">
        <v>862</v>
      </c>
      <c r="K4" s="44">
        <v>1</v>
      </c>
      <c r="L4" s="90" t="s">
        <v>863</v>
      </c>
      <c r="M4" s="44" t="s">
        <v>855</v>
      </c>
      <c r="N4" s="44" t="s">
        <v>110</v>
      </c>
      <c r="O4" s="35">
        <v>44461</v>
      </c>
      <c r="P4" s="35">
        <v>44442</v>
      </c>
      <c r="Q4" s="45">
        <f t="shared" si="0"/>
        <v>0</v>
      </c>
      <c r="R4" s="44" t="s">
        <v>864</v>
      </c>
    </row>
    <row r="5" spans="1:18" ht="67.5" x14ac:dyDescent="0.25">
      <c r="A5" s="44">
        <v>12</v>
      </c>
      <c r="B5" s="2">
        <v>44445</v>
      </c>
      <c r="C5" s="44" t="s">
        <v>865</v>
      </c>
      <c r="D5" s="44">
        <v>3105763172</v>
      </c>
      <c r="E5" s="44" t="s">
        <v>860</v>
      </c>
      <c r="F5" s="44" t="s">
        <v>74</v>
      </c>
      <c r="G5" s="44" t="s">
        <v>866</v>
      </c>
      <c r="H5" s="44" t="s">
        <v>851</v>
      </c>
      <c r="I5" s="44" t="s">
        <v>867</v>
      </c>
      <c r="J5" s="44" t="s">
        <v>868</v>
      </c>
      <c r="K5" s="44">
        <v>1</v>
      </c>
      <c r="L5" s="44" t="s">
        <v>869</v>
      </c>
      <c r="M5" s="44" t="s">
        <v>855</v>
      </c>
      <c r="N5" s="44" t="s">
        <v>110</v>
      </c>
      <c r="O5" s="35">
        <v>44466</v>
      </c>
      <c r="P5" s="35"/>
      <c r="Q5" s="45">
        <f t="shared" si="0"/>
        <v>0</v>
      </c>
      <c r="R5" s="44" t="s">
        <v>870</v>
      </c>
    </row>
    <row r="6" spans="1:18" ht="56.25" x14ac:dyDescent="0.25">
      <c r="A6" s="44">
        <v>13</v>
      </c>
      <c r="B6" s="2">
        <v>44445</v>
      </c>
      <c r="C6" s="44" t="s">
        <v>847</v>
      </c>
      <c r="D6" s="44">
        <v>3012372406</v>
      </c>
      <c r="E6" s="44" t="s">
        <v>860</v>
      </c>
      <c r="F6" s="44" t="s">
        <v>74</v>
      </c>
      <c r="G6" s="44" t="s">
        <v>871</v>
      </c>
      <c r="H6" s="44" t="s">
        <v>851</v>
      </c>
      <c r="I6" s="44" t="s">
        <v>852</v>
      </c>
      <c r="J6" s="44" t="s">
        <v>37</v>
      </c>
      <c r="K6" s="44">
        <v>1</v>
      </c>
      <c r="L6" s="44" t="s">
        <v>872</v>
      </c>
      <c r="M6" s="44" t="s">
        <v>855</v>
      </c>
      <c r="N6" s="44" t="s">
        <v>110</v>
      </c>
      <c r="O6" s="35">
        <v>44466</v>
      </c>
      <c r="P6" s="35"/>
      <c r="Q6" s="45">
        <f t="shared" si="0"/>
        <v>0</v>
      </c>
      <c r="R6" s="44" t="s">
        <v>873</v>
      </c>
    </row>
    <row r="7" spans="1:18" ht="56.25" x14ac:dyDescent="0.25">
      <c r="A7" s="44">
        <v>14</v>
      </c>
      <c r="B7" s="2">
        <v>44445</v>
      </c>
      <c r="C7" s="44" t="s">
        <v>874</v>
      </c>
      <c r="D7" s="44">
        <v>3012860900</v>
      </c>
      <c r="E7" s="44" t="s">
        <v>860</v>
      </c>
      <c r="F7" s="44" t="s">
        <v>74</v>
      </c>
      <c r="G7" s="44" t="s">
        <v>875</v>
      </c>
      <c r="H7" s="44" t="s">
        <v>851</v>
      </c>
      <c r="I7" s="44" t="s">
        <v>876</v>
      </c>
      <c r="J7" s="44" t="s">
        <v>877</v>
      </c>
      <c r="K7" s="44">
        <v>1</v>
      </c>
      <c r="L7" s="44" t="s">
        <v>878</v>
      </c>
      <c r="M7" s="44" t="s">
        <v>855</v>
      </c>
      <c r="N7" s="44" t="s">
        <v>110</v>
      </c>
      <c r="O7" s="35">
        <v>44466</v>
      </c>
      <c r="P7" s="35"/>
      <c r="Q7" s="45">
        <f t="shared" si="0"/>
        <v>0</v>
      </c>
      <c r="R7" s="44" t="s">
        <v>879</v>
      </c>
    </row>
    <row r="8" spans="1:18" ht="56.25" x14ac:dyDescent="0.25">
      <c r="A8" s="44">
        <v>15</v>
      </c>
      <c r="B8" s="2">
        <v>44453</v>
      </c>
      <c r="C8" s="44" t="s">
        <v>874</v>
      </c>
      <c r="D8" s="44">
        <v>3012860900</v>
      </c>
      <c r="E8" s="44" t="s">
        <v>860</v>
      </c>
      <c r="F8" s="44" t="s">
        <v>74</v>
      </c>
      <c r="G8" s="44" t="s">
        <v>875</v>
      </c>
      <c r="H8" s="44" t="s">
        <v>851</v>
      </c>
      <c r="I8" s="44" t="s">
        <v>852</v>
      </c>
      <c r="J8" s="44" t="s">
        <v>877</v>
      </c>
      <c r="K8" s="44">
        <v>1</v>
      </c>
      <c r="L8" s="44" t="s">
        <v>880</v>
      </c>
      <c r="M8" s="44" t="s">
        <v>855</v>
      </c>
      <c r="N8" s="44" t="s">
        <v>110</v>
      </c>
      <c r="O8" s="35">
        <v>44444</v>
      </c>
      <c r="P8" s="35"/>
      <c r="Q8" s="45">
        <f t="shared" si="0"/>
        <v>0</v>
      </c>
      <c r="R8" s="44"/>
    </row>
    <row r="9" spans="1:18" ht="45" x14ac:dyDescent="0.25">
      <c r="A9" s="44">
        <v>16</v>
      </c>
      <c r="B9" s="2">
        <v>44459</v>
      </c>
      <c r="C9" s="44" t="s">
        <v>881</v>
      </c>
      <c r="D9" s="44">
        <v>3118499260</v>
      </c>
      <c r="E9" s="44" t="s">
        <v>860</v>
      </c>
      <c r="F9" s="44" t="s">
        <v>74</v>
      </c>
      <c r="G9" s="44" t="s">
        <v>882</v>
      </c>
      <c r="H9" s="44" t="s">
        <v>851</v>
      </c>
      <c r="I9" s="44" t="s">
        <v>852</v>
      </c>
      <c r="J9" s="44" t="s">
        <v>883</v>
      </c>
      <c r="K9" s="44">
        <v>1</v>
      </c>
      <c r="L9" s="44" t="s">
        <v>884</v>
      </c>
      <c r="M9" s="44" t="s">
        <v>855</v>
      </c>
      <c r="N9" s="44" t="s">
        <v>110</v>
      </c>
      <c r="O9" s="35">
        <v>44480</v>
      </c>
      <c r="P9" s="35"/>
      <c r="Q9" s="45">
        <f t="shared" si="0"/>
        <v>0</v>
      </c>
      <c r="R9" s="44"/>
    </row>
  </sheetData>
  <dataValidations count="1">
    <dataValidation type="list" allowBlank="1" showInputMessage="1" showErrorMessage="1" sqref="I2 I4:I9">
      <formula1>INDIRECT(H2)</formula1>
    </dataValidation>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5" operator="equal" id="{FC790D21-A113-46D3-BF9E-074BC68398E6}">
            <xm:f>'/C:/Users/japinzon/Documents/GESTIÓN SOCIAL (JAPR)/OGS/Gestión Local y Territorial/Procesos/agendas locales/2020/[FRL01.xlsx]LD'!#REF!</xm:f>
            <x14:dxf>
              <font>
                <color rgb="FF006100"/>
              </font>
              <fill>
                <patternFill>
                  <bgColor rgb="FFC6EFCE"/>
                </patternFill>
              </fill>
            </x14:dxf>
          </x14:cfRule>
          <x14:cfRule type="cellIs" priority="6" operator="equal" id="{07A124A2-2CC2-4C7B-B4E8-C2374EE9A063}">
            <xm:f>'/C:/Users/japinzon/Documents/GESTIÓN SOCIAL (JAPR)/OGS/Gestión Local y Territorial/Procesos/agendas locales/2020/[FRL01.xlsx]LD'!#REF!</xm:f>
            <x14:dxf>
              <font>
                <color rgb="FF9C6500"/>
              </font>
              <fill>
                <patternFill>
                  <bgColor rgb="FFFFEB9C"/>
                </patternFill>
              </fill>
            </x14:dxf>
          </x14:cfRule>
          <x14:cfRule type="cellIs" priority="7" operator="equal" id="{05529CDD-895A-4121-B039-5AD02FB110F6}">
            <xm:f>'/C:/Users/japinzon/Documents/GESTIÓN SOCIAL (JAPR)/OGS/Gestión Local y Territorial/Procesos/agendas locales/2020/[FRL01.xlsx]LD'!#REF!</xm:f>
            <x14:dxf>
              <font>
                <color rgb="FF9C0006"/>
              </font>
              <fill>
                <patternFill>
                  <bgColor rgb="FFFFC7CE"/>
                </patternFill>
              </fill>
            </x14:dxf>
          </x14:cfRule>
          <xm:sqref>N2:N8</xm:sqref>
        </x14:conditionalFormatting>
        <x14:conditionalFormatting xmlns:xm="http://schemas.microsoft.com/office/excel/2006/main">
          <x14:cfRule type="iconSet" priority="8" id="{077AD4F6-83BF-47B3-A2E2-E2DCCAA73D95}">
            <x14:iconSet iconSet="3Symbols2" custom="1">
              <x14:cfvo type="percent">
                <xm:f>0</xm:f>
              </x14:cfvo>
              <x14:cfvo type="num">
                <xm:f>0</xm:f>
              </x14:cfvo>
              <x14:cfvo type="num" gte="0">
                <xm:f>0</xm:f>
              </x14:cfvo>
              <x14:cfIcon iconSet="3Symbols2" iconId="2"/>
              <x14:cfIcon iconSet="3Symbols2" iconId="2"/>
              <x14:cfIcon iconSet="3Symbols2" iconId="1"/>
            </x14:iconSet>
          </x14:cfRule>
          <xm:sqref>Q2:Q8</xm:sqref>
        </x14:conditionalFormatting>
        <x14:conditionalFormatting xmlns:xm="http://schemas.microsoft.com/office/excel/2006/main">
          <x14:cfRule type="cellIs" priority="1" operator="equal" id="{F51227DD-3849-40B7-BCA2-DC21CFD141D4}">
            <xm:f>'/C:/Users/japinzon/Documents/GESTIÓN SOCIAL (JAPR)/OGS/Gestión Local y Territorial/Procesos/agendas locales/2020/[FRL01.xlsx]LD'!#REF!</xm:f>
            <x14:dxf>
              <font>
                <color rgb="FF006100"/>
              </font>
              <fill>
                <patternFill>
                  <bgColor rgb="FFC6EFCE"/>
                </patternFill>
              </fill>
            </x14:dxf>
          </x14:cfRule>
          <x14:cfRule type="cellIs" priority="2" operator="equal" id="{B08E0A96-7B6A-4EB4-945B-5B05F32308A7}">
            <xm:f>'/C:/Users/japinzon/Documents/GESTIÓN SOCIAL (JAPR)/OGS/Gestión Local y Territorial/Procesos/agendas locales/2020/[FRL01.xlsx]LD'!#REF!</xm:f>
            <x14:dxf>
              <font>
                <color rgb="FF9C6500"/>
              </font>
              <fill>
                <patternFill>
                  <bgColor rgb="FFFFEB9C"/>
                </patternFill>
              </fill>
            </x14:dxf>
          </x14:cfRule>
          <x14:cfRule type="cellIs" priority="3" operator="equal" id="{6D311531-0AD6-4534-9DB8-D2974FCF4BB3}">
            <xm:f>'/C:/Users/japinzon/Documents/GESTIÓN SOCIAL (JAPR)/OGS/Gestión Local y Territorial/Procesos/agendas locales/2020/[FRL01.xlsx]LD'!#REF!</xm:f>
            <x14:dxf>
              <font>
                <color rgb="FF9C0006"/>
              </font>
              <fill>
                <patternFill>
                  <bgColor rgb="FFFFC7CE"/>
                </patternFill>
              </fill>
            </x14:dxf>
          </x14:cfRule>
          <xm:sqref>N9</xm:sqref>
        </x14:conditionalFormatting>
        <x14:conditionalFormatting xmlns:xm="http://schemas.microsoft.com/office/excel/2006/main">
          <x14:cfRule type="iconSet" priority="4" id="{6E2213B9-C475-43E8-9AD9-CB2439BC8883}">
            <x14:iconSet iconSet="3Symbols2" custom="1">
              <x14:cfvo type="percent">
                <xm:f>0</xm:f>
              </x14:cfvo>
              <x14:cfvo type="num">
                <xm:f>0</xm:f>
              </x14:cfvo>
              <x14:cfvo type="num" gte="0">
                <xm:f>0</xm:f>
              </x14:cfvo>
              <x14:cfIcon iconSet="3Symbols2" iconId="2"/>
              <x14:cfIcon iconSet="3Symbols2" iconId="2"/>
              <x14:cfIcon iconSet="3Symbols2" iconId="1"/>
            </x14:iconSet>
          </x14:cfRule>
          <xm:sqref>Q9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 16 V.1.1  MES DE SEPTIEMBRE 2021OK.xlsx]LD'!#REF!</xm:f>
          </x14:formula1>
          <xm:sqref>N2:N9</xm:sqref>
        </x14:dataValidation>
        <x14:dataValidation type="list" allowBlank="1" showInputMessage="1" showErrorMessage="1">
          <x14:formula1>
            <xm:f>'D:\PERFIL KMAYOR\Downloads\[FORMATO L 16 V.1.1  MES DE SEPTIEMBRE 2021OK.xlsx]LD'!#REF!</xm:f>
          </x14:formula1>
          <xm:sqref>F4:F9</xm:sqref>
        </x14:dataValidation>
        <x14:dataValidation type="list" allowBlank="1" showInputMessage="1" showErrorMessage="1">
          <x14:formula1>
            <xm:f>'D:\PERFIL KMAYOR\Downloads\[FORMATO L 16 V.1.1  MES DE SEPTIEMBRE 2021OK.xlsx]Datos'!#REF!</xm:f>
          </x14:formula1>
          <xm:sqref>I3 H2:H9</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
  <sheetViews>
    <sheetView workbookViewId="0">
      <selection activeCell="F8" sqref="F8"/>
    </sheetView>
  </sheetViews>
  <sheetFormatPr baseColWidth="10" defaultRowHeight="15" x14ac:dyDescent="0.25"/>
  <cols>
    <col min="3" max="3" width="18" customWidth="1"/>
    <col min="5" max="5" width="16.42578125" customWidth="1"/>
    <col min="6" max="6" width="17.140625" customWidth="1"/>
    <col min="12" max="12" width="24.42578125" customWidth="1"/>
    <col min="13" max="13" width="15" customWidth="1"/>
    <col min="18" max="18" width="27.85546875" customWidth="1"/>
  </cols>
  <sheetData>
    <row r="1" spans="1:18" ht="42" x14ac:dyDescent="0.25">
      <c r="A1" s="41" t="s">
        <v>53</v>
      </c>
      <c r="B1" s="41" t="s">
        <v>54</v>
      </c>
      <c r="C1" s="42" t="s">
        <v>55</v>
      </c>
      <c r="D1" s="42" t="s">
        <v>56</v>
      </c>
      <c r="E1" s="42" t="s">
        <v>57</v>
      </c>
      <c r="F1" s="42" t="s">
        <v>58</v>
      </c>
      <c r="G1" s="42" t="s">
        <v>59</v>
      </c>
      <c r="H1" s="42" t="s">
        <v>0</v>
      </c>
      <c r="I1" s="42" t="s">
        <v>60</v>
      </c>
      <c r="J1" s="42" t="s">
        <v>61</v>
      </c>
      <c r="K1" s="42" t="s">
        <v>62</v>
      </c>
      <c r="L1" s="42" t="s">
        <v>63</v>
      </c>
      <c r="M1" s="42" t="s">
        <v>64</v>
      </c>
      <c r="N1" s="42" t="s">
        <v>65</v>
      </c>
      <c r="O1" s="42" t="s">
        <v>66</v>
      </c>
      <c r="P1" s="42" t="s">
        <v>67</v>
      </c>
      <c r="Q1" s="43" t="s">
        <v>68</v>
      </c>
      <c r="R1" s="42" t="s">
        <v>69</v>
      </c>
    </row>
    <row r="2" spans="1:18" ht="141" customHeight="1" x14ac:dyDescent="0.25">
      <c r="A2" s="44">
        <v>2</v>
      </c>
      <c r="B2" s="2">
        <v>44426</v>
      </c>
      <c r="C2" s="44" t="s">
        <v>885</v>
      </c>
      <c r="D2" s="44" t="s">
        <v>70</v>
      </c>
      <c r="E2" s="44" t="s">
        <v>87</v>
      </c>
      <c r="F2" s="44" t="s">
        <v>130</v>
      </c>
      <c r="G2" s="44" t="s">
        <v>886</v>
      </c>
      <c r="H2" s="44" t="s">
        <v>887</v>
      </c>
      <c r="I2" s="44" t="s">
        <v>888</v>
      </c>
      <c r="J2" s="44" t="s">
        <v>889</v>
      </c>
      <c r="K2" s="44">
        <v>0</v>
      </c>
      <c r="L2" s="100" t="s">
        <v>890</v>
      </c>
      <c r="M2" s="44" t="s">
        <v>891</v>
      </c>
      <c r="N2" s="44" t="s">
        <v>110</v>
      </c>
      <c r="O2" s="101">
        <v>44433</v>
      </c>
      <c r="P2" s="35">
        <v>44426</v>
      </c>
      <c r="Q2" s="45">
        <f t="shared" ref="Q2:Q10" si="0">IF(_xlfn.DAYS(P2,O2)&lt;0,0,_xlfn.DAYS(P2,O2))</f>
        <v>0</v>
      </c>
      <c r="R2" s="44" t="s">
        <v>892</v>
      </c>
    </row>
    <row r="3" spans="1:18" ht="67.5" x14ac:dyDescent="0.25">
      <c r="A3" s="44">
        <v>3</v>
      </c>
      <c r="B3" s="2">
        <v>44427</v>
      </c>
      <c r="C3" s="44" t="s">
        <v>893</v>
      </c>
      <c r="D3" s="44" t="s">
        <v>891</v>
      </c>
      <c r="E3" s="44" t="s">
        <v>891</v>
      </c>
      <c r="F3" s="102" t="s">
        <v>894</v>
      </c>
      <c r="G3" s="103" t="s">
        <v>895</v>
      </c>
      <c r="H3" s="100" t="s">
        <v>896</v>
      </c>
      <c r="I3" s="44" t="s">
        <v>888</v>
      </c>
      <c r="J3" s="101" t="s">
        <v>889</v>
      </c>
      <c r="K3" s="101" t="s">
        <v>897</v>
      </c>
      <c r="L3" s="100" t="s">
        <v>898</v>
      </c>
      <c r="M3" s="44" t="s">
        <v>891</v>
      </c>
      <c r="N3" s="44" t="s">
        <v>110</v>
      </c>
      <c r="O3" s="35">
        <v>44434</v>
      </c>
      <c r="P3" s="35">
        <v>44427</v>
      </c>
      <c r="Q3" s="45">
        <f t="shared" si="0"/>
        <v>0</v>
      </c>
      <c r="R3" s="44" t="s">
        <v>899</v>
      </c>
    </row>
    <row r="4" spans="1:18" ht="56.25" x14ac:dyDescent="0.25">
      <c r="A4" s="44">
        <v>4</v>
      </c>
      <c r="B4" s="101">
        <v>44447</v>
      </c>
      <c r="C4" s="47" t="s">
        <v>900</v>
      </c>
      <c r="D4" s="44" t="s">
        <v>891</v>
      </c>
      <c r="E4" s="44" t="s">
        <v>891</v>
      </c>
      <c r="F4" s="102" t="s">
        <v>894</v>
      </c>
      <c r="G4" s="44" t="s">
        <v>87</v>
      </c>
      <c r="H4" s="44" t="s">
        <v>887</v>
      </c>
      <c r="I4" s="44" t="s">
        <v>888</v>
      </c>
      <c r="J4" s="44" t="s">
        <v>889</v>
      </c>
      <c r="K4" s="44">
        <v>0</v>
      </c>
      <c r="L4" s="44" t="s">
        <v>901</v>
      </c>
      <c r="M4" s="44" t="s">
        <v>891</v>
      </c>
      <c r="N4" s="44" t="s">
        <v>110</v>
      </c>
      <c r="O4" s="101">
        <v>44453</v>
      </c>
      <c r="P4" s="101">
        <v>44447</v>
      </c>
      <c r="Q4" s="45">
        <f t="shared" si="0"/>
        <v>0</v>
      </c>
      <c r="R4" s="44" t="s">
        <v>902</v>
      </c>
    </row>
    <row r="5" spans="1:18" ht="45" x14ac:dyDescent="0.25">
      <c r="A5" s="44">
        <v>5</v>
      </c>
      <c r="B5" s="101">
        <v>44448</v>
      </c>
      <c r="C5" s="102" t="s">
        <v>903</v>
      </c>
      <c r="D5" s="44" t="s">
        <v>891</v>
      </c>
      <c r="E5" s="44" t="s">
        <v>904</v>
      </c>
      <c r="F5" s="44" t="s">
        <v>75</v>
      </c>
      <c r="G5" s="44" t="s">
        <v>904</v>
      </c>
      <c r="H5" s="44" t="s">
        <v>887</v>
      </c>
      <c r="I5" s="44" t="s">
        <v>888</v>
      </c>
      <c r="J5" s="44" t="s">
        <v>889</v>
      </c>
      <c r="K5" s="44">
        <v>0</v>
      </c>
      <c r="L5" s="44" t="s">
        <v>905</v>
      </c>
      <c r="M5" s="44" t="s">
        <v>891</v>
      </c>
      <c r="N5" s="44" t="s">
        <v>110</v>
      </c>
      <c r="O5" s="35">
        <v>44454</v>
      </c>
      <c r="P5" s="101">
        <v>44448</v>
      </c>
      <c r="Q5" s="45">
        <f t="shared" si="0"/>
        <v>0</v>
      </c>
      <c r="R5" s="44" t="s">
        <v>906</v>
      </c>
    </row>
    <row r="6" spans="1:18" ht="157.5" x14ac:dyDescent="0.25">
      <c r="A6" s="44">
        <v>6</v>
      </c>
      <c r="B6" s="101">
        <v>44454</v>
      </c>
      <c r="C6" s="102" t="s">
        <v>907</v>
      </c>
      <c r="D6" s="44" t="s">
        <v>176</v>
      </c>
      <c r="E6" s="44" t="s">
        <v>137</v>
      </c>
      <c r="F6" s="44" t="s">
        <v>171</v>
      </c>
      <c r="G6" s="44" t="s">
        <v>87</v>
      </c>
      <c r="H6" s="44" t="s">
        <v>887</v>
      </c>
      <c r="I6" s="44" t="s">
        <v>888</v>
      </c>
      <c r="J6" s="44" t="s">
        <v>889</v>
      </c>
      <c r="K6" s="44">
        <v>0</v>
      </c>
      <c r="L6" s="44" t="s">
        <v>908</v>
      </c>
      <c r="M6" s="44" t="s">
        <v>891</v>
      </c>
      <c r="N6" s="44" t="s">
        <v>110</v>
      </c>
      <c r="O6" s="35">
        <v>44460</v>
      </c>
      <c r="P6" s="101">
        <v>44454</v>
      </c>
      <c r="Q6" s="45">
        <f t="shared" si="0"/>
        <v>0</v>
      </c>
      <c r="R6" s="44" t="s">
        <v>908</v>
      </c>
    </row>
    <row r="7" spans="1:18" ht="78.75" x14ac:dyDescent="0.25">
      <c r="A7" s="44">
        <v>7</v>
      </c>
      <c r="B7" s="2">
        <v>44457</v>
      </c>
      <c r="C7" s="102" t="s">
        <v>903</v>
      </c>
      <c r="D7" s="44" t="s">
        <v>87</v>
      </c>
      <c r="E7" s="44" t="s">
        <v>87</v>
      </c>
      <c r="F7" s="44" t="s">
        <v>74</v>
      </c>
      <c r="G7" s="44" t="s">
        <v>87</v>
      </c>
      <c r="H7" s="44" t="s">
        <v>887</v>
      </c>
      <c r="I7" s="44" t="s">
        <v>888</v>
      </c>
      <c r="J7" s="44" t="s">
        <v>889</v>
      </c>
      <c r="K7" s="44">
        <v>0</v>
      </c>
      <c r="L7" s="44" t="s">
        <v>909</v>
      </c>
      <c r="M7" s="44" t="s">
        <v>891</v>
      </c>
      <c r="N7" s="44" t="s">
        <v>110</v>
      </c>
      <c r="O7" s="2">
        <v>44464</v>
      </c>
      <c r="P7" s="2">
        <v>44457</v>
      </c>
      <c r="Q7" s="45">
        <f t="shared" si="0"/>
        <v>0</v>
      </c>
      <c r="R7" s="44" t="s">
        <v>910</v>
      </c>
    </row>
    <row r="8" spans="1:18" ht="78.75" x14ac:dyDescent="0.25">
      <c r="A8" s="44">
        <v>8</v>
      </c>
      <c r="B8" s="2">
        <v>44457</v>
      </c>
      <c r="C8" s="102" t="s">
        <v>903</v>
      </c>
      <c r="D8" s="44" t="s">
        <v>87</v>
      </c>
      <c r="E8" s="44" t="s">
        <v>87</v>
      </c>
      <c r="F8" s="44" t="s">
        <v>74</v>
      </c>
      <c r="G8" s="44" t="s">
        <v>87</v>
      </c>
      <c r="H8" s="44" t="s">
        <v>887</v>
      </c>
      <c r="I8" s="44" t="s">
        <v>888</v>
      </c>
      <c r="J8" s="44" t="s">
        <v>889</v>
      </c>
      <c r="K8" s="44">
        <v>0</v>
      </c>
      <c r="L8" s="44" t="s">
        <v>909</v>
      </c>
      <c r="M8" s="44" t="s">
        <v>891</v>
      </c>
      <c r="N8" s="44" t="s">
        <v>110</v>
      </c>
      <c r="O8" s="2">
        <v>44464</v>
      </c>
      <c r="P8" s="2">
        <v>44457</v>
      </c>
      <c r="Q8" s="45">
        <f t="shared" si="0"/>
        <v>0</v>
      </c>
      <c r="R8" s="44" t="s">
        <v>910</v>
      </c>
    </row>
    <row r="9" spans="1:18" ht="168.75" x14ac:dyDescent="0.25">
      <c r="A9" s="44">
        <v>9</v>
      </c>
      <c r="B9" s="2">
        <v>44460</v>
      </c>
      <c r="C9" s="44" t="s">
        <v>911</v>
      </c>
      <c r="D9" s="44" t="s">
        <v>911</v>
      </c>
      <c r="E9" s="44" t="s">
        <v>911</v>
      </c>
      <c r="F9" s="102" t="s">
        <v>894</v>
      </c>
      <c r="G9" s="44" t="s">
        <v>87</v>
      </c>
      <c r="H9" s="44" t="s">
        <v>887</v>
      </c>
      <c r="I9" s="44" t="s">
        <v>888</v>
      </c>
      <c r="J9" s="44" t="s">
        <v>889</v>
      </c>
      <c r="K9" s="44">
        <v>0</v>
      </c>
      <c r="L9" s="46" t="s">
        <v>912</v>
      </c>
      <c r="M9" s="44" t="s">
        <v>900</v>
      </c>
      <c r="N9" s="44" t="s">
        <v>110</v>
      </c>
      <c r="O9" s="35">
        <v>44467</v>
      </c>
      <c r="P9" s="35">
        <v>44460</v>
      </c>
      <c r="Q9" s="45">
        <f t="shared" si="0"/>
        <v>0</v>
      </c>
      <c r="R9" s="44" t="s">
        <v>913</v>
      </c>
    </row>
    <row r="10" spans="1:18" ht="33.75" x14ac:dyDescent="0.25">
      <c r="A10" s="44">
        <v>20</v>
      </c>
      <c r="B10" s="2">
        <v>44468</v>
      </c>
      <c r="C10" s="44" t="s">
        <v>914</v>
      </c>
      <c r="D10" s="44" t="s">
        <v>911</v>
      </c>
      <c r="E10" s="44" t="s">
        <v>911</v>
      </c>
      <c r="F10" s="44" t="s">
        <v>74</v>
      </c>
      <c r="G10" s="44" t="s">
        <v>87</v>
      </c>
      <c r="H10" s="44" t="s">
        <v>887</v>
      </c>
      <c r="I10" s="44" t="s">
        <v>888</v>
      </c>
      <c r="J10" s="44" t="s">
        <v>889</v>
      </c>
      <c r="K10" s="44">
        <v>0</v>
      </c>
      <c r="L10" s="44" t="s">
        <v>915</v>
      </c>
      <c r="M10" s="44" t="s">
        <v>900</v>
      </c>
      <c r="N10" s="44" t="s">
        <v>110</v>
      </c>
      <c r="O10" s="35">
        <v>44475</v>
      </c>
      <c r="P10" s="35">
        <v>44468</v>
      </c>
      <c r="Q10" s="45">
        <f t="shared" si="0"/>
        <v>0</v>
      </c>
      <c r="R10" s="44" t="s">
        <v>916</v>
      </c>
    </row>
  </sheetData>
  <dataValidations count="2">
    <dataValidation type="list" allowBlank="1" showInputMessage="1" showErrorMessage="1" sqref="C5:C8">
      <formula1>INDIRECT($Z5)</formula1>
    </dataValidation>
    <dataValidation type="list" allowBlank="1" showInputMessage="1" showErrorMessage="1" sqref="I2:I10">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9" operator="equal" id="{8C320E2B-E5FF-4773-A086-B3372DF9810F}">
            <xm:f>'/C:/Users/japinzon/Documents/GESTIÓN SOCIAL (JAPR)/OGS/Gestión Local y Territorial/Procesos/agendas locales/2020/[FRL01.xlsx]LD'!#REF!</xm:f>
            <x14:dxf>
              <font>
                <color rgb="FF006100"/>
              </font>
              <fill>
                <patternFill>
                  <bgColor rgb="FFC6EFCE"/>
                </patternFill>
              </fill>
            </x14:dxf>
          </x14:cfRule>
          <x14:cfRule type="cellIs" priority="20" operator="equal" id="{EA40A8A8-9D58-4ED6-8441-2BCDBF06D30D}">
            <xm:f>'/C:/Users/japinzon/Documents/GESTIÓN SOCIAL (JAPR)/OGS/Gestión Local y Territorial/Procesos/agendas locales/2020/[FRL01.xlsx]LD'!#REF!</xm:f>
            <x14:dxf>
              <font>
                <color rgb="FF9C6500"/>
              </font>
              <fill>
                <patternFill>
                  <bgColor rgb="FFFFEB9C"/>
                </patternFill>
              </fill>
            </x14:dxf>
          </x14:cfRule>
          <x14:cfRule type="cellIs" priority="21" operator="equal" id="{75EA9527-77C5-423D-B96A-7F01D7C3052F}">
            <xm:f>'/C:/Users/japinzon/Documents/GESTIÓN SOCIAL (JAPR)/OGS/Gestión Local y Territorial/Procesos/agendas locales/2020/[FRL01.xlsx]LD'!#REF!</xm:f>
            <x14:dxf>
              <font>
                <color rgb="FF9C0006"/>
              </font>
              <fill>
                <patternFill>
                  <bgColor rgb="FFFFC7CE"/>
                </patternFill>
              </fill>
            </x14:dxf>
          </x14:cfRule>
          <xm:sqref>N2:N5</xm:sqref>
        </x14:conditionalFormatting>
        <x14:conditionalFormatting xmlns:xm="http://schemas.microsoft.com/office/excel/2006/main">
          <x14:cfRule type="iconSet" priority="22" id="{EB51F45A-7943-445E-A409-F46874F3EE48}">
            <x14:iconSet iconSet="3Symbols2" custom="1">
              <x14:cfvo type="percent">
                <xm:f>0</xm:f>
              </x14:cfvo>
              <x14:cfvo type="num">
                <xm:f>0</xm:f>
              </x14:cfvo>
              <x14:cfvo type="num" gte="0">
                <xm:f>0</xm:f>
              </x14:cfvo>
              <x14:cfIcon iconSet="3Symbols2" iconId="2"/>
              <x14:cfIcon iconSet="3Symbols2" iconId="2"/>
              <x14:cfIcon iconSet="3Symbols2" iconId="1"/>
            </x14:iconSet>
          </x14:cfRule>
          <xm:sqref>Q2:Q6 Q10</xm:sqref>
        </x14:conditionalFormatting>
        <x14:conditionalFormatting xmlns:xm="http://schemas.microsoft.com/office/excel/2006/main">
          <x14:cfRule type="cellIs" priority="16" operator="equal" id="{DD49F49A-DAD6-4336-AF74-92D5A5FA79D2}">
            <xm:f>'/C:/Users/japinzon/Documents/GESTIÓN SOCIAL (JAPR)/OGS/Gestión Local y Territorial/Procesos/agendas locales/2020/[FRL01.xlsx]LD'!#REF!</xm:f>
            <x14:dxf>
              <font>
                <color rgb="FF006100"/>
              </font>
              <fill>
                <patternFill>
                  <bgColor rgb="FFC6EFCE"/>
                </patternFill>
              </fill>
            </x14:dxf>
          </x14:cfRule>
          <x14:cfRule type="cellIs" priority="17" operator="equal" id="{84F40D9B-7A52-42F0-9B54-D688C041EFEB}">
            <xm:f>'/C:/Users/japinzon/Documents/GESTIÓN SOCIAL (JAPR)/OGS/Gestión Local y Territorial/Procesos/agendas locales/2020/[FRL01.xlsx]LD'!#REF!</xm:f>
            <x14:dxf>
              <font>
                <color rgb="FF9C6500"/>
              </font>
              <fill>
                <patternFill>
                  <bgColor rgb="FFFFEB9C"/>
                </patternFill>
              </fill>
            </x14:dxf>
          </x14:cfRule>
          <x14:cfRule type="cellIs" priority="18" operator="equal" id="{7F39C5BC-33A0-414E-91DA-48EBB1B74AC3}">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 xmlns:xm="http://schemas.microsoft.com/office/excel/2006/main">
          <x14:cfRule type="iconSet" priority="15" id="{A53955E8-37BC-462A-A709-BEF17FFC48B0}">
            <x14:iconSet iconSet="3Symbols2" custom="1">
              <x14:cfvo type="percent">
                <xm:f>0</xm:f>
              </x14:cfvo>
              <x14:cfvo type="num">
                <xm:f>0</xm:f>
              </x14:cfvo>
              <x14:cfvo type="num" gte="0">
                <xm:f>0</xm:f>
              </x14:cfvo>
              <x14:cfIcon iconSet="3Symbols2" iconId="2"/>
              <x14:cfIcon iconSet="3Symbols2" iconId="2"/>
              <x14:cfIcon iconSet="3Symbols2" iconId="1"/>
            </x14:iconSet>
          </x14:cfRule>
          <xm:sqref>Q7</xm:sqref>
        </x14:conditionalFormatting>
        <x14:conditionalFormatting xmlns:xm="http://schemas.microsoft.com/office/excel/2006/main">
          <x14:cfRule type="cellIs" priority="12" operator="equal" id="{23B95798-819A-4E24-BC0F-E0589BB2D95C}">
            <xm:f>'/C:/Users/japinzon/Documents/GESTIÓN SOCIAL (JAPR)/OGS/Gestión Local y Territorial/Procesos/agendas locales/2020/[FRL01.xlsx]LD'!#REF!</xm:f>
            <x14:dxf>
              <font>
                <color rgb="FF006100"/>
              </font>
              <fill>
                <patternFill>
                  <bgColor rgb="FFC6EFCE"/>
                </patternFill>
              </fill>
            </x14:dxf>
          </x14:cfRule>
          <x14:cfRule type="cellIs" priority="13" operator="equal" id="{894602B8-4B08-4585-AF71-5CEB57EA8289}">
            <xm:f>'/C:/Users/japinzon/Documents/GESTIÓN SOCIAL (JAPR)/OGS/Gestión Local y Territorial/Procesos/agendas locales/2020/[FRL01.xlsx]LD'!#REF!</xm:f>
            <x14:dxf>
              <font>
                <color rgb="FF9C6500"/>
              </font>
              <fill>
                <patternFill>
                  <bgColor rgb="FFFFEB9C"/>
                </patternFill>
              </fill>
            </x14:dxf>
          </x14:cfRule>
          <x14:cfRule type="cellIs" priority="14" operator="equal" id="{46F63FD3-A61C-48DF-89A4-FBAEE2A91820}">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 xmlns:xm="http://schemas.microsoft.com/office/excel/2006/main">
          <x14:cfRule type="iconSet" priority="11" id="{737D21AF-C5D3-461A-9132-E03E10BD6272}">
            <x14:iconSet iconSet="3Symbols2" custom="1">
              <x14:cfvo type="percent">
                <xm:f>0</xm:f>
              </x14:cfvo>
              <x14:cfvo type="num">
                <xm:f>0</xm:f>
              </x14:cfvo>
              <x14:cfvo type="num" gte="0">
                <xm:f>0</xm:f>
              </x14:cfvo>
              <x14:cfIcon iconSet="3Symbols2" iconId="2"/>
              <x14:cfIcon iconSet="3Symbols2" iconId="2"/>
              <x14:cfIcon iconSet="3Symbols2" iconId="1"/>
            </x14:iconSet>
          </x14:cfRule>
          <xm:sqref>Q8</xm:sqref>
        </x14:conditionalFormatting>
        <x14:conditionalFormatting xmlns:xm="http://schemas.microsoft.com/office/excel/2006/main">
          <x14:cfRule type="cellIs" priority="8" operator="equal" id="{87673523-2D25-4A73-A7AE-1CEA61A247F2}">
            <xm:f>'/C:/Users/japinzon/Documents/GESTIÓN SOCIAL (JAPR)/OGS/Gestión Local y Territorial/Procesos/agendas locales/2020/[FRL01.xlsx]LD'!#REF!</xm:f>
            <x14:dxf>
              <font>
                <color rgb="FF006100"/>
              </font>
              <fill>
                <patternFill>
                  <bgColor rgb="FFC6EFCE"/>
                </patternFill>
              </fill>
            </x14:dxf>
          </x14:cfRule>
          <x14:cfRule type="cellIs" priority="9" operator="equal" id="{23699265-FBDE-4BDB-B627-D19EDE7A69D8}">
            <xm:f>'/C:/Users/japinzon/Documents/GESTIÓN SOCIAL (JAPR)/OGS/Gestión Local y Territorial/Procesos/agendas locales/2020/[FRL01.xlsx]LD'!#REF!</xm:f>
            <x14:dxf>
              <font>
                <color rgb="FF9C6500"/>
              </font>
              <fill>
                <patternFill>
                  <bgColor rgb="FFFFEB9C"/>
                </patternFill>
              </fill>
            </x14:dxf>
          </x14:cfRule>
          <x14:cfRule type="cellIs" priority="10" operator="equal" id="{0B288E2C-1FDF-414A-AD1D-10379CE1EEA5}">
            <xm:f>'/C:/Users/japinzon/Documents/GESTIÓN SOCIAL (JAPR)/OGS/Gestión Local y Territorial/Procesos/agendas locales/2020/[FRL01.xlsx]LD'!#REF!</xm:f>
            <x14:dxf>
              <font>
                <color rgb="FF9C0006"/>
              </font>
              <fill>
                <patternFill>
                  <bgColor rgb="FFFFC7CE"/>
                </patternFill>
              </fill>
            </x14:dxf>
          </x14:cfRule>
          <xm:sqref>N8</xm:sqref>
        </x14:conditionalFormatting>
        <x14:conditionalFormatting xmlns:xm="http://schemas.microsoft.com/office/excel/2006/main">
          <x14:cfRule type="iconSet" priority="7" id="{A2178066-2EBF-4321-9088-B22707957480}">
            <x14:iconSet iconSet="3Symbols2" custom="1">
              <x14:cfvo type="percent">
                <xm:f>0</xm:f>
              </x14:cfvo>
              <x14:cfvo type="num">
                <xm:f>0</xm:f>
              </x14:cfvo>
              <x14:cfvo type="num" gte="0">
                <xm:f>0</xm:f>
              </x14:cfvo>
              <x14:cfIcon iconSet="3Symbols2" iconId="2"/>
              <x14:cfIcon iconSet="3Symbols2" iconId="2"/>
              <x14:cfIcon iconSet="3Symbols2" iconId="1"/>
            </x14:iconSet>
          </x14:cfRule>
          <xm:sqref>Q9</xm:sqref>
        </x14:conditionalFormatting>
        <x14:conditionalFormatting xmlns:xm="http://schemas.microsoft.com/office/excel/2006/main">
          <x14:cfRule type="cellIs" priority="4" operator="equal" id="{345DA692-78D5-4F6F-83B7-29E0B67C1F08}">
            <xm:f>'/C:/Users/japinzon/Documents/GESTIÓN SOCIAL (JAPR)/OGS/Gestión Local y Territorial/Procesos/agendas locales/2020/[FRL01.xlsx]LD'!#REF!</xm:f>
            <x14:dxf>
              <font>
                <color rgb="FF006100"/>
              </font>
              <fill>
                <patternFill>
                  <bgColor rgb="FFC6EFCE"/>
                </patternFill>
              </fill>
            </x14:dxf>
          </x14:cfRule>
          <x14:cfRule type="cellIs" priority="5" operator="equal" id="{17CEB51E-5259-459B-B456-4F0130F1C1E9}">
            <xm:f>'/C:/Users/japinzon/Documents/GESTIÓN SOCIAL (JAPR)/OGS/Gestión Local y Territorial/Procesos/agendas locales/2020/[FRL01.xlsx]LD'!#REF!</xm:f>
            <x14:dxf>
              <font>
                <color rgb="FF9C6500"/>
              </font>
              <fill>
                <patternFill>
                  <bgColor rgb="FFFFEB9C"/>
                </patternFill>
              </fill>
            </x14:dxf>
          </x14:cfRule>
          <x14:cfRule type="cellIs" priority="6" operator="equal" id="{EEBCDD4D-C1CF-40AF-B15E-A7F4DA541F1A}">
            <xm:f>'/C:/Users/japinzon/Documents/GESTIÓN SOCIAL (JAPR)/OGS/Gestión Local y Territorial/Procesos/agendas locales/2020/[FRL01.xlsx]LD'!#REF!</xm:f>
            <x14:dxf>
              <font>
                <color rgb="FF9C0006"/>
              </font>
              <fill>
                <patternFill>
                  <bgColor rgb="FFFFC7CE"/>
                </patternFill>
              </fill>
            </x14:dxf>
          </x14:cfRule>
          <xm:sqref>N9</xm:sqref>
        </x14:conditionalFormatting>
        <x14:conditionalFormatting xmlns:xm="http://schemas.microsoft.com/office/excel/2006/main">
          <x14:cfRule type="cellIs" priority="1" operator="equal" id="{CFF1486E-0AC6-4C0F-9646-39D01DF6A9FD}">
            <xm:f>'/C:/Users/japinzon/Documents/GESTIÓN SOCIAL (JAPR)/OGS/Gestión Local y Territorial/Procesos/agendas locales/2020/[FRL01.xlsx]LD'!#REF!</xm:f>
            <x14:dxf>
              <font>
                <color rgb="FF006100"/>
              </font>
              <fill>
                <patternFill>
                  <bgColor rgb="FFC6EFCE"/>
                </patternFill>
              </fill>
            </x14:dxf>
          </x14:cfRule>
          <x14:cfRule type="cellIs" priority="2" operator="equal" id="{40BC7830-230C-4B7F-B7C1-57FC8BA11623}">
            <xm:f>'/C:/Users/japinzon/Documents/GESTIÓN SOCIAL (JAPR)/OGS/Gestión Local y Territorial/Procesos/agendas locales/2020/[FRL01.xlsx]LD'!#REF!</xm:f>
            <x14:dxf>
              <font>
                <color rgb="FF9C6500"/>
              </font>
              <fill>
                <patternFill>
                  <bgColor rgb="FFFFEB9C"/>
                </patternFill>
              </fill>
            </x14:dxf>
          </x14:cfRule>
          <x14:cfRule type="cellIs" priority="3" operator="equal" id="{7C777C07-914C-461A-951A-25B255FFCEF5}">
            <xm:f>'/C:/Users/japinzon/Documents/GESTIÓN SOCIAL (JAPR)/OGS/Gestión Local y Territorial/Procesos/agendas locales/2020/[FRL01.xlsx]LD'!#REF!</xm:f>
            <x14:dxf>
              <font>
                <color rgb="FF9C0006"/>
              </font>
              <fill>
                <patternFill>
                  <bgColor rgb="FFFFC7CE"/>
                </patternFill>
              </fill>
            </x14:dxf>
          </x14:cfRule>
          <xm:sqref>N10</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'C:\Users\PERSONAL\Downloads\[Copia de BASE SEMANAL SEPTIEMBRE CLM 17.xlsx]Datos'!#REF!</xm:f>
          </x14:formula1>
          <xm:sqref>H7:H10</xm:sqref>
        </x14:dataValidation>
        <x14:dataValidation type="list" allowBlank="1" showInputMessage="1" showErrorMessage="1">
          <x14:formula1>
            <xm:f>'C:\Users\PERSONAL\Downloads\[Copia de BASE SEMANAL SEPTIEMBRE CLM 17.xlsx]LD'!#REF!</xm:f>
          </x14:formula1>
          <xm:sqref>N7:N10 F7:F8</xm:sqref>
        </x14:dataValidation>
        <x14:dataValidation type="list" allowBlank="1" showInputMessage="1" showErrorMessage="1">
          <x14:formula1>
            <xm:f>'D:\PERFIL KMAYOR\Downloads\[Copia de FORMATO L.17V.1-3.xlsx]Datos'!#REF!</xm:f>
          </x14:formula1>
          <xm:sqref>G3</xm:sqref>
        </x14:dataValidation>
        <x14:dataValidation type="list" allowBlank="1" showInputMessage="1" showErrorMessage="1">
          <x14:formula1>
            <xm:f>'D:\PERFIL KMAYOR\Downloads\[Copia de FORMATO L.17V.1-3.xlsx]LD'!#REF!</xm:f>
          </x14:formula1>
          <xm:sqref>F3:F4 F9</xm:sqref>
        </x14:dataValidation>
        <x14:dataValidation type="list" allowBlank="1" showInputMessage="1" showErrorMessage="1">
          <x14:formula1>
            <xm:f>'D:\PERFIL KMAYOR\Downloads\[Copia de FORMATO L.17V.1-3.xlsx]LD'!#REF!</xm:f>
          </x14:formula1>
          <xm:sqref>N2:N6</xm:sqref>
        </x14:dataValidation>
        <x14:dataValidation type="list" allowBlank="1" showInputMessage="1" showErrorMessage="1">
          <x14:formula1>
            <xm:f>'D:\PERFIL KMAYOR\Downloads\[Copia de FORMATO L.17V.1-3.xlsx]LD'!#REF!</xm:f>
          </x14:formula1>
          <xm:sqref>F2 F5:F6 F10</xm:sqref>
        </x14:dataValidation>
        <x14:dataValidation type="list" allowBlank="1" showInputMessage="1" showErrorMessage="1">
          <x14:formula1>
            <xm:f>'D:\PERFIL KMAYOR\Downloads\[Copia de FORMATO L.17V.1-3.xlsx]Datos'!#REF!</xm:f>
          </x14:formula1>
          <xm:sqref>H2 H4:H6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workbookViewId="0">
      <selection activeCell="E15" sqref="E15"/>
    </sheetView>
  </sheetViews>
  <sheetFormatPr baseColWidth="10" defaultRowHeight="15" x14ac:dyDescent="0.25"/>
  <cols>
    <col min="6" max="6" width="14.85546875" customWidth="1"/>
    <col min="12" max="12" width="38.5703125" customWidth="1"/>
    <col min="18" max="18" width="24.28515625" customWidth="1"/>
  </cols>
  <sheetData>
    <row r="1" spans="1:18" ht="42" x14ac:dyDescent="0.25">
      <c r="A1" s="31" t="s">
        <v>53</v>
      </c>
      <c r="B1" s="31" t="s">
        <v>54</v>
      </c>
      <c r="C1" s="39" t="s">
        <v>55</v>
      </c>
      <c r="D1" s="39" t="s">
        <v>56</v>
      </c>
      <c r="E1" s="39" t="s">
        <v>57</v>
      </c>
      <c r="F1" s="39" t="s">
        <v>58</v>
      </c>
      <c r="G1" s="39" t="s">
        <v>59</v>
      </c>
      <c r="H1" s="39" t="s">
        <v>0</v>
      </c>
      <c r="I1" s="39" t="s">
        <v>60</v>
      </c>
      <c r="J1" s="39" t="s">
        <v>61</v>
      </c>
      <c r="K1" s="39" t="s">
        <v>62</v>
      </c>
      <c r="L1" s="39" t="s">
        <v>63</v>
      </c>
      <c r="M1" s="39" t="s">
        <v>64</v>
      </c>
      <c r="N1" s="39" t="s">
        <v>65</v>
      </c>
      <c r="O1" s="39" t="s">
        <v>66</v>
      </c>
      <c r="P1" s="39" t="s">
        <v>67</v>
      </c>
      <c r="Q1" s="40" t="s">
        <v>68</v>
      </c>
      <c r="R1" s="39" t="s">
        <v>69</v>
      </c>
    </row>
    <row r="2" spans="1:18" ht="22.5" x14ac:dyDescent="0.25">
      <c r="A2" s="104">
        <v>3</v>
      </c>
      <c r="B2" s="2">
        <v>44417</v>
      </c>
      <c r="C2" s="104" t="s">
        <v>917</v>
      </c>
      <c r="D2" s="104" t="s">
        <v>87</v>
      </c>
      <c r="E2" s="104" t="s">
        <v>87</v>
      </c>
      <c r="F2" s="104" t="s">
        <v>75</v>
      </c>
      <c r="G2" s="104" t="s">
        <v>918</v>
      </c>
      <c r="H2" s="104" t="s">
        <v>835</v>
      </c>
      <c r="I2" s="104" t="s">
        <v>108</v>
      </c>
      <c r="J2" s="107" t="s">
        <v>108</v>
      </c>
      <c r="K2" s="104">
        <v>1</v>
      </c>
      <c r="L2" s="104" t="s">
        <v>919</v>
      </c>
      <c r="M2" s="107" t="s">
        <v>84</v>
      </c>
      <c r="N2" s="104" t="s">
        <v>920</v>
      </c>
      <c r="O2" s="35">
        <v>44447</v>
      </c>
      <c r="P2" s="35">
        <v>44447</v>
      </c>
      <c r="Q2" s="105">
        <v>0</v>
      </c>
      <c r="R2" s="104"/>
    </row>
    <row r="3" spans="1:18" ht="22.5" x14ac:dyDescent="0.25">
      <c r="A3" s="104">
        <v>4</v>
      </c>
      <c r="B3" s="2">
        <v>44422</v>
      </c>
      <c r="C3" s="104" t="s">
        <v>170</v>
      </c>
      <c r="D3" s="104">
        <v>3102403234</v>
      </c>
      <c r="E3" s="104" t="s">
        <v>87</v>
      </c>
      <c r="F3" s="104" t="s">
        <v>90</v>
      </c>
      <c r="G3" s="104" t="s">
        <v>921</v>
      </c>
      <c r="H3" s="104" t="s">
        <v>835</v>
      </c>
      <c r="I3" s="104" t="s">
        <v>108</v>
      </c>
      <c r="J3" s="107" t="s">
        <v>108</v>
      </c>
      <c r="K3" s="104">
        <v>4</v>
      </c>
      <c r="L3" s="106" t="s">
        <v>922</v>
      </c>
      <c r="M3" s="107" t="s">
        <v>84</v>
      </c>
      <c r="N3" s="104" t="s">
        <v>110</v>
      </c>
      <c r="O3" s="35">
        <v>44422</v>
      </c>
      <c r="P3" s="35">
        <v>44422</v>
      </c>
      <c r="Q3" s="105">
        <v>0</v>
      </c>
      <c r="R3" s="104"/>
    </row>
    <row r="4" spans="1:18" ht="22.5" x14ac:dyDescent="0.25">
      <c r="A4" s="104">
        <v>5</v>
      </c>
      <c r="B4" s="2">
        <v>44426</v>
      </c>
      <c r="C4" s="104" t="s">
        <v>923</v>
      </c>
      <c r="D4" s="104">
        <v>3118414661</v>
      </c>
      <c r="E4" s="104" t="s">
        <v>924</v>
      </c>
      <c r="F4" s="104" t="s">
        <v>90</v>
      </c>
      <c r="G4" s="104" t="s">
        <v>925</v>
      </c>
      <c r="H4" s="104" t="s">
        <v>835</v>
      </c>
      <c r="I4" s="104" t="s">
        <v>108</v>
      </c>
      <c r="J4" s="104" t="s">
        <v>924</v>
      </c>
      <c r="K4" s="104">
        <v>1</v>
      </c>
      <c r="L4" s="106" t="s">
        <v>926</v>
      </c>
      <c r="M4" s="107" t="s">
        <v>84</v>
      </c>
      <c r="N4" s="104" t="s">
        <v>111</v>
      </c>
      <c r="O4" s="35">
        <v>44447</v>
      </c>
      <c r="P4" s="35" t="s">
        <v>927</v>
      </c>
      <c r="Q4" s="105">
        <v>0</v>
      </c>
      <c r="R4" s="104"/>
    </row>
    <row r="5" spans="1:18" ht="56.25" x14ac:dyDescent="0.25">
      <c r="A5" s="104">
        <v>6</v>
      </c>
      <c r="B5" s="110">
        <v>44445</v>
      </c>
      <c r="C5" s="104" t="s">
        <v>928</v>
      </c>
      <c r="D5" s="104">
        <v>3178723055</v>
      </c>
      <c r="E5" s="106" t="s">
        <v>929</v>
      </c>
      <c r="F5" s="104" t="s">
        <v>75</v>
      </c>
      <c r="G5" s="106" t="s">
        <v>929</v>
      </c>
      <c r="H5" s="104" t="s">
        <v>835</v>
      </c>
      <c r="I5" s="104" t="s">
        <v>108</v>
      </c>
      <c r="J5" s="104" t="s">
        <v>930</v>
      </c>
      <c r="K5" s="104">
        <v>1</v>
      </c>
      <c r="L5" s="108" t="s">
        <v>931</v>
      </c>
      <c r="M5" s="107" t="s">
        <v>84</v>
      </c>
      <c r="N5" s="104" t="s">
        <v>111</v>
      </c>
      <c r="O5" s="110">
        <v>44454</v>
      </c>
      <c r="P5" s="110">
        <v>44454</v>
      </c>
      <c r="Q5" s="105">
        <v>0</v>
      </c>
      <c r="R5" s="104"/>
    </row>
    <row r="6" spans="1:18" ht="33.75" x14ac:dyDescent="0.25">
      <c r="A6" s="104">
        <v>7</v>
      </c>
      <c r="B6" s="110">
        <v>44445</v>
      </c>
      <c r="C6" s="104" t="s">
        <v>932</v>
      </c>
      <c r="D6" s="104">
        <v>3125082694</v>
      </c>
      <c r="E6" s="106" t="s">
        <v>933</v>
      </c>
      <c r="F6" s="104" t="s">
        <v>117</v>
      </c>
      <c r="G6" s="106" t="s">
        <v>934</v>
      </c>
      <c r="H6" s="104" t="s">
        <v>835</v>
      </c>
      <c r="I6" s="104" t="s">
        <v>108</v>
      </c>
      <c r="J6" s="104" t="s">
        <v>108</v>
      </c>
      <c r="K6" s="104">
        <v>0</v>
      </c>
      <c r="L6" s="108" t="s">
        <v>935</v>
      </c>
      <c r="M6" s="107" t="s">
        <v>134</v>
      </c>
      <c r="N6" s="104" t="s">
        <v>111</v>
      </c>
      <c r="O6" s="110">
        <v>44461</v>
      </c>
      <c r="P6" s="35"/>
      <c r="Q6" s="105">
        <v>0</v>
      </c>
      <c r="R6" s="104"/>
    </row>
    <row r="7" spans="1:18" ht="45" x14ac:dyDescent="0.25">
      <c r="A7" s="104">
        <v>8</v>
      </c>
      <c r="B7" s="110">
        <v>44447</v>
      </c>
      <c r="C7" s="104" t="s">
        <v>928</v>
      </c>
      <c r="D7" s="104">
        <v>3178723055</v>
      </c>
      <c r="E7" s="106" t="s">
        <v>929</v>
      </c>
      <c r="F7" s="104" t="s">
        <v>75</v>
      </c>
      <c r="G7" s="106" t="s">
        <v>929</v>
      </c>
      <c r="H7" s="104" t="s">
        <v>835</v>
      </c>
      <c r="I7" s="104" t="s">
        <v>108</v>
      </c>
      <c r="J7" s="104" t="s">
        <v>930</v>
      </c>
      <c r="K7" s="104">
        <v>0</v>
      </c>
      <c r="L7" s="109" t="s">
        <v>936</v>
      </c>
      <c r="M7" s="104" t="s">
        <v>937</v>
      </c>
      <c r="N7" s="104" t="s">
        <v>111</v>
      </c>
      <c r="O7" s="35"/>
      <c r="P7" s="35"/>
      <c r="Q7" s="105">
        <v>0</v>
      </c>
      <c r="R7" s="104"/>
    </row>
    <row r="8" spans="1:18" ht="33.75" x14ac:dyDescent="0.25">
      <c r="A8" s="104">
        <v>9</v>
      </c>
      <c r="B8" s="110">
        <v>44463</v>
      </c>
      <c r="C8" s="104" t="s">
        <v>938</v>
      </c>
      <c r="D8" s="104">
        <v>3117054477</v>
      </c>
      <c r="E8" s="106" t="s">
        <v>939</v>
      </c>
      <c r="F8" s="104" t="s">
        <v>130</v>
      </c>
      <c r="G8" s="106" t="s">
        <v>939</v>
      </c>
      <c r="H8" s="104" t="s">
        <v>99</v>
      </c>
      <c r="I8" s="104" t="s">
        <v>178</v>
      </c>
      <c r="J8" s="104" t="s">
        <v>178</v>
      </c>
      <c r="K8" s="104">
        <v>1</v>
      </c>
      <c r="L8" s="108" t="s">
        <v>940</v>
      </c>
      <c r="M8" s="104" t="s">
        <v>941</v>
      </c>
      <c r="N8" s="104" t="s">
        <v>111</v>
      </c>
      <c r="O8" s="35">
        <v>44477</v>
      </c>
      <c r="P8" s="35">
        <v>44477</v>
      </c>
      <c r="Q8" s="105">
        <v>0</v>
      </c>
      <c r="R8" s="10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2" workbookViewId="0">
      <selection activeCell="F2" sqref="F2:F8"/>
    </sheetView>
  </sheetViews>
  <sheetFormatPr baseColWidth="10" defaultRowHeight="15" x14ac:dyDescent="0.25"/>
  <cols>
    <col min="6" max="6" width="14.42578125" customWidth="1"/>
    <col min="7" max="7" width="16" customWidth="1"/>
    <col min="12" max="12" width="28.28515625" customWidth="1"/>
    <col min="18" max="18" width="22.85546875" customWidth="1"/>
  </cols>
  <sheetData>
    <row r="1" spans="1:18" ht="42" x14ac:dyDescent="0.25">
      <c r="A1" s="31" t="s">
        <v>53</v>
      </c>
      <c r="B1" s="31" t="s">
        <v>54</v>
      </c>
      <c r="C1" s="39" t="s">
        <v>55</v>
      </c>
      <c r="D1" s="39" t="s">
        <v>56</v>
      </c>
      <c r="E1" s="39" t="s">
        <v>57</v>
      </c>
      <c r="F1" s="39" t="s">
        <v>58</v>
      </c>
      <c r="G1" s="39" t="s">
        <v>59</v>
      </c>
      <c r="H1" s="39" t="s">
        <v>0</v>
      </c>
      <c r="I1" s="39" t="s">
        <v>60</v>
      </c>
      <c r="J1" s="39" t="s">
        <v>61</v>
      </c>
      <c r="K1" s="39" t="s">
        <v>62</v>
      </c>
      <c r="L1" s="39" t="s">
        <v>63</v>
      </c>
      <c r="M1" s="39" t="s">
        <v>64</v>
      </c>
      <c r="N1" s="39" t="s">
        <v>65</v>
      </c>
      <c r="O1" s="39" t="s">
        <v>66</v>
      </c>
      <c r="P1" s="39" t="s">
        <v>67</v>
      </c>
      <c r="Q1" s="40" t="s">
        <v>68</v>
      </c>
      <c r="R1" s="39" t="s">
        <v>69</v>
      </c>
    </row>
    <row r="2" spans="1:18" ht="56.25" x14ac:dyDescent="0.25">
      <c r="A2" s="9">
        <v>22</v>
      </c>
      <c r="B2" s="48">
        <v>44385</v>
      </c>
      <c r="C2" s="9" t="s">
        <v>942</v>
      </c>
      <c r="D2" s="9">
        <v>3203820543</v>
      </c>
      <c r="E2" s="9" t="s">
        <v>943</v>
      </c>
      <c r="F2" s="9" t="s">
        <v>228</v>
      </c>
      <c r="G2" s="9" t="s">
        <v>943</v>
      </c>
      <c r="H2" s="9" t="s">
        <v>129</v>
      </c>
      <c r="I2" s="9" t="s">
        <v>131</v>
      </c>
      <c r="J2" s="9" t="s">
        <v>944</v>
      </c>
      <c r="K2" s="9">
        <v>1</v>
      </c>
      <c r="L2" s="9" t="s">
        <v>945</v>
      </c>
      <c r="M2" s="9" t="s">
        <v>128</v>
      </c>
      <c r="N2" s="9" t="s">
        <v>110</v>
      </c>
      <c r="O2" s="49">
        <v>44407</v>
      </c>
      <c r="P2" s="49">
        <v>44396</v>
      </c>
      <c r="Q2" s="105">
        <f t="shared" ref="Q2:Q8" si="0">IF(_xlfn.DAYS(P2,O2)&lt;0,0,_xlfn.DAYS(P2,O2))</f>
        <v>0</v>
      </c>
      <c r="R2" s="9" t="s">
        <v>946</v>
      </c>
    </row>
    <row r="3" spans="1:18" ht="56.25" x14ac:dyDescent="0.25">
      <c r="A3" s="104">
        <v>23</v>
      </c>
      <c r="B3" s="48">
        <v>44386</v>
      </c>
      <c r="C3" s="104" t="s">
        <v>947</v>
      </c>
      <c r="D3" s="104" t="s">
        <v>87</v>
      </c>
      <c r="E3" s="104" t="s">
        <v>87</v>
      </c>
      <c r="F3" s="104" t="s">
        <v>75</v>
      </c>
      <c r="G3" s="104" t="s">
        <v>948</v>
      </c>
      <c r="H3" s="9" t="s">
        <v>129</v>
      </c>
      <c r="I3" s="9" t="s">
        <v>131</v>
      </c>
      <c r="J3" s="104" t="s">
        <v>949</v>
      </c>
      <c r="K3" s="104">
        <v>1</v>
      </c>
      <c r="L3" s="9" t="s">
        <v>950</v>
      </c>
      <c r="M3" s="9" t="s">
        <v>128</v>
      </c>
      <c r="N3" s="9" t="s">
        <v>110</v>
      </c>
      <c r="O3" s="49">
        <v>44407</v>
      </c>
      <c r="P3" s="49">
        <v>44396</v>
      </c>
      <c r="Q3" s="105">
        <f t="shared" si="0"/>
        <v>0</v>
      </c>
      <c r="R3" s="104" t="s">
        <v>951</v>
      </c>
    </row>
    <row r="4" spans="1:18" ht="67.5" x14ac:dyDescent="0.25">
      <c r="A4" s="104">
        <v>24</v>
      </c>
      <c r="B4" s="2">
        <v>44392</v>
      </c>
      <c r="C4" s="104" t="s">
        <v>952</v>
      </c>
      <c r="D4" s="104">
        <v>3182754110</v>
      </c>
      <c r="E4" s="104" t="s">
        <v>87</v>
      </c>
      <c r="F4" s="104" t="s">
        <v>90</v>
      </c>
      <c r="G4" s="104" t="s">
        <v>127</v>
      </c>
      <c r="H4" s="104" t="s">
        <v>129</v>
      </c>
      <c r="I4" s="104" t="s">
        <v>180</v>
      </c>
      <c r="J4" s="104" t="s">
        <v>126</v>
      </c>
      <c r="K4" s="104">
        <v>1</v>
      </c>
      <c r="L4" s="104" t="s">
        <v>953</v>
      </c>
      <c r="M4" s="9" t="s">
        <v>128</v>
      </c>
      <c r="N4" s="9" t="s">
        <v>110</v>
      </c>
      <c r="O4" s="35">
        <v>44410</v>
      </c>
      <c r="P4" s="35">
        <v>44410</v>
      </c>
      <c r="Q4" s="105">
        <f t="shared" si="0"/>
        <v>0</v>
      </c>
      <c r="R4" s="104" t="s">
        <v>954</v>
      </c>
    </row>
    <row r="5" spans="1:18" ht="45" x14ac:dyDescent="0.25">
      <c r="A5" s="104">
        <v>25</v>
      </c>
      <c r="B5" s="2">
        <v>44426</v>
      </c>
      <c r="C5" s="104" t="s">
        <v>955</v>
      </c>
      <c r="D5" s="104">
        <v>3115434669</v>
      </c>
      <c r="E5" s="104" t="s">
        <v>87</v>
      </c>
      <c r="F5" s="104" t="s">
        <v>75</v>
      </c>
      <c r="G5" s="104" t="s">
        <v>956</v>
      </c>
      <c r="H5" s="104" t="s">
        <v>129</v>
      </c>
      <c r="I5" s="104" t="s">
        <v>183</v>
      </c>
      <c r="J5" s="104" t="s">
        <v>957</v>
      </c>
      <c r="K5" s="104">
        <v>1</v>
      </c>
      <c r="L5" s="104" t="s">
        <v>958</v>
      </c>
      <c r="M5" s="9" t="s">
        <v>128</v>
      </c>
      <c r="N5" s="9" t="s">
        <v>110</v>
      </c>
      <c r="O5" s="2">
        <v>44447</v>
      </c>
      <c r="P5" s="35">
        <v>44438</v>
      </c>
      <c r="Q5" s="105">
        <v>0</v>
      </c>
      <c r="R5" s="104" t="s">
        <v>959</v>
      </c>
    </row>
    <row r="6" spans="1:18" ht="90" x14ac:dyDescent="0.25">
      <c r="A6" s="104">
        <v>26</v>
      </c>
      <c r="B6" s="111">
        <v>44431</v>
      </c>
      <c r="C6" s="104" t="s">
        <v>960</v>
      </c>
      <c r="D6" s="104">
        <v>3123530983</v>
      </c>
      <c r="E6" s="104" t="s">
        <v>961</v>
      </c>
      <c r="F6" s="104" t="s">
        <v>75</v>
      </c>
      <c r="G6" s="104" t="s">
        <v>962</v>
      </c>
      <c r="H6" s="104" t="s">
        <v>129</v>
      </c>
      <c r="I6" s="104" t="s">
        <v>963</v>
      </c>
      <c r="J6" s="104" t="s">
        <v>964</v>
      </c>
      <c r="K6" s="104">
        <v>1</v>
      </c>
      <c r="L6" s="104" t="s">
        <v>965</v>
      </c>
      <c r="M6" s="9" t="s">
        <v>128</v>
      </c>
      <c r="N6" s="104" t="s">
        <v>110</v>
      </c>
      <c r="O6" s="111">
        <v>44435</v>
      </c>
      <c r="P6" s="111">
        <v>44435</v>
      </c>
      <c r="Q6" s="105">
        <f t="shared" si="0"/>
        <v>0</v>
      </c>
      <c r="R6" s="104" t="s">
        <v>966</v>
      </c>
    </row>
    <row r="7" spans="1:18" ht="168.75" x14ac:dyDescent="0.25">
      <c r="A7" s="104">
        <v>27</v>
      </c>
      <c r="B7" s="111">
        <v>44431</v>
      </c>
      <c r="C7" s="104" t="s">
        <v>967</v>
      </c>
      <c r="D7" s="104">
        <v>3144321413</v>
      </c>
      <c r="E7" s="104" t="s">
        <v>968</v>
      </c>
      <c r="F7" s="104" t="s">
        <v>74</v>
      </c>
      <c r="G7" s="104" t="s">
        <v>969</v>
      </c>
      <c r="H7" s="104" t="s">
        <v>129</v>
      </c>
      <c r="I7" s="104" t="s">
        <v>181</v>
      </c>
      <c r="J7" s="104" t="s">
        <v>970</v>
      </c>
      <c r="K7" s="104">
        <v>1</v>
      </c>
      <c r="L7" s="104" t="s">
        <v>971</v>
      </c>
      <c r="M7" s="104" t="s">
        <v>128</v>
      </c>
      <c r="N7" s="104" t="s">
        <v>110</v>
      </c>
      <c r="O7" s="111">
        <v>44435</v>
      </c>
      <c r="P7" s="111">
        <v>44435</v>
      </c>
      <c r="Q7" s="105">
        <f t="shared" si="0"/>
        <v>0</v>
      </c>
      <c r="R7" s="104" t="s">
        <v>972</v>
      </c>
    </row>
    <row r="8" spans="1:18" ht="78.75" x14ac:dyDescent="0.25">
      <c r="A8" s="104">
        <v>28</v>
      </c>
      <c r="B8" s="111">
        <v>44436</v>
      </c>
      <c r="C8" s="104" t="s">
        <v>973</v>
      </c>
      <c r="D8" s="104">
        <v>3112565627</v>
      </c>
      <c r="E8" s="104" t="s">
        <v>974</v>
      </c>
      <c r="F8" s="104" t="s">
        <v>122</v>
      </c>
      <c r="G8" s="104" t="s">
        <v>975</v>
      </c>
      <c r="H8" s="104" t="s">
        <v>129</v>
      </c>
      <c r="I8" s="104" t="s">
        <v>182</v>
      </c>
      <c r="J8" s="104" t="s">
        <v>976</v>
      </c>
      <c r="K8" s="104">
        <v>1</v>
      </c>
      <c r="L8" s="104" t="s">
        <v>977</v>
      </c>
      <c r="M8" s="104" t="s">
        <v>128</v>
      </c>
      <c r="N8" s="104" t="s">
        <v>110</v>
      </c>
      <c r="O8" s="35">
        <v>44439</v>
      </c>
      <c r="P8" s="35">
        <v>44439</v>
      </c>
      <c r="Q8" s="105">
        <f t="shared" si="0"/>
        <v>0</v>
      </c>
      <c r="R8" s="104" t="s">
        <v>978</v>
      </c>
    </row>
  </sheetData>
  <dataValidations count="1">
    <dataValidation type="list" allowBlank="1" showInputMessage="1" showErrorMessage="1" sqref="I2:I8">
      <formula1>INDIRECT(H2)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3" operator="equal" id="{5C597FC4-EDD7-49BC-8036-47682CA9476D}">
            <xm:f>'/C:/Users/japinzon/Documents/GESTIÓN SOCIAL (JAPR)/OGS/Gestión Local y Territorial/Procesos/agendas locales/2020/[FRL01.xlsx]LD'!#REF!</xm:f>
            <x14:dxf>
              <font>
                <color rgb="FF006100"/>
              </font>
              <fill>
                <patternFill>
                  <bgColor rgb="FFC6EFCE"/>
                </patternFill>
              </fill>
            </x14:dxf>
          </x14:cfRule>
          <x14:cfRule type="cellIs" priority="14" operator="equal" id="{7A3C2D6D-0D16-4AD8-99D9-81790BA2195E}">
            <xm:f>'/C:/Users/japinzon/Documents/GESTIÓN SOCIAL (JAPR)/OGS/Gestión Local y Territorial/Procesos/agendas locales/2020/[FRL01.xlsx]LD'!#REF!</xm:f>
            <x14:dxf>
              <font>
                <color rgb="FF9C6500"/>
              </font>
              <fill>
                <patternFill>
                  <bgColor rgb="FFFFEB9C"/>
                </patternFill>
              </fill>
            </x14:dxf>
          </x14:cfRule>
          <x14:cfRule type="cellIs" priority="15" operator="equal" id="{F4D1A741-5B0D-4BDB-902D-5F6C3D586F65}">
            <xm:f>'/C:/Users/japinzon/Documents/GESTIÓN SOCIAL (JAPR)/OGS/Gestión Local y Territorial/Procesos/agendas locales/2020/[FRL01.xlsx]LD'!#REF!</xm:f>
            <x14:dxf>
              <font>
                <color rgb="FF9C0006"/>
              </font>
              <fill>
                <patternFill>
                  <bgColor rgb="FFFFC7CE"/>
                </patternFill>
              </fill>
            </x14:dxf>
          </x14:cfRule>
          <xm:sqref>N6:N8</xm:sqref>
        </x14:conditionalFormatting>
        <x14:conditionalFormatting xmlns:xm="http://schemas.microsoft.com/office/excel/2006/main">
          <x14:cfRule type="iconSet" priority="16" id="{B0930FE5-B145-43D2-A583-AB86E67392A8}">
            <x14:iconSet iconSet="3Symbols2" custom="1">
              <x14:cfvo type="percent">
                <xm:f>0</xm:f>
              </x14:cfvo>
              <x14:cfvo type="num">
                <xm:f>0</xm:f>
              </x14:cfvo>
              <x14:cfvo type="num" gte="0">
                <xm:f>0</xm:f>
              </x14:cfvo>
              <x14:cfIcon iconSet="3Symbols2" iconId="2"/>
              <x14:cfIcon iconSet="3Symbols2" iconId="2"/>
              <x14:cfIcon iconSet="3Symbols2" iconId="1"/>
            </x14:iconSet>
          </x14:cfRule>
          <xm:sqref>Q2:Q8</xm:sqref>
        </x14:conditionalFormatting>
        <x14:conditionalFormatting xmlns:xm="http://schemas.microsoft.com/office/excel/2006/main">
          <x14:cfRule type="cellIs" priority="10" operator="equal" id="{5CC8F9E0-CD0E-4ACC-B3D6-BCAC1AAE7700}">
            <xm:f>'/C:/Users/japinzon/Documents/GESTIÓN SOCIAL (JAPR)/OGS/Gestión Local y Territorial/Procesos/agendas locales/2020/[FRL01.xlsx]LD'!#REF!</xm:f>
            <x14:dxf>
              <font>
                <color rgb="FF006100"/>
              </font>
              <fill>
                <patternFill>
                  <bgColor rgb="FFC6EFCE"/>
                </patternFill>
              </fill>
            </x14:dxf>
          </x14:cfRule>
          <x14:cfRule type="cellIs" priority="11" operator="equal" id="{56617CC3-6961-45D0-9E77-EDC7430EC108}">
            <xm:f>'/C:/Users/japinzon/Documents/GESTIÓN SOCIAL (JAPR)/OGS/Gestión Local y Territorial/Procesos/agendas locales/2020/[FRL01.xlsx]LD'!#REF!</xm:f>
            <x14:dxf>
              <font>
                <color rgb="FF9C6500"/>
              </font>
              <fill>
                <patternFill>
                  <bgColor rgb="FFFFEB9C"/>
                </patternFill>
              </fill>
            </x14:dxf>
          </x14:cfRule>
          <x14:cfRule type="cellIs" priority="12" operator="equal" id="{9BB4952B-8364-4595-85F0-1332F88CB58F}">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cellIs" priority="7" operator="equal" id="{EA1C6FF4-0B17-4531-96D8-EFE5CE31C665}">
            <xm:f>'/C:/Users/japinzon/Documents/GESTIÓN SOCIAL (JAPR)/OGS/Gestión Local y Territorial/Procesos/agendas locales/2020/[FRL01.xlsx]LD'!#REF!</xm:f>
            <x14:dxf>
              <font>
                <color rgb="FF006100"/>
              </font>
              <fill>
                <patternFill>
                  <bgColor rgb="FFC6EFCE"/>
                </patternFill>
              </fill>
            </x14:dxf>
          </x14:cfRule>
          <x14:cfRule type="cellIs" priority="8" operator="equal" id="{B3159C5B-7F12-471E-9CEE-6D095262753A}">
            <xm:f>'/C:/Users/japinzon/Documents/GESTIÓN SOCIAL (JAPR)/OGS/Gestión Local y Territorial/Procesos/agendas locales/2020/[FRL01.xlsx]LD'!#REF!</xm:f>
            <x14:dxf>
              <font>
                <color rgb="FF9C6500"/>
              </font>
              <fill>
                <patternFill>
                  <bgColor rgb="FFFFEB9C"/>
                </patternFill>
              </fill>
            </x14:dxf>
          </x14:cfRule>
          <x14:cfRule type="cellIs" priority="9" operator="equal" id="{5635E635-69E9-4085-82F4-51BAB29150B2}">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4" operator="equal" id="{EFBBF528-72A7-474B-AA93-2D427B7B1DD5}">
            <xm:f>'/C:/Users/japinzon/Documents/GESTIÓN SOCIAL (JAPR)/OGS/Gestión Local y Territorial/Procesos/agendas locales/2020/[FRL01.xlsx]LD'!#REF!</xm:f>
            <x14:dxf>
              <font>
                <color rgb="FF006100"/>
              </font>
              <fill>
                <patternFill>
                  <bgColor rgb="FFC6EFCE"/>
                </patternFill>
              </fill>
            </x14:dxf>
          </x14:cfRule>
          <x14:cfRule type="cellIs" priority="5" operator="equal" id="{C35EE644-D9A5-40BA-B892-8C14F6ECAD68}">
            <xm:f>'/C:/Users/japinzon/Documents/GESTIÓN SOCIAL (JAPR)/OGS/Gestión Local y Territorial/Procesos/agendas locales/2020/[FRL01.xlsx]LD'!#REF!</xm:f>
            <x14:dxf>
              <font>
                <color rgb="FF9C6500"/>
              </font>
              <fill>
                <patternFill>
                  <bgColor rgb="FFFFEB9C"/>
                </patternFill>
              </fill>
            </x14:dxf>
          </x14:cfRule>
          <x14:cfRule type="cellIs" priority="6" operator="equal" id="{CD35E9FD-26F2-4723-B362-7514100E5962}">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cellIs" priority="1" operator="equal" id="{5E8D2ABA-68A1-4CC8-9896-F5AE1F1BF9C7}">
            <xm:f>'/C:/Users/japinzon/Documents/GESTIÓN SOCIAL (JAPR)/OGS/Gestión Local y Territorial/Procesos/agendas locales/2020/[FRL01.xlsx]LD'!#REF!</xm:f>
            <x14:dxf>
              <font>
                <color rgb="FF006100"/>
              </font>
              <fill>
                <patternFill>
                  <bgColor rgb="FFC6EFCE"/>
                </patternFill>
              </fill>
            </x14:dxf>
          </x14:cfRule>
          <x14:cfRule type="cellIs" priority="2" operator="equal" id="{63849DED-ECF7-43D7-9BCB-247F45F3D850}">
            <xm:f>'/C:/Users/japinzon/Documents/GESTIÓN SOCIAL (JAPR)/OGS/Gestión Local y Territorial/Procesos/agendas locales/2020/[FRL01.xlsx]LD'!#REF!</xm:f>
            <x14:dxf>
              <font>
                <color rgb="FF9C6500"/>
              </font>
              <fill>
                <patternFill>
                  <bgColor rgb="FFFFEB9C"/>
                </patternFill>
              </fill>
            </x14:dxf>
          </x14:cfRule>
          <x14:cfRule type="cellIs" priority="3" operator="equal" id="{17134BD7-A8FA-4C79-B416-F5D8FB812B84}">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L19 V.xlsx]LD'!#REF!</xm:f>
          </x14:formula1>
          <xm:sqref>N2:N8</xm:sqref>
        </x14:dataValidation>
        <x14:dataValidation type="list" allowBlank="1" showInputMessage="1" showErrorMessage="1">
          <x14:formula1>
            <xm:f>'D:\PERFIL KMAYOR\Downloads\[FORMATO L19 V.xlsx]LD'!#REF!</xm:f>
          </x14:formula1>
          <xm:sqref>F2:F8</xm:sqref>
        </x14:dataValidation>
        <x14:dataValidation type="list" allowBlank="1" showInputMessage="1" showErrorMessage="1">
          <x14:formula1>
            <xm:f>'D:\PERFIL KMAYOR\Downloads\[FORMATO L19 V.xlsx]Datos'!#REF!</xm:f>
          </x14:formula1>
          <xm:sqref>H2:H8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tabSelected="1" topLeftCell="L1" workbookViewId="0">
      <selection activeCell="AF17" sqref="AF17"/>
    </sheetView>
  </sheetViews>
  <sheetFormatPr baseColWidth="10" defaultColWidth="11.5703125" defaultRowHeight="15" x14ac:dyDescent="0.25"/>
  <cols>
    <col min="1" max="1" width="35.140625" style="8" customWidth="1"/>
    <col min="2" max="4" width="11.5703125" style="8"/>
    <col min="5" max="5" width="37.28515625" style="8" customWidth="1"/>
    <col min="6" max="21" width="11.5703125" style="8"/>
    <col min="22" max="22" width="19.28515625" style="8" bestFit="1" customWidth="1"/>
    <col min="23" max="24" width="11.5703125" style="8"/>
    <col min="25" max="25" width="20.140625" style="8" customWidth="1"/>
    <col min="26" max="26" width="20.7109375" style="8" customWidth="1"/>
    <col min="27" max="31" width="11.5703125" style="8"/>
    <col min="32" max="32" width="24.28515625" style="8" customWidth="1"/>
    <col min="33" max="33" width="24.140625" style="8" customWidth="1"/>
    <col min="34" max="16384" width="11.5703125" style="8"/>
  </cols>
  <sheetData>
    <row r="1" spans="1:29" ht="26.45" customHeight="1" x14ac:dyDescent="0.25">
      <c r="A1" s="114" t="s">
        <v>979</v>
      </c>
      <c r="B1" s="114"/>
      <c r="C1" s="114"/>
      <c r="D1" s="114"/>
      <c r="E1" s="114"/>
      <c r="F1" s="114"/>
      <c r="G1" s="114"/>
      <c r="H1" s="114"/>
      <c r="I1" s="114"/>
      <c r="J1" s="114"/>
      <c r="K1" s="114"/>
      <c r="L1" s="114"/>
      <c r="M1" s="114"/>
      <c r="N1" s="114"/>
      <c r="O1" s="114"/>
      <c r="P1" s="114"/>
      <c r="Q1" s="114"/>
      <c r="R1" s="114"/>
      <c r="S1" s="114"/>
      <c r="T1" s="114"/>
      <c r="U1" s="115"/>
    </row>
    <row r="2" spans="1:29" x14ac:dyDescent="0.25">
      <c r="A2" s="13" t="s">
        <v>0</v>
      </c>
      <c r="B2" s="24">
        <v>1</v>
      </c>
      <c r="C2" s="24">
        <v>2</v>
      </c>
      <c r="D2" s="24">
        <v>3</v>
      </c>
      <c r="E2" s="24">
        <v>4</v>
      </c>
      <c r="F2" s="24">
        <v>5</v>
      </c>
      <c r="G2" s="24">
        <v>6</v>
      </c>
      <c r="H2" s="24">
        <v>7</v>
      </c>
      <c r="I2" s="24">
        <v>8</v>
      </c>
      <c r="J2" s="24">
        <v>9</v>
      </c>
      <c r="K2" s="24">
        <v>10</v>
      </c>
      <c r="L2" s="24">
        <v>11</v>
      </c>
      <c r="M2" s="24">
        <v>12</v>
      </c>
      <c r="N2" s="24">
        <v>13</v>
      </c>
      <c r="O2" s="24">
        <v>14</v>
      </c>
      <c r="P2" s="24">
        <v>15</v>
      </c>
      <c r="Q2" s="24">
        <v>16</v>
      </c>
      <c r="R2" s="24">
        <v>17</v>
      </c>
      <c r="S2" s="24">
        <v>18</v>
      </c>
      <c r="T2" s="24">
        <v>19</v>
      </c>
      <c r="U2" s="24">
        <v>20</v>
      </c>
      <c r="V2" s="21" t="s">
        <v>1</v>
      </c>
      <c r="W2" s="14"/>
      <c r="X2" s="21" t="s">
        <v>2</v>
      </c>
      <c r="Y2" s="21" t="s">
        <v>0</v>
      </c>
      <c r="Z2" s="21" t="s">
        <v>3</v>
      </c>
      <c r="AA2" s="21" t="s">
        <v>4</v>
      </c>
      <c r="AB2" s="21" t="s">
        <v>5</v>
      </c>
    </row>
    <row r="3" spans="1:29" x14ac:dyDescent="0.25">
      <c r="A3" s="15" t="s">
        <v>6</v>
      </c>
      <c r="B3" s="1">
        <v>0</v>
      </c>
      <c r="C3" s="1">
        <v>1</v>
      </c>
      <c r="D3" s="1">
        <v>2</v>
      </c>
      <c r="E3" s="1">
        <v>0</v>
      </c>
      <c r="F3" s="1">
        <v>0</v>
      </c>
      <c r="G3" s="1">
        <v>0</v>
      </c>
      <c r="H3" s="1">
        <v>8</v>
      </c>
      <c r="I3" s="1">
        <v>0</v>
      </c>
      <c r="J3" s="1">
        <v>4</v>
      </c>
      <c r="K3" s="1">
        <v>1</v>
      </c>
      <c r="L3" s="1">
        <v>1</v>
      </c>
      <c r="M3" s="1">
        <v>4</v>
      </c>
      <c r="N3" s="1">
        <v>2</v>
      </c>
      <c r="O3" s="1">
        <v>1</v>
      </c>
      <c r="P3" s="1">
        <v>5</v>
      </c>
      <c r="Q3" s="1">
        <v>2</v>
      </c>
      <c r="R3" s="1">
        <v>1</v>
      </c>
      <c r="S3" s="1">
        <v>3</v>
      </c>
      <c r="T3" s="1">
        <v>3</v>
      </c>
      <c r="U3" s="1">
        <v>0</v>
      </c>
      <c r="V3" s="1">
        <f>SUM(B3:U3)</f>
        <v>38</v>
      </c>
      <c r="W3" s="16"/>
      <c r="X3" s="1">
        <v>1</v>
      </c>
      <c r="Y3" s="1" t="s">
        <v>7</v>
      </c>
      <c r="Z3" s="1">
        <v>3</v>
      </c>
      <c r="AA3" s="1">
        <v>3</v>
      </c>
      <c r="AB3" s="1">
        <v>0</v>
      </c>
      <c r="AC3" s="8">
        <v>0</v>
      </c>
    </row>
    <row r="4" spans="1:29" x14ac:dyDescent="0.25">
      <c r="A4" s="15" t="s">
        <v>8</v>
      </c>
      <c r="B4" s="1">
        <v>0</v>
      </c>
      <c r="C4" s="1">
        <v>0</v>
      </c>
      <c r="D4" s="1">
        <v>0</v>
      </c>
      <c r="E4" s="1">
        <v>0</v>
      </c>
      <c r="F4" s="1">
        <v>0</v>
      </c>
      <c r="G4" s="1">
        <v>0</v>
      </c>
      <c r="H4" s="1">
        <v>0</v>
      </c>
      <c r="I4" s="1">
        <v>0</v>
      </c>
      <c r="J4" s="1">
        <v>1</v>
      </c>
      <c r="K4" s="1">
        <v>0</v>
      </c>
      <c r="L4" s="1">
        <v>0</v>
      </c>
      <c r="M4" s="1">
        <v>1</v>
      </c>
      <c r="N4" s="1">
        <v>0</v>
      </c>
      <c r="O4" s="1">
        <v>0</v>
      </c>
      <c r="P4" s="1">
        <v>0</v>
      </c>
      <c r="Q4" s="1">
        <v>0</v>
      </c>
      <c r="R4" s="1">
        <v>0</v>
      </c>
      <c r="S4" s="1">
        <v>0</v>
      </c>
      <c r="T4" s="1">
        <v>1</v>
      </c>
      <c r="U4" s="1">
        <v>0</v>
      </c>
      <c r="V4" s="1">
        <f t="shared" ref="V4:V28" si="0">SUM(B4:U4)</f>
        <v>3</v>
      </c>
      <c r="W4" s="16"/>
      <c r="X4" s="1">
        <v>2</v>
      </c>
      <c r="Y4" s="1" t="s">
        <v>9</v>
      </c>
      <c r="Z4" s="1">
        <v>4</v>
      </c>
      <c r="AA4" s="1">
        <v>4</v>
      </c>
      <c r="AB4" s="1">
        <v>0</v>
      </c>
      <c r="AC4" s="8">
        <v>0</v>
      </c>
    </row>
    <row r="5" spans="1:29" x14ac:dyDescent="0.25">
      <c r="A5" s="15" t="s">
        <v>10</v>
      </c>
      <c r="B5" s="1">
        <v>0</v>
      </c>
      <c r="C5" s="1">
        <v>1</v>
      </c>
      <c r="D5" s="1">
        <v>2</v>
      </c>
      <c r="E5" s="1">
        <v>0</v>
      </c>
      <c r="F5" s="1">
        <v>0</v>
      </c>
      <c r="G5" s="1">
        <v>0</v>
      </c>
      <c r="H5" s="1">
        <v>7</v>
      </c>
      <c r="I5" s="1">
        <v>0</v>
      </c>
      <c r="J5" s="1">
        <v>0</v>
      </c>
      <c r="K5" s="1">
        <v>1</v>
      </c>
      <c r="L5" s="1">
        <v>0</v>
      </c>
      <c r="M5" s="1">
        <v>0</v>
      </c>
      <c r="N5" s="1">
        <v>0</v>
      </c>
      <c r="O5" s="1">
        <v>1</v>
      </c>
      <c r="P5" s="1">
        <v>0</v>
      </c>
      <c r="Q5" s="1">
        <v>5</v>
      </c>
      <c r="R5" s="1">
        <v>3</v>
      </c>
      <c r="S5" s="1">
        <v>0</v>
      </c>
      <c r="T5" s="1">
        <v>1</v>
      </c>
      <c r="U5" s="1">
        <v>0</v>
      </c>
      <c r="V5" s="1">
        <f t="shared" si="0"/>
        <v>21</v>
      </c>
      <c r="W5" s="16"/>
      <c r="X5" s="1">
        <v>3</v>
      </c>
      <c r="Y5" s="1" t="s">
        <v>11</v>
      </c>
      <c r="Z5" s="1">
        <v>5</v>
      </c>
      <c r="AA5" s="1">
        <v>5</v>
      </c>
      <c r="AB5" s="1">
        <v>0</v>
      </c>
      <c r="AC5" s="8">
        <v>0</v>
      </c>
    </row>
    <row r="6" spans="1:29" x14ac:dyDescent="0.25">
      <c r="A6" s="15" t="s">
        <v>12</v>
      </c>
      <c r="B6" s="1">
        <v>0</v>
      </c>
      <c r="C6" s="1">
        <v>0</v>
      </c>
      <c r="D6" s="1">
        <v>0</v>
      </c>
      <c r="E6" s="1">
        <v>0</v>
      </c>
      <c r="F6" s="1">
        <v>0</v>
      </c>
      <c r="G6" s="1">
        <v>0</v>
      </c>
      <c r="H6" s="1">
        <v>1</v>
      </c>
      <c r="I6" s="1">
        <v>0</v>
      </c>
      <c r="J6" s="1">
        <v>0</v>
      </c>
      <c r="K6" s="1">
        <v>0</v>
      </c>
      <c r="L6" s="1">
        <v>0</v>
      </c>
      <c r="M6" s="1">
        <v>0</v>
      </c>
      <c r="N6" s="1">
        <v>0</v>
      </c>
      <c r="O6" s="1">
        <v>0</v>
      </c>
      <c r="P6" s="1">
        <v>0</v>
      </c>
      <c r="Q6" s="1">
        <v>0</v>
      </c>
      <c r="R6" s="1">
        <v>0</v>
      </c>
      <c r="S6" s="1">
        <v>0</v>
      </c>
      <c r="T6" s="1">
        <v>0</v>
      </c>
      <c r="U6" s="1">
        <v>0</v>
      </c>
      <c r="V6" s="1">
        <f t="shared" si="0"/>
        <v>1</v>
      </c>
      <c r="W6" s="16"/>
      <c r="X6" s="1">
        <v>4</v>
      </c>
      <c r="Y6" s="1" t="s">
        <v>13</v>
      </c>
      <c r="Z6" s="1">
        <v>3</v>
      </c>
      <c r="AA6" s="1">
        <v>3</v>
      </c>
      <c r="AB6" s="1">
        <v>0</v>
      </c>
      <c r="AC6" s="8">
        <v>0</v>
      </c>
    </row>
    <row r="7" spans="1:29" x14ac:dyDescent="0.25">
      <c r="A7" s="15" t="s">
        <v>14</v>
      </c>
      <c r="B7" s="1">
        <v>0</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f t="shared" si="0"/>
        <v>0</v>
      </c>
      <c r="W7" s="16"/>
      <c r="X7" s="1">
        <v>5</v>
      </c>
      <c r="Y7" s="1" t="s">
        <v>15</v>
      </c>
      <c r="Z7" s="1">
        <v>0</v>
      </c>
      <c r="AA7" s="1">
        <v>0</v>
      </c>
      <c r="AB7" s="1">
        <v>0</v>
      </c>
      <c r="AC7" s="8">
        <v>0</v>
      </c>
    </row>
    <row r="8" spans="1:29" x14ac:dyDescent="0.25">
      <c r="A8" s="15" t="s">
        <v>16</v>
      </c>
      <c r="B8" s="1">
        <v>1</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f t="shared" si="0"/>
        <v>1</v>
      </c>
      <c r="W8" s="16"/>
      <c r="X8" s="1">
        <v>6</v>
      </c>
      <c r="Y8" s="1" t="s">
        <v>17</v>
      </c>
      <c r="Z8" s="1">
        <v>2</v>
      </c>
      <c r="AA8" s="1">
        <v>2</v>
      </c>
      <c r="AB8" s="1">
        <v>0</v>
      </c>
      <c r="AC8" s="8">
        <v>0</v>
      </c>
    </row>
    <row r="9" spans="1:29" x14ac:dyDescent="0.25">
      <c r="A9" s="15" t="s">
        <v>18</v>
      </c>
      <c r="B9" s="1">
        <v>0</v>
      </c>
      <c r="C9" s="1">
        <v>0</v>
      </c>
      <c r="D9" s="1">
        <v>0</v>
      </c>
      <c r="E9" s="1">
        <v>0</v>
      </c>
      <c r="F9" s="1">
        <v>0</v>
      </c>
      <c r="G9" s="1">
        <v>0</v>
      </c>
      <c r="H9" s="1">
        <v>0</v>
      </c>
      <c r="I9" s="1">
        <v>0</v>
      </c>
      <c r="J9" s="1">
        <v>0</v>
      </c>
      <c r="K9" s="1">
        <v>0</v>
      </c>
      <c r="L9" s="1">
        <v>0</v>
      </c>
      <c r="M9" s="1">
        <v>1</v>
      </c>
      <c r="N9" s="1">
        <v>0</v>
      </c>
      <c r="O9" s="1">
        <v>0</v>
      </c>
      <c r="P9" s="1">
        <v>0</v>
      </c>
      <c r="Q9" s="1">
        <v>0</v>
      </c>
      <c r="R9" s="1">
        <v>0</v>
      </c>
      <c r="S9" s="1">
        <v>0</v>
      </c>
      <c r="T9" s="1">
        <v>0</v>
      </c>
      <c r="U9" s="1">
        <v>0</v>
      </c>
      <c r="V9" s="1">
        <f t="shared" si="0"/>
        <v>1</v>
      </c>
      <c r="W9" s="16"/>
      <c r="X9" s="1">
        <v>7</v>
      </c>
      <c r="Y9" s="1" t="s">
        <v>19</v>
      </c>
      <c r="Z9" s="1">
        <v>89</v>
      </c>
      <c r="AA9" s="1">
        <v>89</v>
      </c>
      <c r="AB9" s="1">
        <v>0</v>
      </c>
      <c r="AC9" s="8">
        <v>0</v>
      </c>
    </row>
    <row r="10" spans="1:29" x14ac:dyDescent="0.25">
      <c r="A10" s="15" t="s">
        <v>20</v>
      </c>
      <c r="B10" s="1">
        <v>0</v>
      </c>
      <c r="C10" s="1">
        <v>0</v>
      </c>
      <c r="D10" s="1">
        <v>0</v>
      </c>
      <c r="E10" s="1">
        <v>0</v>
      </c>
      <c r="F10" s="1">
        <v>0</v>
      </c>
      <c r="G10" s="1">
        <v>0</v>
      </c>
      <c r="H10" s="1">
        <v>0</v>
      </c>
      <c r="I10" s="1">
        <v>0</v>
      </c>
      <c r="J10" s="1">
        <v>0</v>
      </c>
      <c r="K10" s="1">
        <v>0</v>
      </c>
      <c r="L10" s="1">
        <v>0</v>
      </c>
      <c r="M10" s="1">
        <v>0</v>
      </c>
      <c r="N10" s="1">
        <v>0</v>
      </c>
      <c r="O10" s="1">
        <v>0</v>
      </c>
      <c r="P10" s="1">
        <v>1</v>
      </c>
      <c r="Q10" s="1">
        <v>0</v>
      </c>
      <c r="R10" s="1">
        <v>0</v>
      </c>
      <c r="S10" s="1">
        <v>0</v>
      </c>
      <c r="T10" s="1">
        <v>0</v>
      </c>
      <c r="U10" s="1">
        <v>0</v>
      </c>
      <c r="V10" s="1">
        <f t="shared" si="0"/>
        <v>1</v>
      </c>
      <c r="W10" s="16"/>
      <c r="X10" s="1">
        <v>8</v>
      </c>
      <c r="Y10" s="1" t="s">
        <v>21</v>
      </c>
      <c r="Z10" s="1">
        <v>0</v>
      </c>
      <c r="AA10" s="1">
        <v>0</v>
      </c>
      <c r="AB10" s="1">
        <v>0</v>
      </c>
      <c r="AC10" s="8">
        <v>0</v>
      </c>
    </row>
    <row r="11" spans="1:29" x14ac:dyDescent="0.25">
      <c r="A11" s="15" t="s">
        <v>22</v>
      </c>
      <c r="B11" s="1">
        <v>0</v>
      </c>
      <c r="C11" s="1">
        <v>0</v>
      </c>
      <c r="D11" s="1">
        <v>0</v>
      </c>
      <c r="E11" s="1">
        <v>0</v>
      </c>
      <c r="F11" s="1">
        <v>0</v>
      </c>
      <c r="G11" s="1">
        <v>0</v>
      </c>
      <c r="H11" s="1">
        <v>0</v>
      </c>
      <c r="I11" s="1">
        <v>0</v>
      </c>
      <c r="J11" s="1">
        <v>0</v>
      </c>
      <c r="K11" s="1">
        <v>0</v>
      </c>
      <c r="L11" s="1">
        <v>0</v>
      </c>
      <c r="M11" s="1">
        <v>0</v>
      </c>
      <c r="N11" s="1">
        <v>0</v>
      </c>
      <c r="O11" s="1">
        <v>0</v>
      </c>
      <c r="P11" s="1">
        <v>0</v>
      </c>
      <c r="Q11" s="1">
        <v>0</v>
      </c>
      <c r="R11" s="1">
        <v>0</v>
      </c>
      <c r="S11" s="1">
        <v>0</v>
      </c>
      <c r="T11" s="1">
        <v>1</v>
      </c>
      <c r="U11" s="1">
        <v>0</v>
      </c>
      <c r="V11" s="1">
        <f t="shared" si="0"/>
        <v>1</v>
      </c>
      <c r="W11" s="16"/>
      <c r="X11" s="1">
        <v>9</v>
      </c>
      <c r="Y11" s="1" t="s">
        <v>23</v>
      </c>
      <c r="Z11" s="1">
        <v>57</v>
      </c>
      <c r="AA11" s="1">
        <v>57</v>
      </c>
      <c r="AB11" s="1">
        <v>0</v>
      </c>
      <c r="AC11" s="8">
        <v>0</v>
      </c>
    </row>
    <row r="12" spans="1:29" x14ac:dyDescent="0.25">
      <c r="A12" s="15" t="s">
        <v>24</v>
      </c>
      <c r="B12" s="1">
        <v>0</v>
      </c>
      <c r="C12" s="1">
        <v>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f t="shared" si="0"/>
        <v>0</v>
      </c>
      <c r="W12" s="16"/>
      <c r="X12" s="1">
        <v>10</v>
      </c>
      <c r="Y12" s="1" t="s">
        <v>25</v>
      </c>
      <c r="Z12" s="1">
        <v>3</v>
      </c>
      <c r="AA12" s="1">
        <v>3</v>
      </c>
      <c r="AB12" s="1">
        <v>0</v>
      </c>
      <c r="AC12" s="8">
        <v>0</v>
      </c>
    </row>
    <row r="13" spans="1:29" x14ac:dyDescent="0.25">
      <c r="A13" s="15" t="s">
        <v>26</v>
      </c>
      <c r="B13" s="1">
        <v>2</v>
      </c>
      <c r="C13" s="1">
        <v>0</v>
      </c>
      <c r="D13" s="1">
        <v>5</v>
      </c>
      <c r="E13" s="1">
        <v>0</v>
      </c>
      <c r="F13" s="1">
        <v>0</v>
      </c>
      <c r="G13" s="1">
        <v>0</v>
      </c>
      <c r="H13" s="1">
        <v>1</v>
      </c>
      <c r="I13" s="1">
        <v>0</v>
      </c>
      <c r="J13" s="1">
        <v>1</v>
      </c>
      <c r="K13" s="1">
        <v>0</v>
      </c>
      <c r="L13" s="1">
        <v>0</v>
      </c>
      <c r="M13" s="1">
        <v>0</v>
      </c>
      <c r="N13" s="1">
        <v>0</v>
      </c>
      <c r="O13" s="1">
        <v>0</v>
      </c>
      <c r="P13" s="1">
        <v>0</v>
      </c>
      <c r="Q13" s="1">
        <v>0</v>
      </c>
      <c r="R13" s="1">
        <v>0</v>
      </c>
      <c r="S13" s="1">
        <v>0</v>
      </c>
      <c r="T13" s="1">
        <v>0</v>
      </c>
      <c r="U13" s="1">
        <v>0</v>
      </c>
      <c r="V13" s="1">
        <f t="shared" si="0"/>
        <v>9</v>
      </c>
      <c r="W13" s="16"/>
      <c r="X13" s="1">
        <v>11</v>
      </c>
      <c r="Y13" s="1" t="s">
        <v>27</v>
      </c>
      <c r="Z13" s="1">
        <v>1</v>
      </c>
      <c r="AA13" s="1">
        <v>1</v>
      </c>
      <c r="AB13" s="1">
        <v>0</v>
      </c>
      <c r="AC13" s="8">
        <v>0</v>
      </c>
    </row>
    <row r="14" spans="1:29" x14ac:dyDescent="0.25">
      <c r="A14" s="15" t="s">
        <v>28</v>
      </c>
      <c r="B14" s="1">
        <v>0</v>
      </c>
      <c r="C14" s="1">
        <v>0</v>
      </c>
      <c r="D14" s="1">
        <v>1</v>
      </c>
      <c r="E14" s="1">
        <v>0</v>
      </c>
      <c r="F14" s="1">
        <v>0</v>
      </c>
      <c r="G14" s="1">
        <v>0</v>
      </c>
      <c r="H14" s="1">
        <v>0</v>
      </c>
      <c r="I14" s="1">
        <v>0</v>
      </c>
      <c r="J14" s="1">
        <v>0</v>
      </c>
      <c r="K14" s="1">
        <v>0</v>
      </c>
      <c r="L14" s="1">
        <v>0</v>
      </c>
      <c r="M14" s="1">
        <v>0</v>
      </c>
      <c r="N14" s="1">
        <v>0</v>
      </c>
      <c r="O14" s="1">
        <v>0</v>
      </c>
      <c r="P14" s="1">
        <v>0</v>
      </c>
      <c r="Q14" s="1">
        <v>0</v>
      </c>
      <c r="R14" s="1">
        <v>1</v>
      </c>
      <c r="S14" s="1">
        <v>1</v>
      </c>
      <c r="T14" s="1">
        <v>0</v>
      </c>
      <c r="U14" s="1">
        <v>0</v>
      </c>
      <c r="V14" s="1">
        <f t="shared" si="0"/>
        <v>3</v>
      </c>
      <c r="W14" s="16"/>
      <c r="X14" s="1">
        <v>12</v>
      </c>
      <c r="Y14" s="1" t="s">
        <v>29</v>
      </c>
      <c r="Z14" s="1">
        <v>15</v>
      </c>
      <c r="AA14" s="1">
        <v>15</v>
      </c>
      <c r="AB14" s="1">
        <v>0</v>
      </c>
      <c r="AC14" s="8">
        <v>0</v>
      </c>
    </row>
    <row r="15" spans="1:29" x14ac:dyDescent="0.25">
      <c r="A15" s="15" t="s">
        <v>30</v>
      </c>
      <c r="B15" s="1">
        <v>0</v>
      </c>
      <c r="C15" s="1">
        <v>0</v>
      </c>
      <c r="D15" s="1">
        <v>0</v>
      </c>
      <c r="E15" s="1">
        <v>0</v>
      </c>
      <c r="F15" s="1">
        <v>0</v>
      </c>
      <c r="G15" s="1">
        <v>0</v>
      </c>
      <c r="H15" s="1">
        <v>0</v>
      </c>
      <c r="I15" s="1">
        <v>0</v>
      </c>
      <c r="J15" s="1">
        <v>1</v>
      </c>
      <c r="K15" s="1">
        <v>0</v>
      </c>
      <c r="L15" s="1">
        <v>0</v>
      </c>
      <c r="M15" s="1">
        <v>0</v>
      </c>
      <c r="N15" s="1">
        <v>0</v>
      </c>
      <c r="O15" s="1">
        <v>0</v>
      </c>
      <c r="P15" s="1">
        <v>0</v>
      </c>
      <c r="Q15" s="1">
        <v>0</v>
      </c>
      <c r="R15" s="1">
        <v>3</v>
      </c>
      <c r="S15" s="1">
        <v>0</v>
      </c>
      <c r="T15" s="1">
        <v>0</v>
      </c>
      <c r="U15" s="1">
        <v>0</v>
      </c>
      <c r="V15" s="1">
        <f t="shared" si="0"/>
        <v>4</v>
      </c>
      <c r="W15" s="16"/>
      <c r="X15" s="1">
        <v>13</v>
      </c>
      <c r="Y15" s="1" t="s">
        <v>31</v>
      </c>
      <c r="Z15" s="1">
        <v>6</v>
      </c>
      <c r="AA15" s="1">
        <v>6</v>
      </c>
      <c r="AB15" s="1">
        <v>0</v>
      </c>
      <c r="AC15" s="8">
        <v>0</v>
      </c>
    </row>
    <row r="16" spans="1:29" x14ac:dyDescent="0.25">
      <c r="A16" s="15" t="s">
        <v>109</v>
      </c>
      <c r="B16" s="1">
        <v>0</v>
      </c>
      <c r="C16" s="1">
        <v>0</v>
      </c>
      <c r="D16" s="1">
        <v>0</v>
      </c>
      <c r="E16" s="1">
        <v>3</v>
      </c>
      <c r="F16" s="1">
        <v>0</v>
      </c>
      <c r="G16" s="1">
        <v>0</v>
      </c>
      <c r="H16" s="1">
        <v>55</v>
      </c>
      <c r="I16" s="1">
        <v>0</v>
      </c>
      <c r="J16" s="1">
        <v>43</v>
      </c>
      <c r="K16" s="1">
        <v>0</v>
      </c>
      <c r="L16" s="1">
        <v>0</v>
      </c>
      <c r="M16" s="1">
        <v>0</v>
      </c>
      <c r="N16" s="1">
        <v>0</v>
      </c>
      <c r="O16" s="1">
        <v>0</v>
      </c>
      <c r="P16" s="1">
        <v>0</v>
      </c>
      <c r="Q16" s="1">
        <v>1</v>
      </c>
      <c r="R16" s="1">
        <v>0</v>
      </c>
      <c r="S16" s="1">
        <v>0</v>
      </c>
      <c r="T16" s="1">
        <v>0</v>
      </c>
      <c r="U16" s="1">
        <v>0</v>
      </c>
      <c r="V16" s="1">
        <f t="shared" si="0"/>
        <v>102</v>
      </c>
      <c r="W16" s="16"/>
      <c r="X16" s="1">
        <v>14</v>
      </c>
      <c r="Y16" s="1" t="s">
        <v>33</v>
      </c>
      <c r="Z16" s="1">
        <v>2</v>
      </c>
      <c r="AA16" s="1">
        <v>2</v>
      </c>
      <c r="AB16" s="1">
        <v>0</v>
      </c>
      <c r="AC16" s="8">
        <v>0</v>
      </c>
    </row>
    <row r="17" spans="1:30" x14ac:dyDescent="0.25">
      <c r="A17" s="15" t="s">
        <v>34</v>
      </c>
      <c r="B17" s="1">
        <v>0</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f t="shared" si="0"/>
        <v>0</v>
      </c>
      <c r="W17" s="16"/>
      <c r="X17" s="1">
        <v>15</v>
      </c>
      <c r="Y17" s="1" t="s">
        <v>35</v>
      </c>
      <c r="Z17" s="1">
        <v>8</v>
      </c>
      <c r="AA17" s="1">
        <v>8</v>
      </c>
      <c r="AB17" s="1">
        <v>0</v>
      </c>
      <c r="AC17" s="8">
        <v>0</v>
      </c>
    </row>
    <row r="18" spans="1:30" x14ac:dyDescent="0.25">
      <c r="A18" s="15" t="s">
        <v>36</v>
      </c>
      <c r="B18" s="1">
        <v>0</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f t="shared" si="0"/>
        <v>0</v>
      </c>
      <c r="W18" s="16"/>
      <c r="X18" s="1">
        <v>16</v>
      </c>
      <c r="Y18" s="1" t="s">
        <v>37</v>
      </c>
      <c r="Z18" s="1">
        <v>8</v>
      </c>
      <c r="AA18" s="1">
        <v>8</v>
      </c>
      <c r="AB18" s="1">
        <v>0</v>
      </c>
      <c r="AC18" s="8">
        <v>0</v>
      </c>
    </row>
    <row r="19" spans="1:30" x14ac:dyDescent="0.25">
      <c r="A19" s="15" t="s">
        <v>38</v>
      </c>
      <c r="B19" s="1">
        <v>0</v>
      </c>
      <c r="C19" s="1">
        <v>0</v>
      </c>
      <c r="D19" s="1">
        <v>0</v>
      </c>
      <c r="E19" s="1">
        <v>0</v>
      </c>
      <c r="F19" s="1">
        <v>0</v>
      </c>
      <c r="G19" s="1">
        <v>0</v>
      </c>
      <c r="H19" s="1">
        <v>0</v>
      </c>
      <c r="I19" s="1">
        <v>0</v>
      </c>
      <c r="J19" s="1">
        <v>0</v>
      </c>
      <c r="K19" s="1">
        <v>1</v>
      </c>
      <c r="L19" s="1">
        <v>0</v>
      </c>
      <c r="M19" s="1">
        <v>0</v>
      </c>
      <c r="N19" s="1">
        <v>0</v>
      </c>
      <c r="O19" s="1">
        <v>0</v>
      </c>
      <c r="P19" s="1">
        <v>1</v>
      </c>
      <c r="Q19" s="1">
        <v>0</v>
      </c>
      <c r="R19" s="1">
        <v>0</v>
      </c>
      <c r="S19" s="1">
        <v>0</v>
      </c>
      <c r="T19" s="1">
        <v>0</v>
      </c>
      <c r="U19" s="1">
        <v>0</v>
      </c>
      <c r="V19" s="1">
        <f t="shared" si="0"/>
        <v>2</v>
      </c>
      <c r="W19" s="16"/>
      <c r="X19" s="1">
        <v>17</v>
      </c>
      <c r="Y19" s="1" t="s">
        <v>39</v>
      </c>
      <c r="Z19" s="1">
        <v>9</v>
      </c>
      <c r="AA19" s="1">
        <v>9</v>
      </c>
      <c r="AB19" s="1">
        <v>0</v>
      </c>
      <c r="AC19" s="8">
        <v>0</v>
      </c>
    </row>
    <row r="20" spans="1:30" x14ac:dyDescent="0.25">
      <c r="A20" s="15" t="s">
        <v>40</v>
      </c>
      <c r="B20" s="1">
        <v>0</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f t="shared" si="0"/>
        <v>0</v>
      </c>
      <c r="W20" s="16"/>
      <c r="X20" s="1">
        <v>18</v>
      </c>
      <c r="Y20" s="1" t="s">
        <v>41</v>
      </c>
      <c r="Z20" s="1">
        <v>7</v>
      </c>
      <c r="AA20" s="1">
        <v>7</v>
      </c>
      <c r="AB20" s="1">
        <v>0</v>
      </c>
      <c r="AC20" s="8">
        <v>0</v>
      </c>
    </row>
    <row r="21" spans="1:30" x14ac:dyDescent="0.25">
      <c r="A21" s="15" t="s">
        <v>42</v>
      </c>
      <c r="B21" s="1">
        <v>0</v>
      </c>
      <c r="C21" s="1">
        <v>0</v>
      </c>
      <c r="D21" s="1">
        <v>0</v>
      </c>
      <c r="E21" s="1">
        <v>0</v>
      </c>
      <c r="F21" s="1">
        <v>0</v>
      </c>
      <c r="G21" s="1">
        <v>0</v>
      </c>
      <c r="H21" s="1">
        <v>0</v>
      </c>
      <c r="I21" s="1">
        <v>0</v>
      </c>
      <c r="J21" s="1">
        <v>1</v>
      </c>
      <c r="K21" s="1">
        <v>0</v>
      </c>
      <c r="L21" s="1">
        <v>0</v>
      </c>
      <c r="M21" s="1">
        <v>0</v>
      </c>
      <c r="N21" s="1">
        <v>0</v>
      </c>
      <c r="O21" s="1">
        <v>0</v>
      </c>
      <c r="P21" s="1">
        <v>0</v>
      </c>
      <c r="Q21" s="1">
        <v>0</v>
      </c>
      <c r="R21" s="1">
        <v>0</v>
      </c>
      <c r="S21" s="1">
        <v>0</v>
      </c>
      <c r="T21" s="1">
        <v>0</v>
      </c>
      <c r="U21" s="1">
        <v>0</v>
      </c>
      <c r="V21" s="1">
        <f t="shared" si="0"/>
        <v>1</v>
      </c>
      <c r="W21" s="16"/>
      <c r="X21" s="1">
        <v>19</v>
      </c>
      <c r="Y21" s="1" t="s">
        <v>43</v>
      </c>
      <c r="Z21" s="1">
        <v>7</v>
      </c>
      <c r="AA21" s="1">
        <v>7</v>
      </c>
      <c r="AB21" s="1">
        <v>0</v>
      </c>
      <c r="AC21" s="8">
        <v>0</v>
      </c>
    </row>
    <row r="22" spans="1:30" x14ac:dyDescent="0.25">
      <c r="A22" s="17" t="s">
        <v>44</v>
      </c>
      <c r="B22" s="1">
        <v>0</v>
      </c>
      <c r="C22" s="1">
        <v>0</v>
      </c>
      <c r="D22" s="1">
        <v>0</v>
      </c>
      <c r="E22" s="1">
        <v>0</v>
      </c>
      <c r="F22" s="1">
        <v>0</v>
      </c>
      <c r="G22" s="1">
        <v>0</v>
      </c>
      <c r="H22" s="1">
        <v>0</v>
      </c>
      <c r="I22" s="1">
        <v>0</v>
      </c>
      <c r="J22" s="1">
        <v>0</v>
      </c>
      <c r="K22" s="1">
        <v>0</v>
      </c>
      <c r="L22" s="1">
        <v>0</v>
      </c>
      <c r="M22" s="1">
        <v>0</v>
      </c>
      <c r="N22" s="1">
        <v>0</v>
      </c>
      <c r="O22" s="1">
        <v>0</v>
      </c>
      <c r="P22" s="1">
        <v>0</v>
      </c>
      <c r="Q22" s="1">
        <v>0</v>
      </c>
      <c r="R22" s="1">
        <v>0</v>
      </c>
      <c r="S22" s="1">
        <v>0</v>
      </c>
      <c r="T22" s="1">
        <v>0</v>
      </c>
      <c r="U22" s="1">
        <v>0</v>
      </c>
      <c r="V22" s="1">
        <f t="shared" si="0"/>
        <v>0</v>
      </c>
      <c r="W22" s="18"/>
      <c r="X22" s="1">
        <v>20</v>
      </c>
      <c r="Y22" s="1" t="s">
        <v>45</v>
      </c>
      <c r="Z22" s="1">
        <v>0</v>
      </c>
      <c r="AA22" s="1">
        <v>0</v>
      </c>
      <c r="AB22" s="1">
        <v>0</v>
      </c>
      <c r="AC22" s="8">
        <f t="shared" ref="AC22" si="1">+AB22+AA22-Z22</f>
        <v>0</v>
      </c>
    </row>
    <row r="23" spans="1:30" x14ac:dyDescent="0.25">
      <c r="A23" s="17" t="s">
        <v>46</v>
      </c>
      <c r="B23" s="1">
        <v>0</v>
      </c>
      <c r="C23" s="1">
        <v>0</v>
      </c>
      <c r="D23" s="1">
        <v>0</v>
      </c>
      <c r="E23" s="1">
        <v>0</v>
      </c>
      <c r="F23" s="1">
        <v>0</v>
      </c>
      <c r="G23" s="1">
        <v>0</v>
      </c>
      <c r="H23" s="1">
        <v>0</v>
      </c>
      <c r="I23" s="1">
        <v>0</v>
      </c>
      <c r="J23" s="1">
        <v>0</v>
      </c>
      <c r="K23" s="1">
        <v>0</v>
      </c>
      <c r="L23" s="1">
        <v>0</v>
      </c>
      <c r="M23" s="1">
        <v>0</v>
      </c>
      <c r="N23" s="1">
        <v>0</v>
      </c>
      <c r="O23" s="1">
        <v>0</v>
      </c>
      <c r="P23" s="1">
        <v>0</v>
      </c>
      <c r="Q23" s="1">
        <v>0</v>
      </c>
      <c r="R23" s="1">
        <v>1</v>
      </c>
      <c r="S23" s="1">
        <v>0</v>
      </c>
      <c r="T23" s="1">
        <v>0</v>
      </c>
      <c r="U23" s="1">
        <v>0</v>
      </c>
      <c r="V23" s="1">
        <f t="shared" si="0"/>
        <v>1</v>
      </c>
      <c r="W23" s="14"/>
      <c r="Y23" s="20" t="s">
        <v>1</v>
      </c>
      <c r="Z23" s="1">
        <v>234</v>
      </c>
      <c r="AA23" s="1">
        <v>234</v>
      </c>
      <c r="AB23" s="1">
        <f>SUM(AB3:AB22)</f>
        <v>0</v>
      </c>
      <c r="AC23" s="8">
        <v>0</v>
      </c>
    </row>
    <row r="24" spans="1:30" x14ac:dyDescent="0.25">
      <c r="A24" s="15" t="s">
        <v>47</v>
      </c>
      <c r="B24" s="1">
        <v>0</v>
      </c>
      <c r="C24" s="1">
        <v>0</v>
      </c>
      <c r="D24" s="1">
        <v>0</v>
      </c>
      <c r="E24" s="1">
        <v>0</v>
      </c>
      <c r="F24" s="1">
        <v>0</v>
      </c>
      <c r="G24" s="1">
        <v>0</v>
      </c>
      <c r="H24" s="1">
        <v>0</v>
      </c>
      <c r="I24" s="1">
        <v>0</v>
      </c>
      <c r="J24" s="1">
        <v>0</v>
      </c>
      <c r="K24" s="1">
        <v>0</v>
      </c>
      <c r="L24" s="1">
        <v>0</v>
      </c>
      <c r="M24" s="1">
        <v>0</v>
      </c>
      <c r="N24" s="1">
        <v>0</v>
      </c>
      <c r="O24" s="1">
        <v>0</v>
      </c>
      <c r="P24" s="1">
        <v>0</v>
      </c>
      <c r="Q24" s="1">
        <v>0</v>
      </c>
      <c r="R24" s="1">
        <v>0</v>
      </c>
      <c r="S24" s="1">
        <v>0</v>
      </c>
      <c r="T24" s="1">
        <v>0</v>
      </c>
      <c r="U24" s="1">
        <v>0</v>
      </c>
      <c r="V24" s="1">
        <f t="shared" si="0"/>
        <v>0</v>
      </c>
      <c r="Y24" s="22" t="s">
        <v>3</v>
      </c>
      <c r="Z24" s="21">
        <v>234</v>
      </c>
      <c r="AA24" s="112">
        <v>234</v>
      </c>
      <c r="AB24" s="113"/>
    </row>
    <row r="25" spans="1:30" x14ac:dyDescent="0.25">
      <c r="A25" s="15" t="s">
        <v>48</v>
      </c>
      <c r="B25" s="1">
        <v>0</v>
      </c>
      <c r="C25" s="1">
        <v>0</v>
      </c>
      <c r="D25" s="1">
        <v>0</v>
      </c>
      <c r="E25" s="1">
        <v>0</v>
      </c>
      <c r="F25" s="1">
        <v>0</v>
      </c>
      <c r="G25" s="1">
        <v>0</v>
      </c>
      <c r="H25" s="1">
        <v>0</v>
      </c>
      <c r="I25" s="1">
        <v>0</v>
      </c>
      <c r="J25" s="1">
        <v>0</v>
      </c>
      <c r="K25" s="1">
        <v>0</v>
      </c>
      <c r="L25" s="1">
        <v>0</v>
      </c>
      <c r="M25" s="1">
        <v>0</v>
      </c>
      <c r="N25" s="1">
        <v>1</v>
      </c>
      <c r="O25" s="1">
        <v>0</v>
      </c>
      <c r="P25" s="1">
        <v>0</v>
      </c>
      <c r="Q25" s="1">
        <v>0</v>
      </c>
      <c r="R25" s="1">
        <v>0</v>
      </c>
      <c r="S25" s="1">
        <v>1</v>
      </c>
      <c r="T25" s="1">
        <v>0</v>
      </c>
      <c r="U25" s="1">
        <v>0</v>
      </c>
      <c r="V25" s="1">
        <f t="shared" si="0"/>
        <v>2</v>
      </c>
    </row>
    <row r="26" spans="1:30" x14ac:dyDescent="0.25">
      <c r="A26" s="15" t="s">
        <v>49</v>
      </c>
      <c r="B26" s="1">
        <v>0</v>
      </c>
      <c r="C26" s="1">
        <v>0</v>
      </c>
      <c r="D26" s="1">
        <v>0</v>
      </c>
      <c r="E26" s="1">
        <v>0</v>
      </c>
      <c r="F26" s="1">
        <v>0</v>
      </c>
      <c r="G26" s="1">
        <v>0</v>
      </c>
      <c r="H26" s="1">
        <v>0</v>
      </c>
      <c r="I26" s="1">
        <v>0</v>
      </c>
      <c r="J26" s="1">
        <v>0</v>
      </c>
      <c r="K26" s="1">
        <v>0</v>
      </c>
      <c r="L26" s="1">
        <v>0</v>
      </c>
      <c r="M26" s="1">
        <v>0</v>
      </c>
      <c r="N26" s="1">
        <v>3</v>
      </c>
      <c r="O26" s="1">
        <v>0</v>
      </c>
      <c r="P26" s="1">
        <v>0</v>
      </c>
      <c r="Q26" s="1">
        <v>0</v>
      </c>
      <c r="R26" s="1">
        <v>0</v>
      </c>
      <c r="S26" s="1">
        <v>0</v>
      </c>
      <c r="T26" s="1">
        <v>0</v>
      </c>
      <c r="U26" s="1">
        <v>0</v>
      </c>
      <c r="V26" s="1">
        <f t="shared" si="0"/>
        <v>3</v>
      </c>
      <c r="AC26" s="21" t="s">
        <v>4</v>
      </c>
      <c r="AD26" s="21" t="s">
        <v>5</v>
      </c>
    </row>
    <row r="27" spans="1:30" x14ac:dyDescent="0.25">
      <c r="A27" s="15" t="s">
        <v>50</v>
      </c>
      <c r="B27" s="1">
        <v>0</v>
      </c>
      <c r="C27" s="1">
        <v>0</v>
      </c>
      <c r="D27" s="1">
        <v>0</v>
      </c>
      <c r="E27" s="1">
        <v>0</v>
      </c>
      <c r="F27" s="1">
        <v>0</v>
      </c>
      <c r="G27" s="1">
        <v>0</v>
      </c>
      <c r="H27" s="1">
        <v>0</v>
      </c>
      <c r="I27" s="1">
        <v>0</v>
      </c>
      <c r="J27" s="1">
        <v>0</v>
      </c>
      <c r="K27" s="1">
        <v>0</v>
      </c>
      <c r="L27" s="1">
        <v>0</v>
      </c>
      <c r="M27" s="1">
        <v>0</v>
      </c>
      <c r="N27" s="1">
        <v>0</v>
      </c>
      <c r="O27" s="1">
        <v>0</v>
      </c>
      <c r="P27" s="1">
        <v>0</v>
      </c>
      <c r="Q27" s="1">
        <v>0</v>
      </c>
      <c r="R27" s="1">
        <v>0</v>
      </c>
      <c r="S27" s="1">
        <v>0</v>
      </c>
      <c r="T27" s="1">
        <v>0</v>
      </c>
      <c r="U27" s="1">
        <v>0</v>
      </c>
      <c r="V27" s="1">
        <f t="shared" si="0"/>
        <v>0</v>
      </c>
      <c r="AC27" s="1">
        <v>234</v>
      </c>
      <c r="AD27" s="1">
        <f>+AB3+AB4+AB5+AB6+AB7+AB8+AB9+AB10+AB11+AB12+AB13+AB14+AB15+AB16+AB17+AB18+AB19+AB20+AB21+AB22</f>
        <v>0</v>
      </c>
    </row>
    <row r="28" spans="1:30" x14ac:dyDescent="0.25">
      <c r="A28" s="15" t="s">
        <v>51</v>
      </c>
      <c r="B28" s="1">
        <v>0</v>
      </c>
      <c r="C28" s="1">
        <v>2</v>
      </c>
      <c r="D28" s="1">
        <v>0</v>
      </c>
      <c r="E28" s="1">
        <v>0</v>
      </c>
      <c r="F28" s="1">
        <v>0</v>
      </c>
      <c r="G28" s="1">
        <v>2</v>
      </c>
      <c r="H28" s="1">
        <v>17</v>
      </c>
      <c r="I28" s="1">
        <v>0</v>
      </c>
      <c r="J28" s="1">
        <v>6</v>
      </c>
      <c r="K28" s="1">
        <v>0</v>
      </c>
      <c r="L28" s="1">
        <v>0</v>
      </c>
      <c r="M28" s="1">
        <v>9</v>
      </c>
      <c r="N28" s="1">
        <v>0</v>
      </c>
      <c r="O28" s="1">
        <v>0</v>
      </c>
      <c r="P28" s="1">
        <v>1</v>
      </c>
      <c r="Q28" s="1">
        <v>0</v>
      </c>
      <c r="R28" s="1">
        <v>0</v>
      </c>
      <c r="S28" s="1">
        <v>2</v>
      </c>
      <c r="T28" s="1">
        <v>1</v>
      </c>
      <c r="U28" s="1">
        <v>0</v>
      </c>
      <c r="V28" s="1">
        <f t="shared" si="0"/>
        <v>40</v>
      </c>
    </row>
    <row r="29" spans="1:30" x14ac:dyDescent="0.25">
      <c r="A29" s="22" t="s">
        <v>1</v>
      </c>
      <c r="B29" s="19">
        <v>3</v>
      </c>
      <c r="C29" s="19">
        <v>4</v>
      </c>
      <c r="D29" s="19">
        <v>5</v>
      </c>
      <c r="E29" s="19">
        <v>3</v>
      </c>
      <c r="F29" s="19">
        <v>0</v>
      </c>
      <c r="G29" s="19">
        <v>2</v>
      </c>
      <c r="H29" s="19">
        <v>89</v>
      </c>
      <c r="I29" s="19">
        <v>0</v>
      </c>
      <c r="J29" s="19">
        <v>57</v>
      </c>
      <c r="K29" s="19">
        <v>3</v>
      </c>
      <c r="L29" s="19">
        <v>1</v>
      </c>
      <c r="M29" s="19">
        <v>15</v>
      </c>
      <c r="N29" s="19">
        <v>6</v>
      </c>
      <c r="O29" s="19">
        <v>2</v>
      </c>
      <c r="P29" s="19">
        <v>8</v>
      </c>
      <c r="Q29" s="19">
        <v>8</v>
      </c>
      <c r="R29" s="19">
        <v>9</v>
      </c>
      <c r="S29" s="19">
        <v>7</v>
      </c>
      <c r="T29" s="19">
        <v>7</v>
      </c>
      <c r="U29" s="19">
        <v>0</v>
      </c>
      <c r="V29" s="1">
        <v>234</v>
      </c>
    </row>
    <row r="30" spans="1:30" x14ac:dyDescent="0.25">
      <c r="V30" s="23">
        <v>234</v>
      </c>
    </row>
    <row r="32" spans="1:30" x14ac:dyDescent="0.25">
      <c r="E32" s="21" t="s">
        <v>0</v>
      </c>
      <c r="F32" s="22" t="s">
        <v>1</v>
      </c>
    </row>
    <row r="33" spans="5:6" x14ac:dyDescent="0.25">
      <c r="E33" s="15" t="s">
        <v>6</v>
      </c>
      <c r="F33" s="15">
        <f>V3</f>
        <v>38</v>
      </c>
    </row>
    <row r="34" spans="5:6" x14ac:dyDescent="0.25">
      <c r="E34" s="15" t="s">
        <v>8</v>
      </c>
      <c r="F34" s="15">
        <f>V4</f>
        <v>3</v>
      </c>
    </row>
    <row r="35" spans="5:6" x14ac:dyDescent="0.25">
      <c r="E35" s="15" t="s">
        <v>10</v>
      </c>
      <c r="F35" s="15">
        <f t="shared" ref="F35:F58" si="2">V5</f>
        <v>21</v>
      </c>
    </row>
    <row r="36" spans="5:6" x14ac:dyDescent="0.25">
      <c r="E36" s="15" t="s">
        <v>12</v>
      </c>
      <c r="F36" s="15">
        <f t="shared" si="2"/>
        <v>1</v>
      </c>
    </row>
    <row r="37" spans="5:6" x14ac:dyDescent="0.25">
      <c r="E37" s="15" t="s">
        <v>14</v>
      </c>
      <c r="F37" s="15">
        <f t="shared" si="2"/>
        <v>0</v>
      </c>
    </row>
    <row r="38" spans="5:6" x14ac:dyDescent="0.25">
      <c r="E38" s="15" t="s">
        <v>16</v>
      </c>
      <c r="F38" s="15">
        <f t="shared" si="2"/>
        <v>1</v>
      </c>
    </row>
    <row r="39" spans="5:6" x14ac:dyDescent="0.25">
      <c r="E39" s="15" t="s">
        <v>18</v>
      </c>
      <c r="F39" s="15">
        <f t="shared" si="2"/>
        <v>1</v>
      </c>
    </row>
    <row r="40" spans="5:6" x14ac:dyDescent="0.25">
      <c r="E40" s="15" t="s">
        <v>20</v>
      </c>
      <c r="F40" s="15">
        <f t="shared" si="2"/>
        <v>1</v>
      </c>
    </row>
    <row r="41" spans="5:6" x14ac:dyDescent="0.25">
      <c r="E41" s="15" t="s">
        <v>22</v>
      </c>
      <c r="F41" s="15">
        <f t="shared" si="2"/>
        <v>1</v>
      </c>
    </row>
    <row r="42" spans="5:6" x14ac:dyDescent="0.25">
      <c r="E42" s="15" t="s">
        <v>24</v>
      </c>
      <c r="F42" s="15">
        <f t="shared" si="2"/>
        <v>0</v>
      </c>
    </row>
    <row r="43" spans="5:6" x14ac:dyDescent="0.25">
      <c r="E43" s="15" t="s">
        <v>26</v>
      </c>
      <c r="F43" s="15">
        <f t="shared" si="2"/>
        <v>9</v>
      </c>
    </row>
    <row r="44" spans="5:6" x14ac:dyDescent="0.25">
      <c r="E44" s="15" t="s">
        <v>28</v>
      </c>
      <c r="F44" s="15">
        <f t="shared" si="2"/>
        <v>3</v>
      </c>
    </row>
    <row r="45" spans="5:6" x14ac:dyDescent="0.25">
      <c r="E45" s="15" t="s">
        <v>30</v>
      </c>
      <c r="F45" s="15">
        <f t="shared" si="2"/>
        <v>4</v>
      </c>
    </row>
    <row r="46" spans="5:6" x14ac:dyDescent="0.25">
      <c r="E46" s="15" t="s">
        <v>32</v>
      </c>
      <c r="F46" s="15">
        <f t="shared" si="2"/>
        <v>102</v>
      </c>
    </row>
    <row r="47" spans="5:6" x14ac:dyDescent="0.25">
      <c r="E47" s="15" t="s">
        <v>34</v>
      </c>
      <c r="F47" s="15">
        <f t="shared" si="2"/>
        <v>0</v>
      </c>
    </row>
    <row r="48" spans="5:6" x14ac:dyDescent="0.25">
      <c r="E48" s="15" t="s">
        <v>36</v>
      </c>
      <c r="F48" s="15">
        <f t="shared" si="2"/>
        <v>0</v>
      </c>
    </row>
    <row r="49" spans="5:6" x14ac:dyDescent="0.25">
      <c r="E49" s="15" t="s">
        <v>38</v>
      </c>
      <c r="F49" s="15">
        <f t="shared" si="2"/>
        <v>2</v>
      </c>
    </row>
    <row r="50" spans="5:6" x14ac:dyDescent="0.25">
      <c r="E50" s="15" t="s">
        <v>40</v>
      </c>
      <c r="F50" s="15">
        <f t="shared" si="2"/>
        <v>0</v>
      </c>
    </row>
    <row r="51" spans="5:6" x14ac:dyDescent="0.25">
      <c r="E51" s="15" t="s">
        <v>42</v>
      </c>
      <c r="F51" s="15">
        <f t="shared" si="2"/>
        <v>1</v>
      </c>
    </row>
    <row r="52" spans="5:6" x14ac:dyDescent="0.25">
      <c r="E52" s="17" t="s">
        <v>44</v>
      </c>
      <c r="F52" s="15">
        <f t="shared" si="2"/>
        <v>0</v>
      </c>
    </row>
    <row r="53" spans="5:6" x14ac:dyDescent="0.25">
      <c r="E53" s="17" t="s">
        <v>46</v>
      </c>
      <c r="F53" s="15">
        <f t="shared" si="2"/>
        <v>1</v>
      </c>
    </row>
    <row r="54" spans="5:6" x14ac:dyDescent="0.25">
      <c r="E54" s="15" t="s">
        <v>47</v>
      </c>
      <c r="F54" s="15">
        <f t="shared" si="2"/>
        <v>0</v>
      </c>
    </row>
    <row r="55" spans="5:6" x14ac:dyDescent="0.25">
      <c r="E55" s="15" t="s">
        <v>48</v>
      </c>
      <c r="F55" s="15">
        <f t="shared" si="2"/>
        <v>2</v>
      </c>
    </row>
    <row r="56" spans="5:6" x14ac:dyDescent="0.25">
      <c r="E56" s="15" t="s">
        <v>49</v>
      </c>
      <c r="F56" s="15">
        <f t="shared" si="2"/>
        <v>3</v>
      </c>
    </row>
    <row r="57" spans="5:6" x14ac:dyDescent="0.25">
      <c r="E57" s="15" t="s">
        <v>50</v>
      </c>
      <c r="F57" s="15">
        <f t="shared" si="2"/>
        <v>0</v>
      </c>
    </row>
    <row r="58" spans="5:6" x14ac:dyDescent="0.25">
      <c r="E58" s="15" t="s">
        <v>51</v>
      </c>
      <c r="F58" s="15">
        <f t="shared" si="2"/>
        <v>40</v>
      </c>
    </row>
    <row r="59" spans="5:6" x14ac:dyDescent="0.25">
      <c r="E59" s="22" t="s">
        <v>52</v>
      </c>
      <c r="F59" s="22">
        <v>234</v>
      </c>
    </row>
  </sheetData>
  <mergeCells count="2">
    <mergeCell ref="AA24:AB24"/>
    <mergeCell ref="A1:U1"/>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0"/>
  <sheetViews>
    <sheetView zoomScale="70" zoomScaleNormal="70" workbookViewId="0">
      <selection activeCell="T4" sqref="T4"/>
    </sheetView>
  </sheetViews>
  <sheetFormatPr baseColWidth="10" defaultRowHeight="15" x14ac:dyDescent="0.25"/>
  <cols>
    <col min="6" max="6" width="28.5703125" customWidth="1"/>
    <col min="7" max="7" width="22" customWidth="1"/>
    <col min="12" max="12" width="69.7109375" customWidth="1"/>
    <col min="17" max="17" width="21.28515625" customWidth="1"/>
  </cols>
  <sheetData>
    <row r="1" spans="1:18" ht="63.75" x14ac:dyDescent="0.25">
      <c r="A1" s="50" t="s">
        <v>53</v>
      </c>
      <c r="B1" s="50" t="s">
        <v>54</v>
      </c>
      <c r="C1" s="51" t="s">
        <v>55</v>
      </c>
      <c r="D1" s="51" t="s">
        <v>56</v>
      </c>
      <c r="E1" s="51" t="s">
        <v>57</v>
      </c>
      <c r="F1" s="51" t="s">
        <v>58</v>
      </c>
      <c r="G1" s="51" t="s">
        <v>59</v>
      </c>
      <c r="H1" s="51" t="s">
        <v>0</v>
      </c>
      <c r="I1" s="51" t="s">
        <v>60</v>
      </c>
      <c r="J1" s="51" t="s">
        <v>61</v>
      </c>
      <c r="K1" s="51" t="s">
        <v>62</v>
      </c>
      <c r="L1" s="51" t="s">
        <v>63</v>
      </c>
      <c r="M1" s="51" t="s">
        <v>64</v>
      </c>
      <c r="N1" s="51" t="s">
        <v>65</v>
      </c>
      <c r="O1" s="51" t="s">
        <v>66</v>
      </c>
      <c r="P1" s="51" t="s">
        <v>67</v>
      </c>
      <c r="Q1" s="51" t="s">
        <v>68</v>
      </c>
      <c r="R1" s="51" t="s">
        <v>69</v>
      </c>
    </row>
    <row r="2" spans="1:18" ht="154.15" customHeight="1" x14ac:dyDescent="0.25">
      <c r="A2" s="37">
        <v>19</v>
      </c>
      <c r="B2" s="60">
        <v>44435</v>
      </c>
      <c r="C2" s="61" t="s">
        <v>115</v>
      </c>
      <c r="D2" s="61" t="s">
        <v>135</v>
      </c>
      <c r="E2" s="61" t="s">
        <v>135</v>
      </c>
      <c r="F2" s="61" t="s">
        <v>90</v>
      </c>
      <c r="G2" s="61" t="s">
        <v>133</v>
      </c>
      <c r="H2" s="61" t="s">
        <v>133</v>
      </c>
      <c r="I2" s="61" t="s">
        <v>133</v>
      </c>
      <c r="J2" s="61" t="s">
        <v>133</v>
      </c>
      <c r="K2" s="61">
        <v>5</v>
      </c>
      <c r="L2" s="3" t="s">
        <v>190</v>
      </c>
      <c r="M2" s="61" t="s">
        <v>191</v>
      </c>
      <c r="N2" s="61" t="s">
        <v>111</v>
      </c>
      <c r="O2" s="62" t="s">
        <v>192</v>
      </c>
      <c r="P2" s="62"/>
      <c r="Q2" s="25">
        <v>0</v>
      </c>
      <c r="R2" s="61"/>
    </row>
    <row r="3" spans="1:18" ht="165" x14ac:dyDescent="0.25">
      <c r="A3" s="37">
        <v>20</v>
      </c>
      <c r="B3" s="60">
        <v>44464</v>
      </c>
      <c r="C3" s="61" t="s">
        <v>193</v>
      </c>
      <c r="D3" s="61" t="s">
        <v>194</v>
      </c>
      <c r="E3" s="61" t="s">
        <v>194</v>
      </c>
      <c r="F3" s="61" t="s">
        <v>75</v>
      </c>
      <c r="G3" s="61" t="s">
        <v>133</v>
      </c>
      <c r="H3" s="61" t="s">
        <v>133</v>
      </c>
      <c r="I3" s="61" t="s">
        <v>133</v>
      </c>
      <c r="J3" s="61"/>
      <c r="K3" s="61">
        <v>1</v>
      </c>
      <c r="L3" s="3" t="s">
        <v>195</v>
      </c>
      <c r="M3" s="61" t="s">
        <v>196</v>
      </c>
      <c r="N3" s="61" t="s">
        <v>111</v>
      </c>
      <c r="O3" s="62">
        <v>44500</v>
      </c>
      <c r="P3" s="62"/>
      <c r="Q3" s="25">
        <v>0</v>
      </c>
      <c r="R3" s="61"/>
    </row>
    <row r="4" spans="1:18" ht="180" x14ac:dyDescent="0.25">
      <c r="A4" s="37">
        <v>21</v>
      </c>
      <c r="B4" s="63">
        <v>44464</v>
      </c>
      <c r="C4" s="61" t="s">
        <v>197</v>
      </c>
      <c r="D4" s="61" t="s">
        <v>198</v>
      </c>
      <c r="E4" s="61" t="s">
        <v>198</v>
      </c>
      <c r="F4" s="61" t="s">
        <v>74</v>
      </c>
      <c r="G4" s="61" t="s">
        <v>133</v>
      </c>
      <c r="H4" s="61" t="s">
        <v>133</v>
      </c>
      <c r="I4" s="61" t="s">
        <v>133</v>
      </c>
      <c r="J4" s="61" t="s">
        <v>133</v>
      </c>
      <c r="K4" s="61">
        <v>5</v>
      </c>
      <c r="L4" s="3" t="s">
        <v>199</v>
      </c>
      <c r="M4" s="61" t="s">
        <v>200</v>
      </c>
      <c r="N4" s="61" t="s">
        <v>111</v>
      </c>
      <c r="O4" s="62">
        <v>44500</v>
      </c>
      <c r="P4" s="62"/>
      <c r="Q4" s="25">
        <v>0</v>
      </c>
      <c r="R4" s="61"/>
    </row>
    <row r="5" spans="1:18" ht="145.15" customHeight="1" x14ac:dyDescent="0.25">
      <c r="A5" s="37">
        <v>22</v>
      </c>
      <c r="B5" s="60">
        <v>44467</v>
      </c>
      <c r="C5" s="61" t="s">
        <v>115</v>
      </c>
      <c r="D5" s="61" t="s">
        <v>135</v>
      </c>
      <c r="E5" s="61" t="s">
        <v>135</v>
      </c>
      <c r="F5" s="61" t="s">
        <v>90</v>
      </c>
      <c r="G5" s="61" t="s">
        <v>133</v>
      </c>
      <c r="H5" s="61" t="s">
        <v>133</v>
      </c>
      <c r="I5" s="61" t="s">
        <v>133</v>
      </c>
      <c r="J5" s="61" t="s">
        <v>133</v>
      </c>
      <c r="K5" s="61">
        <v>5</v>
      </c>
      <c r="L5" s="64" t="s">
        <v>201</v>
      </c>
      <c r="M5" s="61" t="s">
        <v>202</v>
      </c>
      <c r="N5" s="61" t="s">
        <v>111</v>
      </c>
      <c r="O5" s="62">
        <v>44500</v>
      </c>
      <c r="P5" s="62"/>
      <c r="Q5" s="25">
        <v>0</v>
      </c>
      <c r="R5" s="61"/>
    </row>
    <row r="6" spans="1:18" x14ac:dyDescent="0.25">
      <c r="A6" s="52"/>
      <c r="B6" s="53"/>
      <c r="C6" s="52"/>
      <c r="D6" s="52"/>
      <c r="E6" s="52"/>
      <c r="F6" s="52"/>
      <c r="G6" s="52"/>
      <c r="H6" s="52"/>
      <c r="I6" s="52"/>
      <c r="J6" s="52"/>
      <c r="K6" s="52"/>
      <c r="L6" s="56"/>
      <c r="M6" s="52"/>
      <c r="N6" s="52"/>
      <c r="O6" s="54"/>
      <c r="P6" s="54"/>
      <c r="Q6" s="55"/>
      <c r="R6" s="52"/>
    </row>
    <row r="7" spans="1:18" ht="141" customHeight="1" x14ac:dyDescent="0.25">
      <c r="A7" s="52"/>
      <c r="B7" s="53"/>
      <c r="C7" s="52"/>
      <c r="D7" s="52"/>
      <c r="E7" s="52"/>
      <c r="F7" s="52"/>
      <c r="G7" s="52"/>
      <c r="H7" s="52"/>
      <c r="I7" s="52"/>
      <c r="J7" s="52"/>
      <c r="K7" s="52"/>
      <c r="L7" s="57"/>
      <c r="M7" s="52"/>
      <c r="N7" s="52"/>
      <c r="O7" s="54"/>
      <c r="P7" s="54"/>
      <c r="Q7" s="55"/>
      <c r="R7" s="52"/>
    </row>
    <row r="8" spans="1:18" x14ac:dyDescent="0.25">
      <c r="A8" s="52"/>
      <c r="B8" s="53"/>
      <c r="C8" s="52"/>
      <c r="D8" s="52"/>
      <c r="E8" s="52"/>
      <c r="F8" s="52"/>
      <c r="G8" s="52"/>
      <c r="H8" s="52"/>
      <c r="I8" s="52"/>
      <c r="J8" s="52"/>
      <c r="K8" s="52"/>
      <c r="L8" s="58"/>
      <c r="M8" s="52"/>
      <c r="N8" s="52"/>
      <c r="O8" s="54"/>
      <c r="P8" s="54"/>
      <c r="Q8" s="55"/>
      <c r="R8" s="52"/>
    </row>
    <row r="9" spans="1:18" x14ac:dyDescent="0.25">
      <c r="A9" s="52"/>
      <c r="B9" s="53"/>
      <c r="C9" s="52"/>
      <c r="D9" s="52"/>
      <c r="E9" s="52"/>
      <c r="F9" s="52"/>
      <c r="G9" s="52"/>
      <c r="H9" s="52"/>
      <c r="I9" s="52"/>
      <c r="J9" s="52"/>
      <c r="K9" s="52"/>
      <c r="L9" s="57"/>
      <c r="M9" s="52"/>
      <c r="N9" s="52"/>
      <c r="O9" s="53"/>
      <c r="P9" s="53"/>
      <c r="Q9" s="55"/>
      <c r="R9" s="52"/>
    </row>
    <row r="10" spans="1:18" ht="130.9" customHeight="1" x14ac:dyDescent="0.25">
      <c r="A10" s="52"/>
      <c r="B10" s="53"/>
      <c r="C10" s="52"/>
      <c r="D10" s="52"/>
      <c r="E10" s="52"/>
      <c r="F10" s="52"/>
      <c r="G10" s="52"/>
      <c r="H10" s="52"/>
      <c r="I10" s="52"/>
      <c r="J10" s="52"/>
      <c r="K10" s="52"/>
      <c r="L10" s="57"/>
      <c r="M10" s="52"/>
      <c r="N10" s="52"/>
      <c r="O10" s="53"/>
      <c r="P10" s="53"/>
      <c r="Q10" s="55"/>
      <c r="R10" s="52"/>
    </row>
    <row r="11" spans="1:18" ht="342.6" customHeight="1" x14ac:dyDescent="0.25">
      <c r="A11" s="52"/>
      <c r="B11" s="53"/>
      <c r="C11" s="52"/>
      <c r="D11" s="52"/>
      <c r="E11" s="52"/>
      <c r="F11" s="52"/>
      <c r="G11" s="52"/>
      <c r="H11" s="52"/>
      <c r="I11" s="52"/>
      <c r="J11" s="52"/>
      <c r="K11" s="52"/>
      <c r="L11" s="57"/>
      <c r="M11" s="52"/>
      <c r="N11" s="52"/>
      <c r="O11" s="53"/>
      <c r="P11" s="53"/>
      <c r="Q11" s="55"/>
      <c r="R11" s="52"/>
    </row>
    <row r="12" spans="1:18" x14ac:dyDescent="0.25">
      <c r="A12" s="52"/>
      <c r="B12" s="53"/>
      <c r="C12" s="52"/>
      <c r="D12" s="52"/>
      <c r="E12" s="52"/>
      <c r="F12" s="52"/>
      <c r="G12" s="52"/>
      <c r="H12" s="52"/>
      <c r="I12" s="52"/>
      <c r="J12" s="52"/>
      <c r="K12" s="52"/>
      <c r="L12" s="57"/>
      <c r="M12" s="52"/>
      <c r="N12" s="52"/>
      <c r="O12" s="53"/>
      <c r="P12" s="53"/>
      <c r="Q12" s="55"/>
      <c r="R12" s="52"/>
    </row>
    <row r="13" spans="1:18" ht="232.15" customHeight="1" x14ac:dyDescent="0.25">
      <c r="A13" s="52"/>
      <c r="B13" s="53"/>
      <c r="C13" s="52"/>
      <c r="D13" s="52"/>
      <c r="E13" s="52"/>
      <c r="F13" s="52"/>
      <c r="G13" s="52"/>
      <c r="H13" s="52"/>
      <c r="I13" s="52"/>
      <c r="J13" s="52"/>
      <c r="K13" s="52"/>
      <c r="L13" s="57"/>
      <c r="M13" s="52"/>
      <c r="N13" s="52"/>
      <c r="O13" s="53"/>
      <c r="P13" s="53"/>
      <c r="Q13" s="55"/>
      <c r="R13" s="52"/>
    </row>
    <row r="14" spans="1:18" x14ac:dyDescent="0.25">
      <c r="A14" s="59"/>
      <c r="B14" s="59"/>
      <c r="C14" s="59"/>
      <c r="D14" s="59"/>
      <c r="E14" s="59"/>
      <c r="F14" s="59"/>
      <c r="G14" s="59"/>
      <c r="H14" s="59"/>
      <c r="I14" s="59"/>
      <c r="J14" s="59"/>
      <c r="K14" s="59"/>
      <c r="L14" s="59"/>
      <c r="M14" s="59"/>
      <c r="N14" s="59"/>
      <c r="O14" s="59"/>
      <c r="P14" s="59"/>
      <c r="Q14" s="59"/>
      <c r="R14" s="59"/>
    </row>
    <row r="15" spans="1:18" x14ac:dyDescent="0.25">
      <c r="A15" s="59"/>
      <c r="B15" s="59"/>
      <c r="C15" s="59"/>
      <c r="D15" s="59"/>
      <c r="E15" s="59"/>
      <c r="F15" s="59"/>
      <c r="G15" s="59"/>
      <c r="H15" s="59"/>
      <c r="I15" s="59"/>
      <c r="J15" s="59"/>
      <c r="K15" s="59"/>
      <c r="L15" s="59"/>
      <c r="M15" s="59"/>
      <c r="N15" s="59"/>
      <c r="O15" s="59"/>
      <c r="P15" s="59"/>
      <c r="Q15" s="59"/>
      <c r="R15" s="59"/>
    </row>
    <row r="16" spans="1:18" x14ac:dyDescent="0.25">
      <c r="A16" s="59"/>
      <c r="B16" s="59"/>
      <c r="C16" s="59"/>
      <c r="D16" s="59"/>
      <c r="E16" s="59"/>
      <c r="F16" s="59"/>
      <c r="G16" s="59"/>
      <c r="H16" s="59"/>
      <c r="I16" s="59"/>
      <c r="J16" s="59"/>
      <c r="K16" s="59"/>
      <c r="L16" s="59"/>
      <c r="M16" s="59"/>
      <c r="N16" s="59"/>
      <c r="O16" s="59"/>
      <c r="P16" s="59"/>
      <c r="Q16" s="59"/>
      <c r="R16" s="59"/>
    </row>
    <row r="17" spans="1:18" x14ac:dyDescent="0.25">
      <c r="A17" s="59"/>
      <c r="B17" s="59"/>
      <c r="C17" s="59"/>
      <c r="D17" s="59"/>
      <c r="E17" s="59"/>
      <c r="F17" s="59"/>
      <c r="G17" s="59"/>
      <c r="H17" s="59"/>
      <c r="I17" s="59"/>
      <c r="J17" s="59"/>
      <c r="K17" s="59"/>
      <c r="L17" s="59"/>
      <c r="M17" s="59"/>
      <c r="N17" s="59"/>
      <c r="O17" s="59"/>
      <c r="P17" s="59"/>
      <c r="Q17" s="59"/>
      <c r="R17" s="59"/>
    </row>
    <row r="18" spans="1:18" x14ac:dyDescent="0.25">
      <c r="A18" s="59"/>
      <c r="B18" s="59"/>
      <c r="C18" s="59"/>
      <c r="D18" s="59"/>
      <c r="E18" s="59"/>
      <c r="F18" s="59"/>
      <c r="G18" s="59"/>
      <c r="H18" s="59"/>
      <c r="I18" s="59"/>
      <c r="J18" s="59"/>
      <c r="K18" s="59"/>
      <c r="L18" s="59"/>
      <c r="M18" s="59"/>
      <c r="N18" s="59"/>
      <c r="O18" s="59"/>
      <c r="P18" s="59"/>
      <c r="Q18" s="59"/>
      <c r="R18" s="59"/>
    </row>
    <row r="19" spans="1:18" x14ac:dyDescent="0.25">
      <c r="A19" s="59"/>
      <c r="B19" s="59"/>
      <c r="C19" s="59"/>
      <c r="D19" s="59"/>
      <c r="E19" s="59"/>
      <c r="F19" s="59"/>
      <c r="G19" s="59"/>
      <c r="H19" s="59"/>
      <c r="I19" s="59"/>
      <c r="J19" s="59"/>
      <c r="K19" s="59"/>
      <c r="L19" s="59"/>
      <c r="M19" s="59"/>
      <c r="N19" s="59"/>
      <c r="O19" s="59"/>
      <c r="P19" s="59"/>
      <c r="Q19" s="59"/>
      <c r="R19" s="59"/>
    </row>
    <row r="20" spans="1:18" x14ac:dyDescent="0.25">
      <c r="A20" s="59"/>
      <c r="B20" s="59"/>
      <c r="C20" s="59"/>
      <c r="D20" s="59"/>
      <c r="E20" s="59"/>
      <c r="F20" s="59"/>
      <c r="G20" s="59"/>
      <c r="H20" s="59"/>
      <c r="I20" s="59"/>
      <c r="J20" s="59"/>
      <c r="K20" s="59"/>
      <c r="L20" s="59"/>
      <c r="M20" s="59"/>
      <c r="N20" s="59"/>
      <c r="O20" s="59"/>
      <c r="P20" s="59"/>
      <c r="Q20" s="59"/>
      <c r="R20" s="59"/>
    </row>
    <row r="21" spans="1:18" x14ac:dyDescent="0.25">
      <c r="A21" s="59"/>
      <c r="B21" s="59"/>
      <c r="C21" s="59"/>
      <c r="D21" s="59"/>
      <c r="E21" s="59"/>
      <c r="F21" s="59"/>
      <c r="G21" s="59"/>
      <c r="H21" s="59"/>
      <c r="I21" s="59"/>
      <c r="J21" s="59"/>
      <c r="K21" s="59"/>
      <c r="L21" s="59"/>
      <c r="M21" s="59"/>
      <c r="N21" s="59"/>
      <c r="O21" s="59"/>
      <c r="P21" s="59"/>
      <c r="Q21" s="59"/>
      <c r="R21" s="59"/>
    </row>
    <row r="22" spans="1:18" x14ac:dyDescent="0.25">
      <c r="A22" s="59"/>
      <c r="B22" s="59"/>
      <c r="C22" s="59"/>
      <c r="D22" s="59"/>
      <c r="E22" s="59"/>
      <c r="F22" s="59"/>
      <c r="G22" s="59"/>
      <c r="H22" s="59"/>
      <c r="I22" s="59"/>
      <c r="J22" s="59"/>
      <c r="K22" s="59"/>
      <c r="L22" s="59"/>
      <c r="M22" s="59"/>
      <c r="N22" s="59"/>
      <c r="O22" s="59"/>
      <c r="P22" s="59"/>
      <c r="Q22" s="59"/>
      <c r="R22" s="59"/>
    </row>
    <row r="23" spans="1:18" x14ac:dyDescent="0.25">
      <c r="A23" s="59"/>
      <c r="B23" s="59"/>
      <c r="C23" s="59"/>
      <c r="D23" s="59"/>
      <c r="E23" s="59"/>
      <c r="F23" s="59"/>
      <c r="G23" s="59"/>
      <c r="H23" s="59"/>
      <c r="I23" s="59"/>
      <c r="J23" s="59"/>
      <c r="K23" s="59"/>
      <c r="L23" s="59"/>
      <c r="M23" s="59"/>
      <c r="N23" s="59"/>
      <c r="O23" s="59"/>
      <c r="P23" s="59"/>
      <c r="Q23" s="59"/>
      <c r="R23" s="59"/>
    </row>
    <row r="24" spans="1:18" x14ac:dyDescent="0.25">
      <c r="A24" s="59"/>
      <c r="B24" s="59"/>
      <c r="C24" s="59"/>
      <c r="D24" s="59"/>
      <c r="E24" s="59"/>
      <c r="F24" s="59"/>
      <c r="G24" s="59"/>
      <c r="H24" s="59"/>
      <c r="I24" s="59"/>
      <c r="J24" s="59"/>
      <c r="K24" s="59"/>
      <c r="L24" s="59"/>
      <c r="M24" s="59"/>
      <c r="N24" s="59"/>
      <c r="O24" s="59"/>
      <c r="P24" s="59"/>
      <c r="Q24" s="59"/>
      <c r="R24" s="59"/>
    </row>
    <row r="25" spans="1:18" x14ac:dyDescent="0.25">
      <c r="A25" s="59"/>
      <c r="B25" s="59"/>
      <c r="C25" s="59"/>
      <c r="D25" s="59"/>
      <c r="E25" s="59"/>
      <c r="F25" s="59"/>
      <c r="G25" s="59"/>
      <c r="H25" s="59"/>
      <c r="I25" s="59"/>
      <c r="J25" s="59"/>
      <c r="K25" s="59"/>
      <c r="L25" s="59"/>
      <c r="M25" s="59"/>
      <c r="N25" s="59"/>
      <c r="O25" s="59"/>
      <c r="P25" s="59"/>
      <c r="Q25" s="59"/>
      <c r="R25" s="59"/>
    </row>
    <row r="26" spans="1:18" x14ac:dyDescent="0.25">
      <c r="A26" s="59"/>
      <c r="B26" s="59"/>
      <c r="C26" s="59"/>
      <c r="D26" s="59"/>
      <c r="E26" s="59"/>
      <c r="F26" s="59"/>
      <c r="G26" s="59"/>
      <c r="H26" s="59"/>
      <c r="I26" s="59"/>
      <c r="J26" s="59"/>
      <c r="K26" s="59"/>
      <c r="L26" s="59"/>
      <c r="M26" s="59"/>
      <c r="N26" s="59"/>
      <c r="O26" s="59"/>
      <c r="P26" s="59"/>
      <c r="Q26" s="59"/>
      <c r="R26" s="59"/>
    </row>
    <row r="27" spans="1:18" x14ac:dyDescent="0.25">
      <c r="A27" s="59"/>
      <c r="B27" s="59"/>
      <c r="C27" s="59"/>
      <c r="D27" s="59"/>
      <c r="E27" s="59"/>
      <c r="F27" s="59"/>
      <c r="G27" s="59"/>
      <c r="H27" s="59"/>
      <c r="I27" s="59"/>
      <c r="J27" s="59"/>
      <c r="K27" s="59"/>
      <c r="L27" s="59"/>
      <c r="M27" s="59"/>
      <c r="N27" s="59"/>
      <c r="O27" s="59"/>
      <c r="P27" s="59"/>
      <c r="Q27" s="59"/>
      <c r="R27" s="59"/>
    </row>
    <row r="28" spans="1:18" x14ac:dyDescent="0.25">
      <c r="A28" s="59"/>
      <c r="B28" s="59"/>
      <c r="C28" s="59"/>
      <c r="D28" s="59"/>
      <c r="E28" s="59"/>
      <c r="F28" s="59"/>
      <c r="G28" s="59"/>
      <c r="H28" s="59"/>
      <c r="I28" s="59"/>
      <c r="J28" s="59"/>
      <c r="K28" s="59"/>
      <c r="L28" s="59"/>
      <c r="M28" s="59"/>
      <c r="N28" s="59"/>
      <c r="O28" s="59"/>
      <c r="P28" s="59"/>
      <c r="Q28" s="59"/>
      <c r="R28" s="59"/>
    </row>
    <row r="29" spans="1:18" x14ac:dyDescent="0.25">
      <c r="A29" s="59"/>
      <c r="B29" s="59"/>
      <c r="C29" s="59"/>
      <c r="D29" s="59"/>
      <c r="E29" s="59"/>
      <c r="F29" s="59"/>
      <c r="G29" s="59"/>
      <c r="H29" s="59"/>
      <c r="I29" s="59"/>
      <c r="J29" s="59"/>
      <c r="K29" s="59"/>
      <c r="L29" s="59"/>
      <c r="M29" s="59"/>
      <c r="N29" s="59"/>
      <c r="O29" s="59"/>
      <c r="P29" s="59"/>
      <c r="Q29" s="59"/>
      <c r="R29" s="59"/>
    </row>
    <row r="30" spans="1:18" x14ac:dyDescent="0.25">
      <c r="A30" s="59"/>
      <c r="B30" s="59"/>
      <c r="C30" s="59"/>
      <c r="D30" s="59"/>
      <c r="E30" s="59"/>
      <c r="F30" s="59"/>
      <c r="G30" s="59"/>
      <c r="H30" s="59"/>
      <c r="I30" s="59"/>
      <c r="J30" s="59"/>
      <c r="K30" s="59"/>
      <c r="L30" s="59"/>
      <c r="M30" s="59"/>
      <c r="N30" s="59"/>
      <c r="O30" s="59"/>
      <c r="P30" s="59"/>
      <c r="Q30" s="59"/>
      <c r="R30" s="59"/>
    </row>
  </sheetData>
  <dataValidations count="1">
    <dataValidation type="list" allowBlank="1" showErrorMessage="1" sqref="I6:I13">
      <formula1>INDIRECT(H6)</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ErrorMessage="1">
          <x14:formula1>
            <xm:f>'C:\Users\Biblioteca\Downloads\[FORMATO L02V.1.1.xlsx]LD'!#REF!</xm:f>
          </x14:formula1>
          <xm:sqref>N6:N13</xm:sqref>
        </x14:dataValidation>
        <x14:dataValidation type="list" allowBlank="1" showErrorMessage="1">
          <x14:formula1>
            <xm:f>'C:\Users\Biblioteca\Downloads\[FORMATO L02V.1.1.xlsx]Datos'!#REF!</xm:f>
          </x14:formula1>
          <xm:sqref>H6:H13</xm:sqref>
        </x14:dataValidation>
        <x14:dataValidation type="list" allowBlank="1" showErrorMessage="1">
          <x14:formula1>
            <xm:f>'C:\Users\Biblioteca\Downloads\[FORMATO L02V.1.1.xlsx]LD'!#REF!</xm:f>
          </x14:formula1>
          <xm:sqref>F6:F13</xm:sqref>
        </x14:dataValidation>
        <x14:dataValidation type="list" allowBlank="1" showErrorMessage="1">
          <x14:formula1>
            <xm:f>'D:\PERFIL KMAYOR\Downloads\[FORMATO L02V.1.1.xlsx]LD'!#REF!</xm:f>
          </x14:formula1>
          <xm:sqref>N2:N5</xm:sqref>
        </x14:dataValidation>
        <x14:dataValidation type="list" allowBlank="1" showErrorMessage="1">
          <x14:formula1>
            <xm:f>'D:\PERFIL KMAYOR\Downloads\[FORMATO L02V.1.1.xlsx]Datos'!#REF!</xm:f>
          </x14:formula1>
          <xm:sqref>G2:J5</xm:sqref>
        </x14:dataValidation>
        <x14:dataValidation type="list" allowBlank="1" showErrorMessage="1">
          <x14:formula1>
            <xm:f>'D:\PERFIL KMAYOR\Downloads\[FORMATO L02V.1.1.xlsx]LD'!#REF!</xm:f>
          </x14:formula1>
          <xm:sqref>F2:F5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topLeftCell="A3" zoomScale="70" zoomScaleNormal="70" workbookViewId="0">
      <selection activeCell="F3" sqref="F3"/>
    </sheetView>
  </sheetViews>
  <sheetFormatPr baseColWidth="10" defaultColWidth="11.5703125" defaultRowHeight="15" x14ac:dyDescent="0.25"/>
  <cols>
    <col min="1" max="5" width="11.5703125" style="26"/>
    <col min="6" max="6" width="16.28515625" style="26" customWidth="1"/>
    <col min="7" max="11" width="11.5703125" style="26"/>
    <col min="12" max="12" width="42.42578125" style="26" customWidth="1"/>
    <col min="13" max="17" width="11.5703125" style="26"/>
    <col min="18" max="18" width="28.28515625" style="26" customWidth="1"/>
    <col min="19" max="16384" width="11.5703125" style="26"/>
  </cols>
  <sheetData>
    <row r="1" spans="1:19" ht="42" x14ac:dyDescent="0.25">
      <c r="A1" s="31" t="s">
        <v>53</v>
      </c>
      <c r="B1" s="31" t="s">
        <v>54</v>
      </c>
      <c r="C1" s="39" t="s">
        <v>55</v>
      </c>
      <c r="D1" s="39" t="s">
        <v>56</v>
      </c>
      <c r="E1" s="39" t="s">
        <v>57</v>
      </c>
      <c r="F1" s="39" t="s">
        <v>58</v>
      </c>
      <c r="G1" s="39" t="s">
        <v>59</v>
      </c>
      <c r="H1" s="39" t="s">
        <v>0</v>
      </c>
      <c r="I1" s="39" t="s">
        <v>60</v>
      </c>
      <c r="J1" s="39" t="s">
        <v>61</v>
      </c>
      <c r="K1" s="39" t="s">
        <v>62</v>
      </c>
      <c r="L1" s="39" t="s">
        <v>63</v>
      </c>
      <c r="M1" s="39" t="s">
        <v>64</v>
      </c>
      <c r="N1" s="39" t="s">
        <v>65</v>
      </c>
      <c r="O1" s="39" t="s">
        <v>66</v>
      </c>
      <c r="P1" s="39" t="s">
        <v>67</v>
      </c>
      <c r="Q1" s="40" t="s">
        <v>68</v>
      </c>
      <c r="R1" s="39" t="s">
        <v>69</v>
      </c>
    </row>
    <row r="2" spans="1:19" ht="75" x14ac:dyDescent="0.25">
      <c r="A2" s="44">
        <v>22</v>
      </c>
      <c r="B2" s="66">
        <v>44426</v>
      </c>
      <c r="C2" s="67" t="s">
        <v>203</v>
      </c>
      <c r="D2" s="67" t="s">
        <v>70</v>
      </c>
      <c r="E2" s="68" t="s">
        <v>204</v>
      </c>
      <c r="F2" s="67" t="s">
        <v>130</v>
      </c>
      <c r="G2" s="68" t="s">
        <v>204</v>
      </c>
      <c r="H2" s="67" t="s">
        <v>79</v>
      </c>
      <c r="I2" s="67" t="s">
        <v>80</v>
      </c>
      <c r="J2" s="67" t="s">
        <v>80</v>
      </c>
      <c r="K2" s="67">
        <v>1</v>
      </c>
      <c r="L2" s="69" t="s">
        <v>205</v>
      </c>
      <c r="M2" s="67" t="s">
        <v>81</v>
      </c>
      <c r="N2" s="67" t="s">
        <v>110</v>
      </c>
      <c r="O2" s="66">
        <v>44426</v>
      </c>
      <c r="P2" s="66">
        <v>44426</v>
      </c>
      <c r="Q2" s="70">
        <v>0</v>
      </c>
      <c r="R2" s="67" t="s">
        <v>206</v>
      </c>
      <c r="S2" s="65"/>
    </row>
    <row r="3" spans="1:19" ht="292.5" customHeight="1" x14ac:dyDescent="0.25">
      <c r="A3" s="44">
        <v>23</v>
      </c>
      <c r="B3" s="66">
        <v>44433</v>
      </c>
      <c r="C3" s="67" t="s">
        <v>115</v>
      </c>
      <c r="D3" s="67" t="s">
        <v>70</v>
      </c>
      <c r="E3" s="67" t="s">
        <v>77</v>
      </c>
      <c r="F3" s="67" t="s">
        <v>75</v>
      </c>
      <c r="G3" s="67" t="s">
        <v>101</v>
      </c>
      <c r="H3" s="67" t="s">
        <v>79</v>
      </c>
      <c r="I3" s="67" t="s">
        <v>80</v>
      </c>
      <c r="J3" s="67" t="s">
        <v>80</v>
      </c>
      <c r="K3" s="67">
        <v>1</v>
      </c>
      <c r="L3" s="69" t="s">
        <v>207</v>
      </c>
      <c r="M3" s="67" t="s">
        <v>81</v>
      </c>
      <c r="N3" s="67" t="s">
        <v>110</v>
      </c>
      <c r="O3" s="66">
        <v>44441</v>
      </c>
      <c r="P3" s="66">
        <v>44441</v>
      </c>
      <c r="Q3" s="70">
        <v>0</v>
      </c>
      <c r="R3" s="80" t="s">
        <v>208</v>
      </c>
      <c r="S3" s="65"/>
    </row>
    <row r="4" spans="1:19" ht="90" x14ac:dyDescent="0.25">
      <c r="A4" s="44">
        <v>24</v>
      </c>
      <c r="B4" s="66">
        <v>44440</v>
      </c>
      <c r="C4" s="67" t="s">
        <v>170</v>
      </c>
      <c r="D4" s="67" t="s">
        <v>70</v>
      </c>
      <c r="E4" s="67" t="s">
        <v>77</v>
      </c>
      <c r="F4" s="67" t="s">
        <v>117</v>
      </c>
      <c r="G4" s="67" t="s">
        <v>101</v>
      </c>
      <c r="H4" s="67" t="s">
        <v>79</v>
      </c>
      <c r="I4" s="67" t="s">
        <v>80</v>
      </c>
      <c r="J4" s="67" t="s">
        <v>80</v>
      </c>
      <c r="K4" s="67">
        <v>1</v>
      </c>
      <c r="L4" s="71" t="s">
        <v>209</v>
      </c>
      <c r="M4" s="67" t="s">
        <v>81</v>
      </c>
      <c r="N4" s="67" t="s">
        <v>110</v>
      </c>
      <c r="O4" s="66">
        <v>44447</v>
      </c>
      <c r="P4" s="66">
        <v>44447</v>
      </c>
      <c r="Q4" s="70">
        <v>0</v>
      </c>
      <c r="R4" s="67" t="s">
        <v>210</v>
      </c>
      <c r="S4" s="65"/>
    </row>
    <row r="5" spans="1:19" ht="120" x14ac:dyDescent="0.25">
      <c r="A5" s="44">
        <v>25</v>
      </c>
      <c r="B5" s="72">
        <v>44445</v>
      </c>
      <c r="C5" s="73" t="s">
        <v>211</v>
      </c>
      <c r="D5" s="73">
        <v>3168757838</v>
      </c>
      <c r="E5" s="73" t="s">
        <v>77</v>
      </c>
      <c r="F5" s="73" t="s">
        <v>117</v>
      </c>
      <c r="G5" s="73" t="s">
        <v>212</v>
      </c>
      <c r="H5" s="73" t="s">
        <v>79</v>
      </c>
      <c r="I5" s="73" t="s">
        <v>80</v>
      </c>
      <c r="J5" s="73" t="s">
        <v>80</v>
      </c>
      <c r="K5" s="73">
        <v>1</v>
      </c>
      <c r="L5" s="74" t="s">
        <v>213</v>
      </c>
      <c r="M5" s="73" t="s">
        <v>81</v>
      </c>
      <c r="N5" s="73" t="s">
        <v>110</v>
      </c>
      <c r="O5" s="75">
        <v>44454</v>
      </c>
      <c r="P5" s="75">
        <v>44454</v>
      </c>
      <c r="Q5" s="76">
        <v>0</v>
      </c>
      <c r="R5" s="73" t="s">
        <v>214</v>
      </c>
      <c r="S5" s="65"/>
    </row>
    <row r="6" spans="1:19" ht="180" x14ac:dyDescent="0.25">
      <c r="A6" s="44">
        <v>26</v>
      </c>
      <c r="B6" s="72">
        <v>44447</v>
      </c>
      <c r="C6" s="73" t="s">
        <v>170</v>
      </c>
      <c r="D6" s="73" t="s">
        <v>70</v>
      </c>
      <c r="E6" s="73" t="s">
        <v>77</v>
      </c>
      <c r="F6" s="73" t="s">
        <v>117</v>
      </c>
      <c r="G6" s="73" t="s">
        <v>101</v>
      </c>
      <c r="H6" s="73" t="s">
        <v>79</v>
      </c>
      <c r="I6" s="73" t="s">
        <v>80</v>
      </c>
      <c r="J6" s="73" t="s">
        <v>80</v>
      </c>
      <c r="K6" s="73">
        <v>1</v>
      </c>
      <c r="L6" s="77" t="s">
        <v>215</v>
      </c>
      <c r="M6" s="73" t="s">
        <v>81</v>
      </c>
      <c r="N6" s="73" t="s">
        <v>110</v>
      </c>
      <c r="O6" s="75">
        <v>44454</v>
      </c>
      <c r="P6" s="75">
        <v>44454</v>
      </c>
      <c r="Q6" s="76">
        <f t="shared" ref="Q6:Q11" si="0">IF(_xlfn.DAYS(P6,O6)&lt;0,0,_xlfn.DAYS(P6,O6))</f>
        <v>0</v>
      </c>
      <c r="R6" s="73" t="s">
        <v>216</v>
      </c>
      <c r="S6" s="65"/>
    </row>
    <row r="7" spans="1:19" ht="30" x14ac:dyDescent="0.25">
      <c r="A7" s="44">
        <v>27</v>
      </c>
      <c r="B7" s="81">
        <v>44459</v>
      </c>
      <c r="C7" s="73" t="s">
        <v>217</v>
      </c>
      <c r="D7" s="73" t="s">
        <v>70</v>
      </c>
      <c r="E7" s="73" t="s">
        <v>218</v>
      </c>
      <c r="F7" s="73" t="s">
        <v>75</v>
      </c>
      <c r="G7" s="73" t="s">
        <v>218</v>
      </c>
      <c r="H7" s="73" t="s">
        <v>79</v>
      </c>
      <c r="I7" s="73" t="s">
        <v>219</v>
      </c>
      <c r="J7" s="73" t="s">
        <v>220</v>
      </c>
      <c r="K7" s="73">
        <v>1</v>
      </c>
      <c r="L7" s="3" t="s">
        <v>221</v>
      </c>
      <c r="M7" s="73" t="s">
        <v>81</v>
      </c>
      <c r="N7" s="73" t="s">
        <v>110</v>
      </c>
      <c r="O7" s="82">
        <v>44462</v>
      </c>
      <c r="P7" s="82">
        <v>44459</v>
      </c>
      <c r="Q7" s="76">
        <f t="shared" si="0"/>
        <v>0</v>
      </c>
      <c r="R7" s="73" t="s">
        <v>222</v>
      </c>
    </row>
    <row r="8" spans="1:19" ht="90" x14ac:dyDescent="0.25">
      <c r="A8" s="44">
        <v>28</v>
      </c>
      <c r="B8" s="72">
        <v>44459</v>
      </c>
      <c r="C8" s="73" t="s">
        <v>170</v>
      </c>
      <c r="D8" s="73" t="s">
        <v>70</v>
      </c>
      <c r="E8" s="73" t="s">
        <v>77</v>
      </c>
      <c r="F8" s="73" t="s">
        <v>117</v>
      </c>
      <c r="G8" s="73" t="s">
        <v>101</v>
      </c>
      <c r="H8" s="73" t="s">
        <v>79</v>
      </c>
      <c r="I8" s="73" t="s">
        <v>80</v>
      </c>
      <c r="J8" s="73" t="s">
        <v>80</v>
      </c>
      <c r="K8" s="73">
        <v>1</v>
      </c>
      <c r="L8" s="83" t="s">
        <v>223</v>
      </c>
      <c r="M8" s="73" t="s">
        <v>81</v>
      </c>
      <c r="N8" s="73" t="s">
        <v>110</v>
      </c>
      <c r="O8" s="82">
        <v>44459</v>
      </c>
      <c r="P8" s="82">
        <v>44459</v>
      </c>
      <c r="Q8" s="78">
        <f t="shared" si="0"/>
        <v>0</v>
      </c>
      <c r="R8" s="83" t="s">
        <v>223</v>
      </c>
    </row>
    <row r="9" spans="1:19" ht="300" x14ac:dyDescent="0.25">
      <c r="A9" s="44">
        <v>29</v>
      </c>
      <c r="B9" s="72">
        <v>44460</v>
      </c>
      <c r="C9" s="73" t="s">
        <v>170</v>
      </c>
      <c r="D9" s="73"/>
      <c r="E9" s="73" t="s">
        <v>77</v>
      </c>
      <c r="F9" s="73" t="s">
        <v>117</v>
      </c>
      <c r="G9" s="73" t="s">
        <v>101</v>
      </c>
      <c r="H9" s="73" t="s">
        <v>79</v>
      </c>
      <c r="I9" s="73" t="s">
        <v>80</v>
      </c>
      <c r="J9" s="73" t="s">
        <v>80</v>
      </c>
      <c r="K9" s="73">
        <v>1</v>
      </c>
      <c r="L9" s="79" t="s">
        <v>224</v>
      </c>
      <c r="M9" s="73" t="s">
        <v>81</v>
      </c>
      <c r="N9" s="73" t="s">
        <v>110</v>
      </c>
      <c r="O9" s="72">
        <v>44467</v>
      </c>
      <c r="P9" s="72">
        <v>44460</v>
      </c>
      <c r="Q9" s="78">
        <f t="shared" si="0"/>
        <v>0</v>
      </c>
      <c r="R9" s="79" t="s">
        <v>224</v>
      </c>
    </row>
    <row r="10" spans="1:19" ht="150" x14ac:dyDescent="0.25">
      <c r="A10" s="44">
        <v>30</v>
      </c>
      <c r="B10" s="81">
        <v>44461</v>
      </c>
      <c r="C10" s="84" t="s">
        <v>115</v>
      </c>
      <c r="D10" s="84" t="s">
        <v>70</v>
      </c>
      <c r="E10" s="73" t="s">
        <v>77</v>
      </c>
      <c r="F10" s="84" t="s">
        <v>74</v>
      </c>
      <c r="G10" s="73" t="s">
        <v>101</v>
      </c>
      <c r="H10" s="73" t="s">
        <v>79</v>
      </c>
      <c r="I10" s="73" t="s">
        <v>80</v>
      </c>
      <c r="J10" s="73" t="s">
        <v>80</v>
      </c>
      <c r="K10" s="73">
        <v>1</v>
      </c>
      <c r="L10" s="85" t="s">
        <v>225</v>
      </c>
      <c r="M10" s="73" t="s">
        <v>81</v>
      </c>
      <c r="N10" s="73" t="s">
        <v>110</v>
      </c>
      <c r="O10" s="72">
        <v>44468</v>
      </c>
      <c r="P10" s="72">
        <v>44468</v>
      </c>
      <c r="Q10" s="78">
        <f t="shared" si="0"/>
        <v>0</v>
      </c>
      <c r="R10" s="85" t="s">
        <v>225</v>
      </c>
    </row>
    <row r="11" spans="1:19" ht="307.5" customHeight="1" x14ac:dyDescent="0.25">
      <c r="A11" s="44">
        <v>31</v>
      </c>
      <c r="B11" s="2">
        <v>44468</v>
      </c>
      <c r="C11" s="44" t="s">
        <v>226</v>
      </c>
      <c r="D11" s="44" t="s">
        <v>70</v>
      </c>
      <c r="E11" s="73" t="s">
        <v>77</v>
      </c>
      <c r="F11" s="84" t="s">
        <v>74</v>
      </c>
      <c r="G11" s="73" t="s">
        <v>101</v>
      </c>
      <c r="H11" s="73" t="s">
        <v>79</v>
      </c>
      <c r="I11" s="73" t="s">
        <v>80</v>
      </c>
      <c r="J11" s="73" t="s">
        <v>80</v>
      </c>
      <c r="K11" s="73">
        <v>1</v>
      </c>
      <c r="L11" s="69" t="s">
        <v>227</v>
      </c>
      <c r="M11" s="73" t="s">
        <v>81</v>
      </c>
      <c r="N11" s="73" t="s">
        <v>110</v>
      </c>
      <c r="O11" s="72">
        <v>44475</v>
      </c>
      <c r="P11" s="72">
        <v>44468</v>
      </c>
      <c r="Q11" s="45">
        <f t="shared" si="0"/>
        <v>0</v>
      </c>
      <c r="R11" s="69" t="s">
        <v>227</v>
      </c>
    </row>
  </sheetData>
  <dataValidations count="1">
    <dataValidation type="list" allowBlank="1" showInputMessage="1" showErrorMessage="1" sqref="I7">
      <formula1>INDIRECT(H7)</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41" operator="equal" id="{EC2B048B-6A9D-45FC-8D63-AA410D696A09}">
            <xm:f>'/C:/Users/japinzon/Documents/GESTIÓN SOCIAL (JAPR)/OGS/Gestión Local y Territorial/Procesos/agendas locales/2020/[FRL01.xlsx]LD'!#REF!</xm:f>
            <x14:dxf>
              <font>
                <color rgb="FF006100"/>
              </font>
              <fill>
                <patternFill>
                  <bgColor rgb="FFC6EFCE"/>
                </patternFill>
              </fill>
            </x14:dxf>
          </x14:cfRule>
          <x14:cfRule type="cellIs" priority="42" operator="equal" id="{28D7A8E4-305B-4A57-8788-3F4809614E8A}">
            <xm:f>'/C:/Users/japinzon/Documents/GESTIÓN SOCIAL (JAPR)/OGS/Gestión Local y Territorial/Procesos/agendas locales/2020/[FRL01.xlsx]LD'!#REF!</xm:f>
            <x14:dxf>
              <font>
                <color rgb="FF9C6500"/>
              </font>
              <fill>
                <patternFill>
                  <bgColor rgb="FFFFEB9C"/>
                </patternFill>
              </fill>
            </x14:dxf>
          </x14:cfRule>
          <x14:cfRule type="cellIs" priority="43" operator="equal" id="{ABA81A9F-C39A-4BB6-A4CC-5B677B5A754C}">
            <xm:f>'/C:/Users/japinzon/Documents/GESTIÓN SOCIAL (JAPR)/OGS/Gestión Local y Territorial/Procesos/agendas locales/2020/[FRL01.xlsx]LD'!#REF!</xm:f>
            <x14:dxf>
              <font>
                <color rgb="FF9C0006"/>
              </font>
              <fill>
                <patternFill>
                  <bgColor rgb="FFFFC7CE"/>
                </patternFill>
              </fill>
            </x14:dxf>
          </x14:cfRule>
          <xm:sqref>N10</xm:sqref>
        </x14:conditionalFormatting>
        <x14:conditionalFormatting xmlns:xm="http://schemas.microsoft.com/office/excel/2006/main">
          <x14:cfRule type="iconSet" priority="44" id="{26EB4520-CB3F-4D2D-95B0-F511E388AD9F}">
            <x14:iconSet iconSet="3Symbols2" custom="1">
              <x14:cfvo type="percent">
                <xm:f>0</xm:f>
              </x14:cfvo>
              <x14:cfvo type="num">
                <xm:f>0</xm:f>
              </x14:cfvo>
              <x14:cfvo type="num" gte="0">
                <xm:f>0</xm:f>
              </x14:cfvo>
              <x14:cfIcon iconSet="3Symbols2" iconId="2"/>
              <x14:cfIcon iconSet="3Symbols2" iconId="2"/>
              <x14:cfIcon iconSet="3Symbols2" iconId="1"/>
            </x14:iconSet>
          </x14:cfRule>
          <xm:sqref>Q2:Q5 Q7:Q8 Q10:Q11</xm:sqref>
        </x14:conditionalFormatting>
        <x14:conditionalFormatting xmlns:xm="http://schemas.microsoft.com/office/excel/2006/main">
          <x14:cfRule type="cellIs" priority="38" operator="equal" id="{C6A33B7E-D6EE-4837-A936-16F121BC8804}">
            <xm:f>'/C:/Users/japinzon/Documents/GESTIÓN SOCIAL (JAPR)/OGS/Gestión Local y Territorial/Procesos/agendas locales/2020/[FRL01.xlsx]LD'!#REF!</xm:f>
            <x14:dxf>
              <font>
                <color rgb="FF006100"/>
              </font>
              <fill>
                <patternFill>
                  <bgColor rgb="FFC6EFCE"/>
                </patternFill>
              </fill>
            </x14:dxf>
          </x14:cfRule>
          <x14:cfRule type="cellIs" priority="39" operator="equal" id="{F7513976-7E06-473C-AA8F-4492F9F279B4}">
            <xm:f>'/C:/Users/japinzon/Documents/GESTIÓN SOCIAL (JAPR)/OGS/Gestión Local y Territorial/Procesos/agendas locales/2020/[FRL01.xlsx]LD'!#REF!</xm:f>
            <x14:dxf>
              <font>
                <color rgb="FF9C6500"/>
              </font>
              <fill>
                <patternFill>
                  <bgColor rgb="FFFFEB9C"/>
                </patternFill>
              </fill>
            </x14:dxf>
          </x14:cfRule>
          <x14:cfRule type="cellIs" priority="40" operator="equal" id="{880F307E-AC85-49CB-8526-DF91DE2BB288}">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cellIs" priority="35" operator="equal" id="{47652D4E-C8FD-4881-871B-51FA787E9E1A}">
            <xm:f>'/C:/Users/japinzon/Documents/GESTIÓN SOCIAL (JAPR)/OGS/Gestión Local y Territorial/Procesos/agendas locales/2020/[FRL01.xlsx]LD'!#REF!</xm:f>
            <x14:dxf>
              <font>
                <color rgb="FF006100"/>
              </font>
              <fill>
                <patternFill>
                  <bgColor rgb="FFC6EFCE"/>
                </patternFill>
              </fill>
            </x14:dxf>
          </x14:cfRule>
          <x14:cfRule type="cellIs" priority="36" operator="equal" id="{108F8AD2-1BA1-4C8E-A97E-5CF2D5D6DBB8}">
            <xm:f>'/C:/Users/japinzon/Documents/GESTIÓN SOCIAL (JAPR)/OGS/Gestión Local y Territorial/Procesos/agendas locales/2020/[FRL01.xlsx]LD'!#REF!</xm:f>
            <x14:dxf>
              <font>
                <color rgb="FF9C6500"/>
              </font>
              <fill>
                <patternFill>
                  <bgColor rgb="FFFFEB9C"/>
                </patternFill>
              </fill>
            </x14:dxf>
          </x14:cfRule>
          <x14:cfRule type="cellIs" priority="37" operator="equal" id="{C3485F8E-9751-4758-804A-C2D3455D654B}">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32" operator="equal" id="{0328B5EE-0878-45D1-AF5C-5DEF1A86FCE5}">
            <xm:f>'/C:/Users/japinzon/Documents/GESTIÓN SOCIAL (JAPR)/OGS/Gestión Local y Territorial/Procesos/agendas locales/2020/[FRL01.xlsx]LD'!#REF!</xm:f>
            <x14:dxf>
              <font>
                <color rgb="FF006100"/>
              </font>
              <fill>
                <patternFill>
                  <bgColor rgb="FFC6EFCE"/>
                </patternFill>
              </fill>
            </x14:dxf>
          </x14:cfRule>
          <x14:cfRule type="cellIs" priority="33" operator="equal" id="{0E9130F2-0D54-4B5C-8D3E-AC5B5FBF4CC7}">
            <xm:f>'/C:/Users/japinzon/Documents/GESTIÓN SOCIAL (JAPR)/OGS/Gestión Local y Territorial/Procesos/agendas locales/2020/[FRL01.xlsx]LD'!#REF!</xm:f>
            <x14:dxf>
              <font>
                <color rgb="FF9C6500"/>
              </font>
              <fill>
                <patternFill>
                  <bgColor rgb="FFFFEB9C"/>
                </patternFill>
              </fill>
            </x14:dxf>
          </x14:cfRule>
          <x14:cfRule type="cellIs" priority="34" operator="equal" id="{A3B6E85C-5036-4F37-9CE5-989ABE658A6B}">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cellIs" priority="29" operator="equal" id="{604237E4-AC13-4FFA-A710-2DB829642A14}">
            <xm:f>'/C:/Users/japinzon/Documents/GESTIÓN SOCIAL (JAPR)/OGS/Gestión Local y Territorial/Procesos/agendas locales/2020/[FRL01.xlsx]LD'!#REF!</xm:f>
            <x14:dxf>
              <font>
                <color rgb="FF006100"/>
              </font>
              <fill>
                <patternFill>
                  <bgColor rgb="FFC6EFCE"/>
                </patternFill>
              </fill>
            </x14:dxf>
          </x14:cfRule>
          <x14:cfRule type="cellIs" priority="30" operator="equal" id="{4D75600C-B379-4E2B-B034-D508EF2B3D04}">
            <xm:f>'/C:/Users/japinzon/Documents/GESTIÓN SOCIAL (JAPR)/OGS/Gestión Local y Territorial/Procesos/agendas locales/2020/[FRL01.xlsx]LD'!#REF!</xm:f>
            <x14:dxf>
              <font>
                <color rgb="FF9C6500"/>
              </font>
              <fill>
                <patternFill>
                  <bgColor rgb="FFFFEB9C"/>
                </patternFill>
              </fill>
            </x14:dxf>
          </x14:cfRule>
          <x14:cfRule type="cellIs" priority="31" operator="equal" id="{B2E1011C-3FD2-47C9-B3D4-0474864A8FB1}">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 xmlns:xm="http://schemas.microsoft.com/office/excel/2006/main">
          <x14:cfRule type="iconSet" priority="28" id="{BEC8ECEE-7E72-490A-8F18-5A3C5C3F1AAA}">
            <x14:iconSet iconSet="3Symbols2" custom="1">
              <x14:cfvo type="percent">
                <xm:f>0</xm:f>
              </x14:cfvo>
              <x14:cfvo type="num">
                <xm:f>0</xm:f>
              </x14:cfvo>
              <x14:cfvo type="num" gte="0">
                <xm:f>0</xm:f>
              </x14:cfvo>
              <x14:cfIcon iconSet="3Symbols2" iconId="2"/>
              <x14:cfIcon iconSet="3Symbols2" iconId="2"/>
              <x14:cfIcon iconSet="3Symbols2" iconId="1"/>
            </x14:iconSet>
          </x14:cfRule>
          <xm:sqref>Q6</xm:sqref>
        </x14:conditionalFormatting>
        <x14:conditionalFormatting xmlns:xm="http://schemas.microsoft.com/office/excel/2006/main">
          <x14:cfRule type="cellIs" priority="25" operator="equal" id="{2306D11A-9395-4C37-BF2B-707141DACC66}">
            <xm:f>'/C:/Users/japinzon/Documents/GESTIÓN SOCIAL (JAPR)/OGS/Gestión Local y Territorial/Procesos/agendas locales/2020/[FRL01.xlsx]LD'!#REF!</xm:f>
            <x14:dxf>
              <font>
                <color rgb="FF006100"/>
              </font>
              <fill>
                <patternFill>
                  <bgColor rgb="FFC6EFCE"/>
                </patternFill>
              </fill>
            </x14:dxf>
          </x14:cfRule>
          <x14:cfRule type="cellIs" priority="26" operator="equal" id="{E11BEADD-4A11-41C1-85CA-E36CE9D6F041}">
            <xm:f>'/C:/Users/japinzon/Documents/GESTIÓN SOCIAL (JAPR)/OGS/Gestión Local y Territorial/Procesos/agendas locales/2020/[FRL01.xlsx]LD'!#REF!</xm:f>
            <x14:dxf>
              <font>
                <color rgb="FF9C6500"/>
              </font>
              <fill>
                <patternFill>
                  <bgColor rgb="FFFFEB9C"/>
                </patternFill>
              </fill>
            </x14:dxf>
          </x14:cfRule>
          <x14:cfRule type="cellIs" priority="27" operator="equal" id="{42E54015-71BE-4EE1-A59C-C3942BD12390}">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 xmlns:xm="http://schemas.microsoft.com/office/excel/2006/main">
          <x14:cfRule type="cellIs" priority="22" operator="equal" id="{625321C7-737E-4747-8B1B-487E1AB1C0F3}">
            <xm:f>'/C:/Users/japinzon/Documents/GESTIÓN SOCIAL (JAPR)/OGS/Gestión Local y Territorial/Procesos/agendas locales/2020/[FRL01.xlsx]LD'!#REF!</xm:f>
            <x14:dxf>
              <font>
                <color rgb="FF006100"/>
              </font>
              <fill>
                <patternFill>
                  <bgColor rgb="FFC6EFCE"/>
                </patternFill>
              </fill>
            </x14:dxf>
          </x14:cfRule>
          <x14:cfRule type="cellIs" priority="23" operator="equal" id="{E6D205DD-AC7A-45B7-A8D4-B4032B3B551A}">
            <xm:f>'/C:/Users/japinzon/Documents/GESTIÓN SOCIAL (JAPR)/OGS/Gestión Local y Territorial/Procesos/agendas locales/2020/[FRL01.xlsx]LD'!#REF!</xm:f>
            <x14:dxf>
              <font>
                <color rgb="FF9C6500"/>
              </font>
              <fill>
                <patternFill>
                  <bgColor rgb="FFFFEB9C"/>
                </patternFill>
              </fill>
            </x14:dxf>
          </x14:cfRule>
          <x14:cfRule type="cellIs" priority="24" operator="equal" id="{2CE69A63-519B-463F-BD9B-D2B57E1BA686}">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 xmlns:xm="http://schemas.microsoft.com/office/excel/2006/main">
          <x14:cfRule type="cellIs" priority="19" operator="equal" id="{A9F0E9D5-DE60-407A-8FCA-E9B9D17B182E}">
            <xm:f>'/C:/Users/japinzon/Documents/GESTIÓN SOCIAL (JAPR)/OGS/Gestión Local y Territorial/Procesos/agendas locales/2020/[FRL01.xlsx]LD'!#REF!</xm:f>
            <x14:dxf>
              <font>
                <color rgb="FF006100"/>
              </font>
              <fill>
                <patternFill>
                  <bgColor rgb="FFC6EFCE"/>
                </patternFill>
              </fill>
            </x14:dxf>
          </x14:cfRule>
          <x14:cfRule type="cellIs" priority="20" operator="equal" id="{D8294611-3154-4DDE-BA42-985484816A28}">
            <xm:f>'/C:/Users/japinzon/Documents/GESTIÓN SOCIAL (JAPR)/OGS/Gestión Local y Territorial/Procesos/agendas locales/2020/[FRL01.xlsx]LD'!#REF!</xm:f>
            <x14:dxf>
              <font>
                <color rgb="FF9C6500"/>
              </font>
              <fill>
                <patternFill>
                  <bgColor rgb="FFFFEB9C"/>
                </patternFill>
              </fill>
            </x14:dxf>
          </x14:cfRule>
          <x14:cfRule type="cellIs" priority="21" operator="equal" id="{7ABE1993-D058-44CA-A0B1-B0E5BD3A5864}">
            <xm:f>'/C:/Users/japinzon/Documents/GESTIÓN SOCIAL (JAPR)/OGS/Gestión Local y Territorial/Procesos/agendas locales/2020/[FRL01.xlsx]LD'!#REF!</xm:f>
            <x14:dxf>
              <font>
                <color rgb="FF9C0006"/>
              </font>
              <fill>
                <patternFill>
                  <bgColor rgb="FFFFC7CE"/>
                </patternFill>
              </fill>
            </x14:dxf>
          </x14:cfRule>
          <xm:sqref>N8</xm:sqref>
        </x14:conditionalFormatting>
        <x14:conditionalFormatting xmlns:xm="http://schemas.microsoft.com/office/excel/2006/main">
          <x14:cfRule type="iconSet" priority="18" id="{8BC9F8A3-FCBF-4F14-BDDE-566310B98460}">
            <x14:iconSet iconSet="3Symbols2" custom="1">
              <x14:cfvo type="percent">
                <xm:f>0</xm:f>
              </x14:cfvo>
              <x14:cfvo type="num">
                <xm:f>0</xm:f>
              </x14:cfvo>
              <x14:cfvo type="num" gte="0">
                <xm:f>0</xm:f>
              </x14:cfvo>
              <x14:cfIcon iconSet="3Symbols2" iconId="2"/>
              <x14:cfIcon iconSet="3Symbols2" iconId="2"/>
              <x14:cfIcon iconSet="3Symbols2" iconId="1"/>
            </x14:iconSet>
          </x14:cfRule>
          <xm:sqref>Q9</xm:sqref>
        </x14:conditionalFormatting>
        <x14:conditionalFormatting xmlns:xm="http://schemas.microsoft.com/office/excel/2006/main">
          <x14:cfRule type="cellIs" priority="15" operator="equal" id="{ECA49452-FF5A-42AD-96B9-9F8941DEB417}">
            <xm:f>'/C:/Users/japinzon/Documents/GESTIÓN SOCIAL (JAPR)/OGS/Gestión Local y Territorial/Procesos/agendas locales/2020/[FRL01.xlsx]LD'!#REF!</xm:f>
            <x14:dxf>
              <font>
                <color rgb="FF006100"/>
              </font>
              <fill>
                <patternFill>
                  <bgColor rgb="FFC6EFCE"/>
                </patternFill>
              </fill>
            </x14:dxf>
          </x14:cfRule>
          <x14:cfRule type="cellIs" priority="16" operator="equal" id="{167DA286-C17D-4682-BF37-64DF5B0C0090}">
            <xm:f>'/C:/Users/japinzon/Documents/GESTIÓN SOCIAL (JAPR)/OGS/Gestión Local y Territorial/Procesos/agendas locales/2020/[FRL01.xlsx]LD'!#REF!</xm:f>
            <x14:dxf>
              <font>
                <color rgb="FF9C6500"/>
              </font>
              <fill>
                <patternFill>
                  <bgColor rgb="FFFFEB9C"/>
                </patternFill>
              </fill>
            </x14:dxf>
          </x14:cfRule>
          <x14:cfRule type="cellIs" priority="17" operator="equal" id="{A6789E00-FC4E-438A-BB54-21F2318CE8E1}">
            <xm:f>'/C:/Users/japinzon/Documents/GESTIÓN SOCIAL (JAPR)/OGS/Gestión Local y Territorial/Procesos/agendas locales/2020/[FRL01.xlsx]LD'!#REF!</xm:f>
            <x14:dxf>
              <font>
                <color rgb="FF9C0006"/>
              </font>
              <fill>
                <patternFill>
                  <bgColor rgb="FFFFC7CE"/>
                </patternFill>
              </fill>
            </x14:dxf>
          </x14:cfRule>
          <xm:sqref>N9</xm:sqref>
        </x14:conditionalFormatting>
        <x14:conditionalFormatting xmlns:xm="http://schemas.microsoft.com/office/excel/2006/main">
          <x14:cfRule type="iconSet" priority="14" id="{B7EF5A3C-ADAC-4A80-9ECC-613F69EF958A}">
            <x14:iconSet iconSet="3Symbols2" custom="1">
              <x14:cfvo type="percent">
                <xm:f>0</xm:f>
              </x14:cfvo>
              <x14:cfvo type="num">
                <xm:f>0</xm:f>
              </x14:cfvo>
              <x14:cfvo type="num" gte="0">
                <xm:f>0</xm:f>
              </x14:cfvo>
              <x14:cfIcon iconSet="3Symbols2" iconId="2"/>
              <x14:cfIcon iconSet="3Symbols2" iconId="2"/>
              <x14:cfIcon iconSet="3Symbols2" iconId="1"/>
            </x14:iconSet>
          </x14:cfRule>
          <xm:sqref>Q9</xm:sqref>
        </x14:conditionalFormatting>
        <x14:conditionalFormatting xmlns:xm="http://schemas.microsoft.com/office/excel/2006/main">
          <x14:cfRule type="cellIs" priority="11" operator="equal" id="{449344FF-97F3-4AA6-AB2B-592179EEAF92}">
            <xm:f>'/C:/Users/japinzon/Documents/GESTIÓN SOCIAL (JAPR)/OGS/Gestión Local y Territorial/Procesos/agendas locales/2020/[FRL01.xlsx]LD'!#REF!</xm:f>
            <x14:dxf>
              <font>
                <color rgb="FF006100"/>
              </font>
              <fill>
                <patternFill>
                  <bgColor rgb="FFC6EFCE"/>
                </patternFill>
              </fill>
            </x14:dxf>
          </x14:cfRule>
          <x14:cfRule type="cellIs" priority="12" operator="equal" id="{5D9D48A8-DEFC-4699-8CD5-A41F7FA95592}">
            <xm:f>'/C:/Users/japinzon/Documents/GESTIÓN SOCIAL (JAPR)/OGS/Gestión Local y Territorial/Procesos/agendas locales/2020/[FRL01.xlsx]LD'!#REF!</xm:f>
            <x14:dxf>
              <font>
                <color rgb="FF9C6500"/>
              </font>
              <fill>
                <patternFill>
                  <bgColor rgb="FFFFEB9C"/>
                </patternFill>
              </fill>
            </x14:dxf>
          </x14:cfRule>
          <x14:cfRule type="cellIs" priority="13" operator="equal" id="{8F6B04EF-CA67-4B08-8F8C-E518BC0F256E}">
            <xm:f>'/C:/Users/japinzon/Documents/GESTIÓN SOCIAL (JAPR)/OGS/Gestión Local y Territorial/Procesos/agendas locales/2020/[FRL01.xlsx]LD'!#REF!</xm:f>
            <x14:dxf>
              <font>
                <color rgb="FF9C0006"/>
              </font>
              <fill>
                <patternFill>
                  <bgColor rgb="FFFFC7CE"/>
                </patternFill>
              </fill>
            </x14:dxf>
          </x14:cfRule>
          <xm:sqref>N9</xm:sqref>
        </x14:conditionalFormatting>
        <x14:conditionalFormatting xmlns:xm="http://schemas.microsoft.com/office/excel/2006/main">
          <x14:cfRule type="iconSet" priority="10" id="{43762626-4E61-46A9-BF5C-00CE86E65B86}">
            <x14:iconSet iconSet="3Symbols2" custom="1">
              <x14:cfvo type="percent">
                <xm:f>0</xm:f>
              </x14:cfvo>
              <x14:cfvo type="num">
                <xm:f>0</xm:f>
              </x14:cfvo>
              <x14:cfvo type="num" gte="0">
                <xm:f>0</xm:f>
              </x14:cfvo>
              <x14:cfIcon iconSet="3Symbols2" iconId="2"/>
              <x14:cfIcon iconSet="3Symbols2" iconId="2"/>
              <x14:cfIcon iconSet="3Symbols2" iconId="1"/>
            </x14:iconSet>
          </x14:cfRule>
          <xm:sqref>Q10</xm:sqref>
        </x14:conditionalFormatting>
        <x14:conditionalFormatting xmlns:xm="http://schemas.microsoft.com/office/excel/2006/main">
          <x14:cfRule type="cellIs" priority="7" operator="equal" id="{4A953E0D-BCFD-46E6-BC71-32F5116C2D87}">
            <xm:f>'/C:/Users/japinzon/Documents/GESTIÓN SOCIAL (JAPR)/OGS/Gestión Local y Territorial/Procesos/agendas locales/2020/[FRL01.xlsx]LD'!#REF!</xm:f>
            <x14:dxf>
              <font>
                <color rgb="FF006100"/>
              </font>
              <fill>
                <patternFill>
                  <bgColor rgb="FFC6EFCE"/>
                </patternFill>
              </fill>
            </x14:dxf>
          </x14:cfRule>
          <x14:cfRule type="cellIs" priority="8" operator="equal" id="{31EC3409-D8EB-4147-B633-A078FE10225A}">
            <xm:f>'/C:/Users/japinzon/Documents/GESTIÓN SOCIAL (JAPR)/OGS/Gestión Local y Territorial/Procesos/agendas locales/2020/[FRL01.xlsx]LD'!#REF!</xm:f>
            <x14:dxf>
              <font>
                <color rgb="FF9C6500"/>
              </font>
              <fill>
                <patternFill>
                  <bgColor rgb="FFFFEB9C"/>
                </patternFill>
              </fill>
            </x14:dxf>
          </x14:cfRule>
          <x14:cfRule type="cellIs" priority="9" operator="equal" id="{2E7E40A2-12F6-43FF-ABF7-ABC408527DF1}">
            <xm:f>'/C:/Users/japinzon/Documents/GESTIÓN SOCIAL (JAPR)/OGS/Gestión Local y Territorial/Procesos/agendas locales/2020/[FRL01.xlsx]LD'!#REF!</xm:f>
            <x14:dxf>
              <font>
                <color rgb="FF9C0006"/>
              </font>
              <fill>
                <patternFill>
                  <bgColor rgb="FFFFC7CE"/>
                </patternFill>
              </fill>
            </x14:dxf>
          </x14:cfRule>
          <xm:sqref>N10</xm:sqref>
        </x14:conditionalFormatting>
        <x14:conditionalFormatting xmlns:xm="http://schemas.microsoft.com/office/excel/2006/main">
          <x14:cfRule type="cellIs" priority="4" operator="equal" id="{9954DD6B-B156-4CF5-A4D1-2559399D2A81}">
            <xm:f>'/C:/Users/japinzon/Documents/GESTIÓN SOCIAL (JAPR)/OGS/Gestión Local y Territorial/Procesos/agendas locales/2020/[FRL01.xlsx]LD'!#REF!</xm:f>
            <x14:dxf>
              <font>
                <color rgb="FF006100"/>
              </font>
              <fill>
                <patternFill>
                  <bgColor rgb="FFC6EFCE"/>
                </patternFill>
              </fill>
            </x14:dxf>
          </x14:cfRule>
          <x14:cfRule type="cellIs" priority="5" operator="equal" id="{DA240C72-2740-49E3-A3EE-EE50F7EA102E}">
            <xm:f>'/C:/Users/japinzon/Documents/GESTIÓN SOCIAL (JAPR)/OGS/Gestión Local y Territorial/Procesos/agendas locales/2020/[FRL01.xlsx]LD'!#REF!</xm:f>
            <x14:dxf>
              <font>
                <color rgb="FF9C6500"/>
              </font>
              <fill>
                <patternFill>
                  <bgColor rgb="FFFFEB9C"/>
                </patternFill>
              </fill>
            </x14:dxf>
          </x14:cfRule>
          <x14:cfRule type="cellIs" priority="6" operator="equal" id="{146D5C97-CCF1-4FD0-A674-D6501738D37F}">
            <xm:f>'/C:/Users/japinzon/Documents/GESTIÓN SOCIAL (JAPR)/OGS/Gestión Local y Territorial/Procesos/agendas locales/2020/[FRL01.xlsx]LD'!#REF!</xm:f>
            <x14:dxf>
              <font>
                <color rgb="FF9C0006"/>
              </font>
              <fill>
                <patternFill>
                  <bgColor rgb="FFFFC7CE"/>
                </patternFill>
              </fill>
            </x14:dxf>
          </x14:cfRule>
          <xm:sqref>N11</xm:sqref>
        </x14:conditionalFormatting>
        <x14:conditionalFormatting xmlns:xm="http://schemas.microsoft.com/office/excel/2006/main">
          <x14:cfRule type="cellIs" priority="1" operator="equal" id="{CAA2266C-D7FE-4901-B6D8-D36C1263C98A}">
            <xm:f>'/C:/Users/japinzon/Documents/GESTIÓN SOCIAL (JAPR)/OGS/Gestión Local y Territorial/Procesos/agendas locales/2020/[FRL01.xlsx]LD'!#REF!</xm:f>
            <x14:dxf>
              <font>
                <color rgb="FF006100"/>
              </font>
              <fill>
                <patternFill>
                  <bgColor rgb="FFC6EFCE"/>
                </patternFill>
              </fill>
            </x14:dxf>
          </x14:cfRule>
          <x14:cfRule type="cellIs" priority="2" operator="equal" id="{147DFB14-2D63-4FBA-9FD9-AA15BEDA6AC2}">
            <xm:f>'/C:/Users/japinzon/Documents/GESTIÓN SOCIAL (JAPR)/OGS/Gestión Local y Territorial/Procesos/agendas locales/2020/[FRL01.xlsx]LD'!#REF!</xm:f>
            <x14:dxf>
              <font>
                <color rgb="FF9C6500"/>
              </font>
              <fill>
                <patternFill>
                  <bgColor rgb="FFFFEB9C"/>
                </patternFill>
              </fill>
            </x14:dxf>
          </x14:cfRule>
          <x14:cfRule type="cellIs" priority="3" operator="equal" id="{0451CF7D-FDEF-4085-A25A-D8674B155C9B}">
            <xm:f>'/C:/Users/japinzon/Documents/GESTIÓN SOCIAL (JAPR)/OGS/Gestión Local y Territorial/Procesos/agendas locales/2020/[FRL01.xlsx]LD'!#REF!</xm:f>
            <x14:dxf>
              <font>
                <color rgb="FF9C0006"/>
              </font>
              <fill>
                <patternFill>
                  <bgColor rgb="FFFFC7CE"/>
                </patternFill>
              </fill>
            </x14:dxf>
          </x14:cfRule>
          <xm:sqref>N11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'D:\PERFIL KMAYOR\Downloads\[FORMATO L03 V.1.1.xlsx]LD'!#REF!</xm:f>
          </x14:formula1>
          <xm:sqref>N2:N11</xm:sqref>
        </x14:dataValidation>
        <x14:dataValidation type="list" allowBlank="1" showInputMessage="1" showErrorMessage="1">
          <x14:formula1>
            <xm:f>'D:\PERFIL KMAYOR\Downloads\[FORMATO L03 V.1.1.xlsx]LD'!#REF!</xm:f>
          </x14:formula1>
          <xm:sqref>F2:F11</xm:sqref>
        </x14:dataValidation>
        <x14:dataValidation type="list" allowBlank="1" showInputMessage="1" showErrorMessage="1">
          <x14:formula1>
            <xm:f>'C:\Users\user\Downloads\[Copia de FORMATO DE ACTIVIDADES Noviembre (1).xlsx]LD'!#REF!</xm:f>
          </x14:formula1>
          <xm:sqref>I2:I6 I8:I11</xm:sqref>
        </x14:dataValidation>
        <x14:dataValidation type="list" allowBlank="1" showInputMessage="1" showErrorMessage="1">
          <x14:formula1>
            <xm:f>'C:\Users\user\Downloads\[Copia de FORMATO DE ACTIVIDADES Noviembre (1).xlsx]Datos'!#REF!</xm:f>
          </x14:formula1>
          <xm:sqref>H2:H6 H8:H11</xm:sqref>
        </x14:dataValidation>
        <x14:dataValidation type="list" allowBlank="1" showInputMessage="1" showErrorMessage="1">
          <x14:formula1>
            <xm:f>'D:\PERFIL KMAYOR\Downloads\[FORMATO L03 V.1.1.xlsx]Datos'!#REF!</xm:f>
          </x14:formula1>
          <xm:sqref>H7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
  <sheetViews>
    <sheetView workbookViewId="0">
      <selection activeCell="B10" sqref="B10"/>
    </sheetView>
  </sheetViews>
  <sheetFormatPr baseColWidth="10" defaultRowHeight="15" x14ac:dyDescent="0.25"/>
  <cols>
    <col min="6" max="6" width="16.28515625" customWidth="1"/>
    <col min="12" max="12" width="39.28515625" customWidth="1"/>
    <col min="17" max="17" width="13.140625" customWidth="1"/>
    <col min="18" max="18" width="26.85546875" customWidth="1"/>
  </cols>
  <sheetData>
    <row r="1" spans="1:18" ht="42" x14ac:dyDescent="0.25">
      <c r="A1" s="4" t="s">
        <v>53</v>
      </c>
      <c r="B1" s="4" t="s">
        <v>54</v>
      </c>
      <c r="C1" s="10" t="s">
        <v>55</v>
      </c>
      <c r="D1" s="10" t="s">
        <v>56</v>
      </c>
      <c r="E1" s="10" t="s">
        <v>57</v>
      </c>
      <c r="F1" s="10" t="s">
        <v>58</v>
      </c>
      <c r="G1" s="10" t="s">
        <v>59</v>
      </c>
      <c r="H1" s="10" t="s">
        <v>0</v>
      </c>
      <c r="I1" s="10" t="s">
        <v>60</v>
      </c>
      <c r="J1" s="10" t="s">
        <v>61</v>
      </c>
      <c r="K1" s="10" t="s">
        <v>62</v>
      </c>
      <c r="L1" s="10" t="s">
        <v>63</v>
      </c>
      <c r="M1" s="10" t="s">
        <v>64</v>
      </c>
      <c r="N1" s="10" t="s">
        <v>65</v>
      </c>
      <c r="O1" s="10" t="s">
        <v>66</v>
      </c>
      <c r="P1" s="10" t="s">
        <v>67</v>
      </c>
      <c r="Q1" s="11" t="s">
        <v>68</v>
      </c>
      <c r="R1" s="10" t="s">
        <v>69</v>
      </c>
    </row>
    <row r="2" spans="1:18" ht="56.25" x14ac:dyDescent="0.25">
      <c r="A2" s="86">
        <v>57</v>
      </c>
      <c r="B2" s="89">
        <v>44417</v>
      </c>
      <c r="C2" s="87" t="s">
        <v>230</v>
      </c>
      <c r="D2" s="87">
        <v>3052657638</v>
      </c>
      <c r="E2" s="87" t="s">
        <v>102</v>
      </c>
      <c r="F2" s="87" t="s">
        <v>78</v>
      </c>
      <c r="G2" s="87" t="s">
        <v>231</v>
      </c>
      <c r="H2" s="87" t="s">
        <v>83</v>
      </c>
      <c r="I2" s="87" t="s">
        <v>103</v>
      </c>
      <c r="J2" s="87" t="s">
        <v>138</v>
      </c>
      <c r="K2" s="87">
        <v>1</v>
      </c>
      <c r="L2" s="87" t="s">
        <v>232</v>
      </c>
      <c r="M2" s="87" t="s">
        <v>139</v>
      </c>
      <c r="N2" s="87" t="s">
        <v>110</v>
      </c>
      <c r="O2" s="89">
        <v>44417</v>
      </c>
      <c r="P2" s="89">
        <v>44417</v>
      </c>
      <c r="Q2" s="88">
        <v>0</v>
      </c>
      <c r="R2" s="87" t="s">
        <v>140</v>
      </c>
    </row>
    <row r="3" spans="1:18" ht="56.25" x14ac:dyDescent="0.25">
      <c r="A3" s="86">
        <v>58</v>
      </c>
      <c r="B3" s="89">
        <v>44431</v>
      </c>
      <c r="C3" s="87" t="s">
        <v>233</v>
      </c>
      <c r="D3" s="87">
        <v>3142816069</v>
      </c>
      <c r="E3" s="87" t="s">
        <v>102</v>
      </c>
      <c r="F3" s="87" t="s">
        <v>78</v>
      </c>
      <c r="G3" s="87" t="s">
        <v>70</v>
      </c>
      <c r="H3" s="87" t="s">
        <v>83</v>
      </c>
      <c r="I3" s="87" t="s">
        <v>103</v>
      </c>
      <c r="J3" s="87" t="s">
        <v>138</v>
      </c>
      <c r="K3" s="87">
        <v>1</v>
      </c>
      <c r="L3" s="87" t="s">
        <v>232</v>
      </c>
      <c r="M3" s="87" t="s">
        <v>139</v>
      </c>
      <c r="N3" s="87" t="s">
        <v>110</v>
      </c>
      <c r="O3" s="89">
        <v>44431</v>
      </c>
      <c r="P3" s="89">
        <v>44431</v>
      </c>
      <c r="Q3" s="88">
        <v>0</v>
      </c>
      <c r="R3" s="87" t="s">
        <v>140</v>
      </c>
    </row>
    <row r="4" spans="1:18" ht="56.25" x14ac:dyDescent="0.25">
      <c r="A4" s="86">
        <v>59</v>
      </c>
      <c r="B4" s="89">
        <v>44431</v>
      </c>
      <c r="C4" s="87" t="s">
        <v>234</v>
      </c>
      <c r="D4" s="87">
        <v>3102841743</v>
      </c>
      <c r="E4" s="87" t="s">
        <v>102</v>
      </c>
      <c r="F4" s="87" t="s">
        <v>78</v>
      </c>
      <c r="G4" s="87" t="s">
        <v>235</v>
      </c>
      <c r="H4" s="87" t="s">
        <v>83</v>
      </c>
      <c r="I4" s="87" t="s">
        <v>229</v>
      </c>
      <c r="J4" s="87" t="s">
        <v>236</v>
      </c>
      <c r="K4" s="87">
        <v>1</v>
      </c>
      <c r="L4" s="87" t="s">
        <v>232</v>
      </c>
      <c r="M4" s="87" t="s">
        <v>139</v>
      </c>
      <c r="N4" s="87" t="s">
        <v>110</v>
      </c>
      <c r="O4" s="89">
        <v>44431</v>
      </c>
      <c r="P4" s="89">
        <v>44431</v>
      </c>
      <c r="Q4" s="88">
        <v>0</v>
      </c>
      <c r="R4" s="87" t="s">
        <v>140</v>
      </c>
    </row>
  </sheetData>
  <dataValidations count="1">
    <dataValidation type="list" allowBlank="1" showErrorMessage="1" sqref="I2:I4">
      <formula1>INDIRECT(H2)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ErrorMessage="1">
          <x14:formula1>
            <xm:f>'D:\PERFIL KMAYOR\Downloads\[FORMATO L 4 V.1 SAN CRISTOBAL.xlsx]Datos'!#REF!</xm:f>
          </x14:formula1>
          <xm:sqref>H2:H4</xm:sqref>
        </x14:dataValidation>
        <x14:dataValidation type="list" allowBlank="1" showErrorMessage="1">
          <x14:formula1>
            <xm:f>'D:\PERFIL KMAYOR\Downloads\[FORMATO L 4 V.1 SAN CRISTOBAL.xlsx]LD'!#REF!</xm:f>
          </x14:formula1>
          <xm:sqref>N2:N4</xm:sqref>
        </x14:dataValidation>
        <x14:dataValidation type="list" allowBlank="1" showErrorMessage="1">
          <x14:formula1>
            <xm:f>'D:\PERFIL KMAYOR\Downloads\[FORMATO L 4 V.1 SAN CRISTOBAL.xlsx]LD'!#REF!</xm:f>
          </x14:formula1>
          <xm:sqref>F2:F4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
  <sheetViews>
    <sheetView workbookViewId="0">
      <selection activeCell="H7" sqref="H7"/>
    </sheetView>
  </sheetViews>
  <sheetFormatPr baseColWidth="10" defaultRowHeight="15" x14ac:dyDescent="0.25"/>
  <cols>
    <col min="12" max="12" width="31" customWidth="1"/>
    <col min="18" max="18" width="49.28515625" customWidth="1"/>
  </cols>
  <sheetData>
    <row r="1" spans="1:18" ht="42" x14ac:dyDescent="0.25">
      <c r="A1" s="4" t="s">
        <v>53</v>
      </c>
      <c r="B1" s="4" t="s">
        <v>54</v>
      </c>
      <c r="C1" s="10" t="s">
        <v>55</v>
      </c>
      <c r="D1" s="10" t="s">
        <v>56</v>
      </c>
      <c r="E1" s="10" t="s">
        <v>57</v>
      </c>
      <c r="F1" s="10" t="s">
        <v>58</v>
      </c>
      <c r="G1" s="10" t="s">
        <v>59</v>
      </c>
      <c r="H1" s="10" t="s">
        <v>0</v>
      </c>
      <c r="I1" s="10" t="s">
        <v>60</v>
      </c>
      <c r="J1" s="10" t="s">
        <v>61</v>
      </c>
      <c r="K1" s="10" t="s">
        <v>62</v>
      </c>
      <c r="L1" s="10" t="s">
        <v>63</v>
      </c>
      <c r="M1" s="10" t="s">
        <v>64</v>
      </c>
      <c r="N1" s="10" t="s">
        <v>65</v>
      </c>
      <c r="O1" s="10" t="s">
        <v>66</v>
      </c>
      <c r="P1" s="10" t="s">
        <v>67</v>
      </c>
      <c r="Q1" s="11" t="s">
        <v>68</v>
      </c>
      <c r="R1" s="10" t="s">
        <v>69</v>
      </c>
    </row>
    <row r="2" spans="1:18" ht="222" customHeight="1" x14ac:dyDescent="0.25">
      <c r="A2" s="27">
        <v>7</v>
      </c>
      <c r="B2" s="29">
        <v>44424</v>
      </c>
      <c r="C2" s="30" t="s">
        <v>237</v>
      </c>
      <c r="D2" s="91" t="s">
        <v>238</v>
      </c>
      <c r="E2" s="30" t="s">
        <v>70</v>
      </c>
      <c r="F2" s="30" t="s">
        <v>90</v>
      </c>
      <c r="G2" s="30" t="s">
        <v>70</v>
      </c>
      <c r="H2" s="30" t="s">
        <v>104</v>
      </c>
      <c r="I2" s="30" t="s">
        <v>104</v>
      </c>
      <c r="J2" s="30" t="s">
        <v>70</v>
      </c>
      <c r="K2" s="30">
        <v>1</v>
      </c>
      <c r="L2" s="30" t="s">
        <v>239</v>
      </c>
      <c r="M2" s="92" t="s">
        <v>105</v>
      </c>
      <c r="N2" s="30" t="s">
        <v>110</v>
      </c>
      <c r="O2" s="29">
        <v>44445</v>
      </c>
      <c r="P2" s="29">
        <v>44425</v>
      </c>
      <c r="Q2" s="28">
        <v>0</v>
      </c>
      <c r="R2" s="30" t="s">
        <v>240</v>
      </c>
    </row>
    <row r="3" spans="1:18" ht="135" x14ac:dyDescent="0.25">
      <c r="A3" s="27">
        <v>8</v>
      </c>
      <c r="B3" s="29">
        <v>44432</v>
      </c>
      <c r="C3" s="30" t="s">
        <v>241</v>
      </c>
      <c r="D3" s="30" t="s">
        <v>242</v>
      </c>
      <c r="E3" s="30" t="s">
        <v>70</v>
      </c>
      <c r="F3" s="30" t="s">
        <v>90</v>
      </c>
      <c r="G3" s="30" t="s">
        <v>70</v>
      </c>
      <c r="H3" s="30" t="s">
        <v>104</v>
      </c>
      <c r="I3" s="30" t="s">
        <v>104</v>
      </c>
      <c r="J3" s="30" t="s">
        <v>70</v>
      </c>
      <c r="K3" s="30">
        <v>1</v>
      </c>
      <c r="L3" s="30" t="s">
        <v>243</v>
      </c>
      <c r="M3" s="30" t="s">
        <v>105</v>
      </c>
      <c r="N3" s="30" t="s">
        <v>110</v>
      </c>
      <c r="O3" s="29">
        <v>44453</v>
      </c>
      <c r="P3" s="29">
        <v>44433</v>
      </c>
      <c r="Q3" s="28">
        <v>0</v>
      </c>
      <c r="R3" s="30" t="s">
        <v>244</v>
      </c>
    </row>
  </sheetData>
  <dataValidations count="1">
    <dataValidation type="list" allowBlank="1" showErrorMessage="1" sqref="I2:I3">
      <formula1>INDIRECT(H2)</formula1>
    </dataValidation>
  </dataValidations>
  <hyperlinks>
    <hyperlink ref="D2" r:id="rId1"/>
  </hyperlinks>
  <pageMargins left="0.7" right="0.7" top="0.75" bottom="0.75" header="0.3" footer="0.3"/>
  <legacyDrawing r:id="rId2"/>
  <extLst>
    <ext xmlns:x14="http://schemas.microsoft.com/office/spreadsheetml/2009/9/main" uri="{CCE6A557-97BC-4b89-ADB6-D9C93CAAB3DF}">
      <x14:dataValidations xmlns:xm="http://schemas.microsoft.com/office/excel/2006/main" count="3">
        <x14:dataValidation type="list" allowBlank="1" showErrorMessage="1">
          <x14:formula1>
            <xm:f>'D:\PERFIL KMAYOR\Downloads\[FORMATO L06 V.1.1.xlsx]LD'!#REF!</xm:f>
          </x14:formula1>
          <xm:sqref>N2:N3</xm:sqref>
        </x14:dataValidation>
        <x14:dataValidation type="list" allowBlank="1" showErrorMessage="1">
          <x14:formula1>
            <xm:f>'D:\PERFIL KMAYOR\Downloads\[FORMATO L06 V.1.1.xlsx]LD'!#REF!</xm:f>
          </x14:formula1>
          <xm:sqref>F2:F3</xm:sqref>
        </x14:dataValidation>
        <x14:dataValidation type="list" allowBlank="1" showErrorMessage="1">
          <x14:formula1>
            <xm:f>'D:\PERFIL KMAYOR\Downloads\[FORMATO L06 V.1.1.xlsx]Datos'!#REF!</xm:f>
          </x14:formula1>
          <xm:sqref>H2:H3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0"/>
  <sheetViews>
    <sheetView topLeftCell="A54" zoomScale="80" zoomScaleNormal="80" workbookViewId="0">
      <selection activeCell="F54" sqref="F54"/>
    </sheetView>
  </sheetViews>
  <sheetFormatPr baseColWidth="10" defaultRowHeight="15" x14ac:dyDescent="0.25"/>
  <cols>
    <col min="6" max="6" width="14.28515625" customWidth="1"/>
    <col min="12" max="12" width="50.140625" customWidth="1"/>
    <col min="18" max="18" width="34.42578125" customWidth="1"/>
  </cols>
  <sheetData>
    <row r="1" spans="1:18" ht="42" x14ac:dyDescent="0.25">
      <c r="A1" s="41" t="s">
        <v>53</v>
      </c>
      <c r="B1" s="41" t="s">
        <v>54</v>
      </c>
      <c r="C1" s="42" t="s">
        <v>55</v>
      </c>
      <c r="D1" s="42" t="s">
        <v>56</v>
      </c>
      <c r="E1" s="42" t="s">
        <v>57</v>
      </c>
      <c r="F1" s="42" t="s">
        <v>58</v>
      </c>
      <c r="G1" s="42" t="s">
        <v>59</v>
      </c>
      <c r="H1" s="42" t="s">
        <v>0</v>
      </c>
      <c r="I1" s="42" t="s">
        <v>60</v>
      </c>
      <c r="J1" s="42" t="s">
        <v>61</v>
      </c>
      <c r="K1" s="42" t="s">
        <v>62</v>
      </c>
      <c r="L1" s="42" t="s">
        <v>63</v>
      </c>
      <c r="M1" s="42" t="s">
        <v>64</v>
      </c>
      <c r="N1" s="42" t="s">
        <v>65</v>
      </c>
      <c r="O1" s="42" t="s">
        <v>66</v>
      </c>
      <c r="P1" s="42" t="s">
        <v>67</v>
      </c>
      <c r="Q1" s="43" t="s">
        <v>68</v>
      </c>
      <c r="R1" s="42" t="s">
        <v>69</v>
      </c>
    </row>
    <row r="2" spans="1:18" ht="56.25" x14ac:dyDescent="0.25">
      <c r="A2" s="44">
        <v>45</v>
      </c>
      <c r="B2" s="2">
        <v>44383</v>
      </c>
      <c r="C2" s="44" t="s">
        <v>245</v>
      </c>
      <c r="D2" s="44">
        <v>3123302905</v>
      </c>
      <c r="E2" s="46" t="s">
        <v>70</v>
      </c>
      <c r="F2" s="44" t="s">
        <v>90</v>
      </c>
      <c r="G2" s="46" t="s">
        <v>70</v>
      </c>
      <c r="H2" s="44" t="s">
        <v>85</v>
      </c>
      <c r="I2" s="44" t="s">
        <v>112</v>
      </c>
      <c r="J2" s="44" t="s">
        <v>246</v>
      </c>
      <c r="K2" s="44">
        <v>1</v>
      </c>
      <c r="L2" s="44" t="s">
        <v>247</v>
      </c>
      <c r="M2" s="46" t="s">
        <v>114</v>
      </c>
      <c r="N2" s="44" t="s">
        <v>110</v>
      </c>
      <c r="O2" s="35">
        <v>44404</v>
      </c>
      <c r="P2" s="35">
        <v>44383</v>
      </c>
      <c r="Q2" s="45">
        <f t="shared" ref="Q2:Q57" si="0">IF(_xlfn.DAYS(P2,O2)&lt;0,0,_xlfn.DAYS(P2,O2))</f>
        <v>0</v>
      </c>
      <c r="R2" s="44" t="s">
        <v>248</v>
      </c>
    </row>
    <row r="3" spans="1:18" ht="33.75" x14ac:dyDescent="0.25">
      <c r="A3" s="44">
        <v>46</v>
      </c>
      <c r="B3" s="2">
        <v>44383</v>
      </c>
      <c r="C3" s="44" t="s">
        <v>249</v>
      </c>
      <c r="D3" s="44">
        <v>3207864206</v>
      </c>
      <c r="E3" s="46" t="s">
        <v>70</v>
      </c>
      <c r="F3" s="44" t="s">
        <v>78</v>
      </c>
      <c r="G3" s="46" t="s">
        <v>70</v>
      </c>
      <c r="H3" s="44" t="s">
        <v>85</v>
      </c>
      <c r="I3" s="44" t="s">
        <v>143</v>
      </c>
      <c r="J3" s="44" t="s">
        <v>144</v>
      </c>
      <c r="K3" s="44">
        <v>1</v>
      </c>
      <c r="L3" s="44" t="s">
        <v>250</v>
      </c>
      <c r="M3" s="46" t="s">
        <v>114</v>
      </c>
      <c r="N3" s="44" t="s">
        <v>110</v>
      </c>
      <c r="O3" s="35">
        <v>44404</v>
      </c>
      <c r="P3" s="35">
        <v>44383</v>
      </c>
      <c r="Q3" s="45">
        <f t="shared" si="0"/>
        <v>0</v>
      </c>
      <c r="R3" s="44" t="s">
        <v>251</v>
      </c>
    </row>
    <row r="4" spans="1:18" ht="33.75" x14ac:dyDescent="0.25">
      <c r="A4" s="44">
        <v>47</v>
      </c>
      <c r="B4" s="2">
        <v>44383</v>
      </c>
      <c r="C4" s="44" t="s">
        <v>252</v>
      </c>
      <c r="D4" s="44">
        <v>3132024685</v>
      </c>
      <c r="E4" s="46" t="s">
        <v>70</v>
      </c>
      <c r="F4" s="44" t="s">
        <v>78</v>
      </c>
      <c r="G4" s="46" t="s">
        <v>70</v>
      </c>
      <c r="H4" s="44" t="s">
        <v>85</v>
      </c>
      <c r="I4" s="44" t="s">
        <v>143</v>
      </c>
      <c r="J4" s="44" t="s">
        <v>144</v>
      </c>
      <c r="K4" s="44">
        <v>1</v>
      </c>
      <c r="L4" s="44" t="s">
        <v>250</v>
      </c>
      <c r="M4" s="46" t="s">
        <v>114</v>
      </c>
      <c r="N4" s="44" t="s">
        <v>110</v>
      </c>
      <c r="O4" s="35">
        <v>44404</v>
      </c>
      <c r="P4" s="35">
        <v>44383</v>
      </c>
      <c r="Q4" s="45">
        <f t="shared" si="0"/>
        <v>0</v>
      </c>
      <c r="R4" s="44" t="s">
        <v>253</v>
      </c>
    </row>
    <row r="5" spans="1:18" ht="123.75" x14ac:dyDescent="0.25">
      <c r="A5" s="44">
        <v>48</v>
      </c>
      <c r="B5" s="2">
        <v>44383</v>
      </c>
      <c r="C5" s="44" t="s">
        <v>254</v>
      </c>
      <c r="D5" s="38" t="s">
        <v>255</v>
      </c>
      <c r="E5" s="46" t="s">
        <v>70</v>
      </c>
      <c r="F5" s="44" t="s">
        <v>74</v>
      </c>
      <c r="G5" s="44" t="s">
        <v>256</v>
      </c>
      <c r="H5" s="44" t="s">
        <v>85</v>
      </c>
      <c r="I5" s="44" t="s">
        <v>143</v>
      </c>
      <c r="J5" s="44" t="s">
        <v>257</v>
      </c>
      <c r="K5" s="44">
        <v>1</v>
      </c>
      <c r="L5" s="44" t="s">
        <v>258</v>
      </c>
      <c r="M5" s="46" t="s">
        <v>114</v>
      </c>
      <c r="N5" s="44" t="s">
        <v>110</v>
      </c>
      <c r="O5" s="35">
        <v>44404</v>
      </c>
      <c r="P5" s="35">
        <v>44383</v>
      </c>
      <c r="Q5" s="45">
        <f t="shared" si="0"/>
        <v>0</v>
      </c>
      <c r="R5" s="44" t="s">
        <v>259</v>
      </c>
    </row>
    <row r="6" spans="1:18" ht="45" x14ac:dyDescent="0.25">
      <c r="A6" s="44">
        <v>49</v>
      </c>
      <c r="B6" s="2">
        <v>44385</v>
      </c>
      <c r="C6" s="44" t="s">
        <v>260</v>
      </c>
      <c r="D6" s="44">
        <v>3158498358</v>
      </c>
      <c r="E6" s="46" t="s">
        <v>70</v>
      </c>
      <c r="F6" s="44" t="s">
        <v>78</v>
      </c>
      <c r="G6" s="36" t="s">
        <v>261</v>
      </c>
      <c r="H6" s="44" t="s">
        <v>85</v>
      </c>
      <c r="I6" s="44" t="s">
        <v>86</v>
      </c>
      <c r="J6" s="44" t="s">
        <v>262</v>
      </c>
      <c r="K6" s="44">
        <v>1</v>
      </c>
      <c r="L6" s="44" t="s">
        <v>250</v>
      </c>
      <c r="M6" s="46" t="s">
        <v>114</v>
      </c>
      <c r="N6" s="44"/>
      <c r="O6" s="2">
        <v>44385</v>
      </c>
      <c r="P6" s="2">
        <v>44385</v>
      </c>
      <c r="Q6" s="45">
        <f t="shared" si="0"/>
        <v>0</v>
      </c>
      <c r="R6" s="44" t="s">
        <v>263</v>
      </c>
    </row>
    <row r="7" spans="1:18" ht="45" x14ac:dyDescent="0.25">
      <c r="A7" s="44">
        <v>50</v>
      </c>
      <c r="B7" s="2">
        <v>44385</v>
      </c>
      <c r="C7" s="44" t="s">
        <v>264</v>
      </c>
      <c r="D7" s="44">
        <v>3057378770</v>
      </c>
      <c r="E7" s="46" t="s">
        <v>70</v>
      </c>
      <c r="F7" s="44" t="s">
        <v>78</v>
      </c>
      <c r="G7" s="36" t="s">
        <v>265</v>
      </c>
      <c r="H7" s="44" t="s">
        <v>85</v>
      </c>
      <c r="I7" s="44" t="s">
        <v>143</v>
      </c>
      <c r="J7" s="44" t="s">
        <v>147</v>
      </c>
      <c r="K7" s="44">
        <v>1</v>
      </c>
      <c r="L7" s="44" t="s">
        <v>250</v>
      </c>
      <c r="M7" s="46" t="s">
        <v>114</v>
      </c>
      <c r="N7" s="44" t="s">
        <v>110</v>
      </c>
      <c r="O7" s="2">
        <v>44385</v>
      </c>
      <c r="P7" s="2">
        <v>44385</v>
      </c>
      <c r="Q7" s="45">
        <f t="shared" si="0"/>
        <v>0</v>
      </c>
      <c r="R7" s="44" t="s">
        <v>266</v>
      </c>
    </row>
    <row r="8" spans="1:18" ht="33.75" x14ac:dyDescent="0.25">
      <c r="A8" s="44">
        <v>51</v>
      </c>
      <c r="B8" s="2">
        <v>44385</v>
      </c>
      <c r="C8" s="44" t="s">
        <v>267</v>
      </c>
      <c r="D8" s="44">
        <v>3006685845</v>
      </c>
      <c r="E8" s="46" t="s">
        <v>70</v>
      </c>
      <c r="F8" s="44" t="s">
        <v>78</v>
      </c>
      <c r="G8" s="44" t="s">
        <v>87</v>
      </c>
      <c r="H8" s="44" t="s">
        <v>85</v>
      </c>
      <c r="I8" s="44" t="s">
        <v>112</v>
      </c>
      <c r="J8" s="44" t="s">
        <v>268</v>
      </c>
      <c r="K8" s="44">
        <v>1</v>
      </c>
      <c r="L8" s="44" t="s">
        <v>250</v>
      </c>
      <c r="M8" s="46" t="s">
        <v>114</v>
      </c>
      <c r="N8" s="44" t="s">
        <v>110</v>
      </c>
      <c r="O8" s="2">
        <v>44385</v>
      </c>
      <c r="P8" s="2">
        <v>44385</v>
      </c>
      <c r="Q8" s="45">
        <f t="shared" si="0"/>
        <v>0</v>
      </c>
      <c r="R8" s="44" t="s">
        <v>269</v>
      </c>
    </row>
    <row r="9" spans="1:18" ht="33.75" x14ac:dyDescent="0.25">
      <c r="A9" s="44">
        <v>52</v>
      </c>
      <c r="B9" s="2">
        <v>44385</v>
      </c>
      <c r="C9" s="44" t="s">
        <v>270</v>
      </c>
      <c r="D9" s="44">
        <v>3102085107</v>
      </c>
      <c r="E9" s="46" t="s">
        <v>70</v>
      </c>
      <c r="F9" s="44" t="s">
        <v>78</v>
      </c>
      <c r="G9" s="44" t="s">
        <v>87</v>
      </c>
      <c r="H9" s="44" t="s">
        <v>85</v>
      </c>
      <c r="I9" s="44" t="s">
        <v>146</v>
      </c>
      <c r="J9" s="44" t="s">
        <v>271</v>
      </c>
      <c r="K9" s="44">
        <v>1</v>
      </c>
      <c r="L9" s="44" t="s">
        <v>250</v>
      </c>
      <c r="M9" s="46" t="s">
        <v>114</v>
      </c>
      <c r="N9" s="44" t="s">
        <v>110</v>
      </c>
      <c r="O9" s="2">
        <v>44385</v>
      </c>
      <c r="P9" s="2">
        <v>44385</v>
      </c>
      <c r="Q9" s="45">
        <f t="shared" si="0"/>
        <v>0</v>
      </c>
      <c r="R9" s="44" t="s">
        <v>272</v>
      </c>
    </row>
    <row r="10" spans="1:18" ht="33.75" x14ac:dyDescent="0.25">
      <c r="A10" s="44">
        <v>53</v>
      </c>
      <c r="B10" s="2">
        <v>44385</v>
      </c>
      <c r="C10" s="44" t="s">
        <v>273</v>
      </c>
      <c r="D10" s="44">
        <v>3123046289</v>
      </c>
      <c r="E10" s="46" t="s">
        <v>70</v>
      </c>
      <c r="F10" s="44" t="s">
        <v>78</v>
      </c>
      <c r="G10" s="44" t="s">
        <v>87</v>
      </c>
      <c r="H10" s="44" t="s">
        <v>85</v>
      </c>
      <c r="I10" s="44" t="s">
        <v>143</v>
      </c>
      <c r="J10" s="44" t="s">
        <v>274</v>
      </c>
      <c r="K10" s="44">
        <v>1</v>
      </c>
      <c r="L10" s="44" t="s">
        <v>250</v>
      </c>
      <c r="M10" s="46" t="s">
        <v>114</v>
      </c>
      <c r="N10" s="44" t="s">
        <v>110</v>
      </c>
      <c r="O10" s="2">
        <v>44385</v>
      </c>
      <c r="P10" s="2">
        <v>44385</v>
      </c>
      <c r="Q10" s="45">
        <f t="shared" si="0"/>
        <v>0</v>
      </c>
      <c r="R10" s="44" t="s">
        <v>275</v>
      </c>
    </row>
    <row r="11" spans="1:18" ht="33.75" x14ac:dyDescent="0.25">
      <c r="A11" s="44">
        <v>54</v>
      </c>
      <c r="B11" s="2">
        <v>44389</v>
      </c>
      <c r="C11" s="44" t="s">
        <v>276</v>
      </c>
      <c r="D11" s="44">
        <v>3214097460</v>
      </c>
      <c r="E11" s="46" t="s">
        <v>70</v>
      </c>
      <c r="F11" s="44" t="s">
        <v>78</v>
      </c>
      <c r="G11" s="44" t="s">
        <v>87</v>
      </c>
      <c r="H11" s="44" t="s">
        <v>85</v>
      </c>
      <c r="I11" s="44" t="s">
        <v>143</v>
      </c>
      <c r="J11" s="44" t="s">
        <v>144</v>
      </c>
      <c r="K11" s="44">
        <v>1</v>
      </c>
      <c r="L11" s="44" t="s">
        <v>250</v>
      </c>
      <c r="M11" s="46" t="s">
        <v>114</v>
      </c>
      <c r="N11" s="44" t="s">
        <v>110</v>
      </c>
      <c r="O11" s="35">
        <v>44407</v>
      </c>
      <c r="P11" s="35">
        <v>44389</v>
      </c>
      <c r="Q11" s="45">
        <f t="shared" si="0"/>
        <v>0</v>
      </c>
      <c r="R11" s="44" t="s">
        <v>277</v>
      </c>
    </row>
    <row r="12" spans="1:18" ht="33.75" x14ac:dyDescent="0.25">
      <c r="A12" s="44">
        <v>55</v>
      </c>
      <c r="B12" s="2">
        <v>44389</v>
      </c>
      <c r="C12" s="44" t="s">
        <v>278</v>
      </c>
      <c r="D12" s="44">
        <v>3128191205</v>
      </c>
      <c r="E12" s="46" t="s">
        <v>70</v>
      </c>
      <c r="F12" s="44" t="s">
        <v>78</v>
      </c>
      <c r="G12" s="44" t="s">
        <v>87</v>
      </c>
      <c r="H12" s="44" t="s">
        <v>85</v>
      </c>
      <c r="I12" s="44" t="s">
        <v>143</v>
      </c>
      <c r="J12" s="44" t="s">
        <v>144</v>
      </c>
      <c r="K12" s="44">
        <v>1</v>
      </c>
      <c r="L12" s="44" t="s">
        <v>250</v>
      </c>
      <c r="M12" s="46" t="s">
        <v>114</v>
      </c>
      <c r="N12" s="44" t="s">
        <v>110</v>
      </c>
      <c r="O12" s="35">
        <v>44407</v>
      </c>
      <c r="P12" s="35">
        <v>44389</v>
      </c>
      <c r="Q12" s="45">
        <f t="shared" si="0"/>
        <v>0</v>
      </c>
      <c r="R12" s="44" t="s">
        <v>279</v>
      </c>
    </row>
    <row r="13" spans="1:18" ht="33.75" x14ac:dyDescent="0.25">
      <c r="A13" s="44">
        <v>56</v>
      </c>
      <c r="B13" s="2">
        <v>44389</v>
      </c>
      <c r="C13" s="44" t="s">
        <v>280</v>
      </c>
      <c r="D13" s="44">
        <v>3227130388</v>
      </c>
      <c r="E13" s="46" t="s">
        <v>70</v>
      </c>
      <c r="F13" s="44" t="s">
        <v>78</v>
      </c>
      <c r="G13" s="46" t="s">
        <v>70</v>
      </c>
      <c r="H13" s="44" t="s">
        <v>85</v>
      </c>
      <c r="I13" s="44" t="s">
        <v>143</v>
      </c>
      <c r="J13" s="44" t="s">
        <v>144</v>
      </c>
      <c r="K13" s="44">
        <v>1</v>
      </c>
      <c r="L13" s="44" t="s">
        <v>250</v>
      </c>
      <c r="M13" s="46" t="s">
        <v>114</v>
      </c>
      <c r="N13" s="44" t="s">
        <v>110</v>
      </c>
      <c r="O13" s="35">
        <v>44407</v>
      </c>
      <c r="P13" s="35">
        <v>44389</v>
      </c>
      <c r="Q13" s="45">
        <f t="shared" si="0"/>
        <v>0</v>
      </c>
      <c r="R13" s="44" t="s">
        <v>281</v>
      </c>
    </row>
    <row r="14" spans="1:18" ht="56.25" x14ac:dyDescent="0.25">
      <c r="A14" s="44">
        <v>57</v>
      </c>
      <c r="B14" s="2">
        <v>44396</v>
      </c>
      <c r="C14" s="44" t="s">
        <v>245</v>
      </c>
      <c r="D14" s="44">
        <v>3123302905</v>
      </c>
      <c r="E14" s="44" t="s">
        <v>70</v>
      </c>
      <c r="F14" s="44" t="s">
        <v>90</v>
      </c>
      <c r="G14" s="44" t="s">
        <v>70</v>
      </c>
      <c r="H14" s="44" t="s">
        <v>85</v>
      </c>
      <c r="I14" s="44" t="s">
        <v>86</v>
      </c>
      <c r="J14" s="44" t="s">
        <v>246</v>
      </c>
      <c r="K14" s="44">
        <v>1</v>
      </c>
      <c r="L14" s="44" t="s">
        <v>282</v>
      </c>
      <c r="M14" s="46" t="s">
        <v>114</v>
      </c>
      <c r="N14" s="44" t="s">
        <v>110</v>
      </c>
      <c r="O14" s="2">
        <v>44417</v>
      </c>
      <c r="P14" s="2">
        <v>44396</v>
      </c>
      <c r="Q14" s="45">
        <f t="shared" si="0"/>
        <v>0</v>
      </c>
      <c r="R14" s="44" t="s">
        <v>283</v>
      </c>
    </row>
    <row r="15" spans="1:18" ht="33.75" x14ac:dyDescent="0.25">
      <c r="A15" s="44">
        <v>58</v>
      </c>
      <c r="B15" s="2">
        <v>44396</v>
      </c>
      <c r="C15" s="44" t="s">
        <v>284</v>
      </c>
      <c r="D15" s="44">
        <v>3003153993</v>
      </c>
      <c r="E15" s="44" t="s">
        <v>70</v>
      </c>
      <c r="F15" s="44" t="s">
        <v>78</v>
      </c>
      <c r="G15" s="44" t="s">
        <v>70</v>
      </c>
      <c r="H15" s="44" t="s">
        <v>85</v>
      </c>
      <c r="I15" s="44" t="s">
        <v>146</v>
      </c>
      <c r="J15" s="44" t="s">
        <v>285</v>
      </c>
      <c r="K15" s="44">
        <v>1</v>
      </c>
      <c r="L15" s="44" t="s">
        <v>250</v>
      </c>
      <c r="M15" s="46" t="s">
        <v>114</v>
      </c>
      <c r="N15" s="44" t="s">
        <v>110</v>
      </c>
      <c r="O15" s="2">
        <v>44417</v>
      </c>
      <c r="P15" s="2">
        <v>44396</v>
      </c>
      <c r="Q15" s="45">
        <f t="shared" si="0"/>
        <v>0</v>
      </c>
      <c r="R15" s="44" t="s">
        <v>286</v>
      </c>
    </row>
    <row r="16" spans="1:18" ht="33.75" x14ac:dyDescent="0.25">
      <c r="A16" s="44">
        <v>59</v>
      </c>
      <c r="B16" s="2">
        <v>44396</v>
      </c>
      <c r="C16" s="44" t="s">
        <v>287</v>
      </c>
      <c r="D16" s="44">
        <v>3228611217</v>
      </c>
      <c r="E16" s="44" t="s">
        <v>70</v>
      </c>
      <c r="F16" s="44" t="s">
        <v>78</v>
      </c>
      <c r="G16" s="44" t="s">
        <v>70</v>
      </c>
      <c r="H16" s="44" t="s">
        <v>85</v>
      </c>
      <c r="I16" s="44" t="s">
        <v>146</v>
      </c>
      <c r="J16" s="44" t="s">
        <v>285</v>
      </c>
      <c r="K16" s="44">
        <v>1</v>
      </c>
      <c r="L16" s="44" t="s">
        <v>250</v>
      </c>
      <c r="M16" s="46" t="s">
        <v>114</v>
      </c>
      <c r="N16" s="44" t="s">
        <v>110</v>
      </c>
      <c r="O16" s="2">
        <v>44417</v>
      </c>
      <c r="P16" s="2">
        <v>44396</v>
      </c>
      <c r="Q16" s="45">
        <f t="shared" si="0"/>
        <v>0</v>
      </c>
      <c r="R16" s="44" t="s">
        <v>288</v>
      </c>
    </row>
    <row r="17" spans="1:18" ht="33.75" x14ac:dyDescent="0.25">
      <c r="A17" s="44">
        <v>60</v>
      </c>
      <c r="B17" s="2">
        <v>44396</v>
      </c>
      <c r="C17" s="44" t="s">
        <v>289</v>
      </c>
      <c r="D17" s="44">
        <v>3235743744</v>
      </c>
      <c r="E17" s="44" t="s">
        <v>70</v>
      </c>
      <c r="F17" s="44" t="s">
        <v>78</v>
      </c>
      <c r="G17" s="44" t="s">
        <v>70</v>
      </c>
      <c r="H17" s="44" t="s">
        <v>85</v>
      </c>
      <c r="I17" s="44" t="s">
        <v>86</v>
      </c>
      <c r="J17" s="44" t="s">
        <v>290</v>
      </c>
      <c r="K17" s="44">
        <v>1</v>
      </c>
      <c r="L17" s="44" t="s">
        <v>250</v>
      </c>
      <c r="M17" s="46" t="s">
        <v>114</v>
      </c>
      <c r="N17" s="44" t="s">
        <v>110</v>
      </c>
      <c r="O17" s="2">
        <v>44417</v>
      </c>
      <c r="P17" s="2">
        <v>44396</v>
      </c>
      <c r="Q17" s="45">
        <f t="shared" si="0"/>
        <v>0</v>
      </c>
      <c r="R17" s="44" t="s">
        <v>291</v>
      </c>
    </row>
    <row r="18" spans="1:18" ht="33.75" x14ac:dyDescent="0.25">
      <c r="A18" s="44">
        <v>61</v>
      </c>
      <c r="B18" s="2">
        <v>44396</v>
      </c>
      <c r="C18" s="44" t="s">
        <v>292</v>
      </c>
      <c r="D18" s="44">
        <v>3045296063</v>
      </c>
      <c r="E18" s="44" t="s">
        <v>70</v>
      </c>
      <c r="F18" s="44" t="s">
        <v>78</v>
      </c>
      <c r="G18" s="44" t="s">
        <v>70</v>
      </c>
      <c r="H18" s="44" t="s">
        <v>85</v>
      </c>
      <c r="I18" s="44" t="s">
        <v>86</v>
      </c>
      <c r="J18" s="44" t="s">
        <v>293</v>
      </c>
      <c r="K18" s="44">
        <v>1</v>
      </c>
      <c r="L18" s="44" t="s">
        <v>250</v>
      </c>
      <c r="M18" s="46" t="s">
        <v>114</v>
      </c>
      <c r="N18" s="44" t="s">
        <v>110</v>
      </c>
      <c r="O18" s="2">
        <v>44417</v>
      </c>
      <c r="P18" s="2">
        <v>44396</v>
      </c>
      <c r="Q18" s="45">
        <f t="shared" si="0"/>
        <v>0</v>
      </c>
      <c r="R18" s="44" t="s">
        <v>294</v>
      </c>
    </row>
    <row r="19" spans="1:18" ht="112.5" x14ac:dyDescent="0.25">
      <c r="A19" s="44">
        <v>62</v>
      </c>
      <c r="B19" s="2">
        <v>44398</v>
      </c>
      <c r="C19" s="44" t="s">
        <v>295</v>
      </c>
      <c r="D19" s="44">
        <v>3166845586</v>
      </c>
      <c r="E19" s="44" t="s">
        <v>296</v>
      </c>
      <c r="F19" s="44" t="s">
        <v>74</v>
      </c>
      <c r="G19" s="44" t="s">
        <v>296</v>
      </c>
      <c r="H19" s="44" t="s">
        <v>85</v>
      </c>
      <c r="I19" s="44" t="s">
        <v>143</v>
      </c>
      <c r="J19" s="44" t="s">
        <v>297</v>
      </c>
      <c r="K19" s="44">
        <v>1</v>
      </c>
      <c r="L19" s="44" t="s">
        <v>298</v>
      </c>
      <c r="M19" s="46" t="s">
        <v>114</v>
      </c>
      <c r="N19" s="44" t="s">
        <v>110</v>
      </c>
      <c r="O19" s="35">
        <v>44414</v>
      </c>
      <c r="P19" s="35">
        <v>44398</v>
      </c>
      <c r="Q19" s="45">
        <f t="shared" si="0"/>
        <v>0</v>
      </c>
      <c r="R19" s="44" t="s">
        <v>299</v>
      </c>
    </row>
    <row r="20" spans="1:18" ht="101.25" x14ac:dyDescent="0.25">
      <c r="A20" s="44">
        <v>63</v>
      </c>
      <c r="B20" s="2">
        <v>44399</v>
      </c>
      <c r="C20" s="44" t="s">
        <v>300</v>
      </c>
      <c r="D20" s="44">
        <v>3196688453</v>
      </c>
      <c r="E20" s="44" t="s">
        <v>70</v>
      </c>
      <c r="F20" s="44" t="s">
        <v>75</v>
      </c>
      <c r="G20" s="44" t="s">
        <v>301</v>
      </c>
      <c r="H20" s="44" t="s">
        <v>85</v>
      </c>
      <c r="I20" s="44" t="s">
        <v>143</v>
      </c>
      <c r="J20" s="44" t="s">
        <v>302</v>
      </c>
      <c r="K20" s="44">
        <v>1</v>
      </c>
      <c r="L20" s="44" t="s">
        <v>303</v>
      </c>
      <c r="M20" s="46" t="s">
        <v>114</v>
      </c>
      <c r="N20" s="44" t="s">
        <v>110</v>
      </c>
      <c r="O20" s="35">
        <v>44420</v>
      </c>
      <c r="P20" s="35">
        <v>44399</v>
      </c>
      <c r="Q20" s="45">
        <f t="shared" si="0"/>
        <v>0</v>
      </c>
      <c r="R20" s="44" t="s">
        <v>304</v>
      </c>
    </row>
    <row r="21" spans="1:18" ht="33.75" x14ac:dyDescent="0.25">
      <c r="A21" s="44">
        <v>64</v>
      </c>
      <c r="B21" s="2">
        <v>44399</v>
      </c>
      <c r="C21" s="44" t="s">
        <v>305</v>
      </c>
      <c r="D21" s="44">
        <v>3196360601</v>
      </c>
      <c r="E21" s="44" t="s">
        <v>70</v>
      </c>
      <c r="F21" s="44" t="s">
        <v>78</v>
      </c>
      <c r="G21" s="44" t="s">
        <v>19</v>
      </c>
      <c r="H21" s="44" t="s">
        <v>85</v>
      </c>
      <c r="I21" s="44" t="s">
        <v>112</v>
      </c>
      <c r="J21" s="44" t="s">
        <v>306</v>
      </c>
      <c r="K21" s="44">
        <v>1</v>
      </c>
      <c r="L21" s="44" t="s">
        <v>250</v>
      </c>
      <c r="M21" s="46" t="s">
        <v>114</v>
      </c>
      <c r="N21" s="44" t="s">
        <v>110</v>
      </c>
      <c r="O21" s="2">
        <v>44399</v>
      </c>
      <c r="P21" s="2">
        <v>44399</v>
      </c>
      <c r="Q21" s="45">
        <f t="shared" si="0"/>
        <v>0</v>
      </c>
      <c r="R21" s="44" t="s">
        <v>307</v>
      </c>
    </row>
    <row r="22" spans="1:18" ht="33.75" x14ac:dyDescent="0.25">
      <c r="A22" s="44">
        <v>65</v>
      </c>
      <c r="B22" s="2">
        <v>44399</v>
      </c>
      <c r="C22" s="44" t="s">
        <v>308</v>
      </c>
      <c r="D22" s="44">
        <v>3057313329</v>
      </c>
      <c r="E22" s="44" t="s">
        <v>70</v>
      </c>
      <c r="F22" s="44" t="s">
        <v>78</v>
      </c>
      <c r="G22" s="44" t="s">
        <v>19</v>
      </c>
      <c r="H22" s="44" t="s">
        <v>85</v>
      </c>
      <c r="I22" s="44" t="s">
        <v>143</v>
      </c>
      <c r="J22" s="44" t="s">
        <v>149</v>
      </c>
      <c r="K22" s="44">
        <v>1</v>
      </c>
      <c r="L22" s="44" t="s">
        <v>250</v>
      </c>
      <c r="M22" s="46" t="s">
        <v>114</v>
      </c>
      <c r="N22" s="44" t="s">
        <v>110</v>
      </c>
      <c r="O22" s="2">
        <v>44399</v>
      </c>
      <c r="P22" s="2">
        <v>44399</v>
      </c>
      <c r="Q22" s="45">
        <f t="shared" si="0"/>
        <v>0</v>
      </c>
      <c r="R22" s="44" t="s">
        <v>309</v>
      </c>
    </row>
    <row r="23" spans="1:18" ht="33.75" x14ac:dyDescent="0.25">
      <c r="A23" s="44">
        <v>66</v>
      </c>
      <c r="B23" s="2">
        <v>44399</v>
      </c>
      <c r="C23" s="44" t="s">
        <v>310</v>
      </c>
      <c r="D23" s="44">
        <v>3144575896</v>
      </c>
      <c r="E23" s="44" t="s">
        <v>70</v>
      </c>
      <c r="F23" s="44" t="s">
        <v>78</v>
      </c>
      <c r="G23" s="44" t="s">
        <v>19</v>
      </c>
      <c r="H23" s="44" t="s">
        <v>85</v>
      </c>
      <c r="I23" s="44" t="s">
        <v>143</v>
      </c>
      <c r="J23" s="44" t="s">
        <v>311</v>
      </c>
      <c r="K23" s="44">
        <v>1</v>
      </c>
      <c r="L23" s="44" t="s">
        <v>250</v>
      </c>
      <c r="M23" s="46" t="s">
        <v>114</v>
      </c>
      <c r="N23" s="44" t="s">
        <v>110</v>
      </c>
      <c r="O23" s="2">
        <v>44399</v>
      </c>
      <c r="P23" s="2">
        <v>44399</v>
      </c>
      <c r="Q23" s="45">
        <f t="shared" si="0"/>
        <v>0</v>
      </c>
      <c r="R23" s="44" t="s">
        <v>312</v>
      </c>
    </row>
    <row r="24" spans="1:18" ht="90" x14ac:dyDescent="0.25">
      <c r="A24" s="44">
        <v>67</v>
      </c>
      <c r="B24" s="2">
        <v>44403</v>
      </c>
      <c r="C24" s="44" t="s">
        <v>313</v>
      </c>
      <c r="D24" s="44">
        <v>3112402576</v>
      </c>
      <c r="E24" s="44" t="s">
        <v>70</v>
      </c>
      <c r="F24" s="44" t="s">
        <v>74</v>
      </c>
      <c r="G24" s="44" t="s">
        <v>314</v>
      </c>
      <c r="H24" s="44" t="s">
        <v>85</v>
      </c>
      <c r="I24" s="44" t="s">
        <v>143</v>
      </c>
      <c r="J24" s="44" t="s">
        <v>144</v>
      </c>
      <c r="K24" s="44">
        <v>1</v>
      </c>
      <c r="L24" s="44" t="s">
        <v>315</v>
      </c>
      <c r="M24" s="46" t="s">
        <v>114</v>
      </c>
      <c r="N24" s="44" t="s">
        <v>110</v>
      </c>
      <c r="O24" s="2">
        <v>44425</v>
      </c>
      <c r="P24" s="2">
        <v>44403</v>
      </c>
      <c r="Q24" s="45">
        <f t="shared" si="0"/>
        <v>0</v>
      </c>
      <c r="R24" s="44" t="s">
        <v>316</v>
      </c>
    </row>
    <row r="25" spans="1:18" ht="56.25" x14ac:dyDescent="0.25">
      <c r="A25" s="44">
        <v>68</v>
      </c>
      <c r="B25" s="2">
        <v>44403</v>
      </c>
      <c r="C25" s="44" t="s">
        <v>141</v>
      </c>
      <c r="D25" s="44">
        <v>3123302905</v>
      </c>
      <c r="E25" s="44" t="s">
        <v>142</v>
      </c>
      <c r="F25" s="44" t="s">
        <v>90</v>
      </c>
      <c r="G25" s="44" t="s">
        <v>19</v>
      </c>
      <c r="H25" s="44" t="s">
        <v>85</v>
      </c>
      <c r="I25" s="44" t="s">
        <v>143</v>
      </c>
      <c r="J25" s="44" t="s">
        <v>144</v>
      </c>
      <c r="K25" s="44">
        <v>1</v>
      </c>
      <c r="L25" s="44" t="s">
        <v>317</v>
      </c>
      <c r="M25" s="46" t="s">
        <v>114</v>
      </c>
      <c r="N25" s="44" t="s">
        <v>110</v>
      </c>
      <c r="O25" s="2">
        <v>44425</v>
      </c>
      <c r="P25" s="2">
        <v>44403</v>
      </c>
      <c r="Q25" s="45">
        <f t="shared" si="0"/>
        <v>0</v>
      </c>
      <c r="R25" s="44" t="s">
        <v>318</v>
      </c>
    </row>
    <row r="26" spans="1:18" ht="112.5" x14ac:dyDescent="0.25">
      <c r="A26" s="44">
        <v>69</v>
      </c>
      <c r="B26" s="2">
        <v>44404</v>
      </c>
      <c r="C26" s="44" t="s">
        <v>141</v>
      </c>
      <c r="D26" s="44">
        <v>3123302905</v>
      </c>
      <c r="E26" s="44" t="s">
        <v>142</v>
      </c>
      <c r="F26" s="44" t="s">
        <v>75</v>
      </c>
      <c r="G26" s="44" t="s">
        <v>319</v>
      </c>
      <c r="H26" s="44" t="s">
        <v>85</v>
      </c>
      <c r="I26" s="44" t="s">
        <v>143</v>
      </c>
      <c r="J26" s="44" t="s">
        <v>320</v>
      </c>
      <c r="K26" s="44">
        <v>1</v>
      </c>
      <c r="L26" s="44" t="s">
        <v>321</v>
      </c>
      <c r="M26" s="46" t="s">
        <v>114</v>
      </c>
      <c r="N26" s="44" t="s">
        <v>110</v>
      </c>
      <c r="O26" s="35">
        <v>44425</v>
      </c>
      <c r="P26" s="35">
        <v>44404</v>
      </c>
      <c r="Q26" s="45">
        <f t="shared" si="0"/>
        <v>0</v>
      </c>
      <c r="R26" s="44" t="s">
        <v>322</v>
      </c>
    </row>
    <row r="27" spans="1:18" ht="33.75" x14ac:dyDescent="0.25">
      <c r="A27" s="44">
        <v>70</v>
      </c>
      <c r="B27" s="2">
        <v>44406</v>
      </c>
      <c r="C27" s="44" t="s">
        <v>323</v>
      </c>
      <c r="D27" s="44">
        <v>3202143346</v>
      </c>
      <c r="E27" s="44" t="s">
        <v>70</v>
      </c>
      <c r="F27" s="44" t="s">
        <v>78</v>
      </c>
      <c r="G27" s="44" t="s">
        <v>70</v>
      </c>
      <c r="H27" s="44" t="s">
        <v>85</v>
      </c>
      <c r="I27" s="44" t="s">
        <v>143</v>
      </c>
      <c r="J27" s="44" t="s">
        <v>144</v>
      </c>
      <c r="K27" s="44">
        <v>1</v>
      </c>
      <c r="L27" s="44" t="s">
        <v>324</v>
      </c>
      <c r="M27" s="46" t="s">
        <v>114</v>
      </c>
      <c r="N27" s="44" t="s">
        <v>110</v>
      </c>
      <c r="O27" s="35">
        <v>44427</v>
      </c>
      <c r="P27" s="35">
        <v>44406</v>
      </c>
      <c r="Q27" s="45">
        <f t="shared" si="0"/>
        <v>0</v>
      </c>
      <c r="R27" s="44" t="s">
        <v>325</v>
      </c>
    </row>
    <row r="28" spans="1:18" ht="90" x14ac:dyDescent="0.25">
      <c r="A28" s="44">
        <v>71</v>
      </c>
      <c r="B28" s="2">
        <v>44410</v>
      </c>
      <c r="C28" s="44" t="s">
        <v>141</v>
      </c>
      <c r="D28" s="44">
        <v>3123302905</v>
      </c>
      <c r="E28" s="44" t="s">
        <v>70</v>
      </c>
      <c r="F28" s="44" t="s">
        <v>90</v>
      </c>
      <c r="G28" s="44" t="s">
        <v>70</v>
      </c>
      <c r="H28" s="44" t="s">
        <v>85</v>
      </c>
      <c r="I28" s="44" t="s">
        <v>143</v>
      </c>
      <c r="J28" s="44" t="s">
        <v>326</v>
      </c>
      <c r="K28" s="44">
        <v>1</v>
      </c>
      <c r="L28" s="44" t="s">
        <v>327</v>
      </c>
      <c r="M28" s="46" t="s">
        <v>114</v>
      </c>
      <c r="N28" s="44" t="s">
        <v>110</v>
      </c>
      <c r="O28" s="2">
        <v>44431</v>
      </c>
      <c r="P28" s="2">
        <v>44410</v>
      </c>
      <c r="Q28" s="45">
        <f t="shared" si="0"/>
        <v>0</v>
      </c>
      <c r="R28" s="44" t="s">
        <v>328</v>
      </c>
    </row>
    <row r="29" spans="1:18" ht="33.75" x14ac:dyDescent="0.25">
      <c r="A29" s="44">
        <v>72</v>
      </c>
      <c r="B29" s="2">
        <v>44410</v>
      </c>
      <c r="C29" s="44" t="s">
        <v>329</v>
      </c>
      <c r="D29" s="44">
        <v>3105787843</v>
      </c>
      <c r="E29" s="44" t="s">
        <v>70</v>
      </c>
      <c r="F29" s="44" t="s">
        <v>78</v>
      </c>
      <c r="G29" s="44" t="s">
        <v>70</v>
      </c>
      <c r="H29" s="44" t="s">
        <v>85</v>
      </c>
      <c r="I29" s="44" t="s">
        <v>143</v>
      </c>
      <c r="J29" s="44" t="s">
        <v>149</v>
      </c>
      <c r="K29" s="44">
        <v>1</v>
      </c>
      <c r="L29" s="44" t="s">
        <v>324</v>
      </c>
      <c r="M29" s="46" t="s">
        <v>114</v>
      </c>
      <c r="N29" s="44" t="s">
        <v>110</v>
      </c>
      <c r="O29" s="2">
        <v>44431</v>
      </c>
      <c r="P29" s="2">
        <v>44410</v>
      </c>
      <c r="Q29" s="45">
        <f t="shared" si="0"/>
        <v>0</v>
      </c>
      <c r="R29" s="44" t="s">
        <v>330</v>
      </c>
    </row>
    <row r="30" spans="1:18" ht="33.75" x14ac:dyDescent="0.25">
      <c r="A30" s="44">
        <v>73</v>
      </c>
      <c r="B30" s="2">
        <v>44410</v>
      </c>
      <c r="C30" s="44" t="s">
        <v>331</v>
      </c>
      <c r="D30" s="44">
        <v>3043668280</v>
      </c>
      <c r="E30" s="44" t="s">
        <v>70</v>
      </c>
      <c r="F30" s="44" t="s">
        <v>78</v>
      </c>
      <c r="G30" s="44" t="s">
        <v>70</v>
      </c>
      <c r="H30" s="44" t="s">
        <v>85</v>
      </c>
      <c r="I30" s="44" t="s">
        <v>86</v>
      </c>
      <c r="J30" s="44" t="s">
        <v>311</v>
      </c>
      <c r="K30" s="44">
        <v>1</v>
      </c>
      <c r="L30" s="44" t="s">
        <v>324</v>
      </c>
      <c r="M30" s="46" t="s">
        <v>114</v>
      </c>
      <c r="N30" s="44" t="s">
        <v>110</v>
      </c>
      <c r="O30" s="2">
        <v>44431</v>
      </c>
      <c r="P30" s="2">
        <v>44410</v>
      </c>
      <c r="Q30" s="45">
        <f t="shared" si="0"/>
        <v>0</v>
      </c>
      <c r="R30" s="44" t="s">
        <v>332</v>
      </c>
    </row>
    <row r="31" spans="1:18" ht="67.5" x14ac:dyDescent="0.25">
      <c r="A31" s="44">
        <v>74</v>
      </c>
      <c r="B31" s="2">
        <v>44417</v>
      </c>
      <c r="C31" s="44" t="s">
        <v>333</v>
      </c>
      <c r="D31" s="44">
        <v>3174398679</v>
      </c>
      <c r="E31" s="44" t="s">
        <v>70</v>
      </c>
      <c r="F31" s="44" t="s">
        <v>75</v>
      </c>
      <c r="G31" s="44" t="s">
        <v>334</v>
      </c>
      <c r="H31" s="44" t="s">
        <v>85</v>
      </c>
      <c r="I31" s="44" t="s">
        <v>86</v>
      </c>
      <c r="J31" s="44" t="s">
        <v>335</v>
      </c>
      <c r="K31" s="44">
        <v>1</v>
      </c>
      <c r="L31" s="44" t="s">
        <v>336</v>
      </c>
      <c r="M31" s="46" t="s">
        <v>114</v>
      </c>
      <c r="N31" s="44" t="s">
        <v>110</v>
      </c>
      <c r="O31" s="35">
        <v>44439</v>
      </c>
      <c r="P31" s="35">
        <v>44417</v>
      </c>
      <c r="Q31" s="45">
        <f t="shared" si="0"/>
        <v>0</v>
      </c>
      <c r="R31" s="44" t="s">
        <v>337</v>
      </c>
    </row>
    <row r="32" spans="1:18" ht="78.75" x14ac:dyDescent="0.25">
      <c r="A32" s="44">
        <v>75</v>
      </c>
      <c r="B32" s="2">
        <v>44417</v>
      </c>
      <c r="C32" s="44" t="s">
        <v>338</v>
      </c>
      <c r="D32" s="44">
        <v>3105816629</v>
      </c>
      <c r="E32" s="44" t="s">
        <v>70</v>
      </c>
      <c r="F32" s="44" t="s">
        <v>75</v>
      </c>
      <c r="G32" s="44" t="s">
        <v>339</v>
      </c>
      <c r="H32" s="44" t="s">
        <v>85</v>
      </c>
      <c r="I32" s="44" t="s">
        <v>86</v>
      </c>
      <c r="J32" s="44" t="s">
        <v>340</v>
      </c>
      <c r="K32" s="44">
        <v>1</v>
      </c>
      <c r="L32" s="44" t="s">
        <v>341</v>
      </c>
      <c r="M32" s="46" t="s">
        <v>114</v>
      </c>
      <c r="N32" s="44" t="s">
        <v>110</v>
      </c>
      <c r="O32" s="35">
        <v>44439</v>
      </c>
      <c r="P32" s="35">
        <v>44417</v>
      </c>
      <c r="Q32" s="45">
        <f t="shared" si="0"/>
        <v>0</v>
      </c>
      <c r="R32" s="44" t="s">
        <v>342</v>
      </c>
    </row>
    <row r="33" spans="1:18" ht="33.75" x14ac:dyDescent="0.25">
      <c r="A33" s="44">
        <v>76</v>
      </c>
      <c r="B33" s="2">
        <v>44417</v>
      </c>
      <c r="C33" s="44" t="s">
        <v>343</v>
      </c>
      <c r="D33" s="44">
        <v>3125557757</v>
      </c>
      <c r="E33" s="44" t="s">
        <v>70</v>
      </c>
      <c r="F33" s="44" t="s">
        <v>78</v>
      </c>
      <c r="G33" s="44" t="s">
        <v>70</v>
      </c>
      <c r="H33" s="44" t="s">
        <v>85</v>
      </c>
      <c r="I33" s="44" t="s">
        <v>143</v>
      </c>
      <c r="J33" s="44" t="s">
        <v>144</v>
      </c>
      <c r="K33" s="44">
        <v>1</v>
      </c>
      <c r="L33" s="44" t="s">
        <v>324</v>
      </c>
      <c r="M33" s="46" t="s">
        <v>114</v>
      </c>
      <c r="N33" s="44" t="s">
        <v>110</v>
      </c>
      <c r="O33" s="35">
        <v>44439</v>
      </c>
      <c r="P33" s="35">
        <v>44417</v>
      </c>
      <c r="Q33" s="45">
        <f t="shared" si="0"/>
        <v>0</v>
      </c>
      <c r="R33" s="44" t="s">
        <v>344</v>
      </c>
    </row>
    <row r="34" spans="1:18" ht="33.75" x14ac:dyDescent="0.25">
      <c r="A34" s="44">
        <v>77</v>
      </c>
      <c r="B34" s="2">
        <v>44417</v>
      </c>
      <c r="C34" s="44" t="s">
        <v>345</v>
      </c>
      <c r="D34" s="44">
        <v>3194136382</v>
      </c>
      <c r="E34" s="44" t="s">
        <v>70</v>
      </c>
      <c r="F34" s="44" t="s">
        <v>78</v>
      </c>
      <c r="G34" s="44" t="s">
        <v>70</v>
      </c>
      <c r="H34" s="44" t="s">
        <v>85</v>
      </c>
      <c r="I34" s="44" t="s">
        <v>143</v>
      </c>
      <c r="J34" s="44" t="s">
        <v>144</v>
      </c>
      <c r="K34" s="44">
        <v>1</v>
      </c>
      <c r="L34" s="44" t="s">
        <v>324</v>
      </c>
      <c r="M34" s="46" t="s">
        <v>114</v>
      </c>
      <c r="N34" s="44" t="s">
        <v>110</v>
      </c>
      <c r="O34" s="35">
        <v>44439</v>
      </c>
      <c r="P34" s="35">
        <v>44417</v>
      </c>
      <c r="Q34" s="45">
        <f t="shared" si="0"/>
        <v>0</v>
      </c>
      <c r="R34" s="44" t="s">
        <v>346</v>
      </c>
    </row>
    <row r="35" spans="1:18" ht="33.75" x14ac:dyDescent="0.25">
      <c r="A35" s="44">
        <v>78</v>
      </c>
      <c r="B35" s="2">
        <v>44417</v>
      </c>
      <c r="C35" s="44" t="s">
        <v>245</v>
      </c>
      <c r="D35" s="44">
        <v>3123302905</v>
      </c>
      <c r="E35" s="44" t="s">
        <v>70</v>
      </c>
      <c r="F35" s="44" t="s">
        <v>90</v>
      </c>
      <c r="G35" s="44" t="s">
        <v>70</v>
      </c>
      <c r="H35" s="44" t="s">
        <v>85</v>
      </c>
      <c r="I35" s="44" t="s">
        <v>143</v>
      </c>
      <c r="J35" s="44" t="s">
        <v>144</v>
      </c>
      <c r="K35" s="44">
        <v>1</v>
      </c>
      <c r="L35" s="44" t="s">
        <v>347</v>
      </c>
      <c r="M35" s="46" t="s">
        <v>114</v>
      </c>
      <c r="N35" s="44" t="s">
        <v>110</v>
      </c>
      <c r="O35" s="35">
        <v>44439</v>
      </c>
      <c r="P35" s="35">
        <v>44417</v>
      </c>
      <c r="Q35" s="45">
        <f t="shared" si="0"/>
        <v>0</v>
      </c>
      <c r="R35" s="44" t="s">
        <v>151</v>
      </c>
    </row>
    <row r="36" spans="1:18" ht="33.75" x14ac:dyDescent="0.25">
      <c r="A36" s="44">
        <v>79</v>
      </c>
      <c r="B36" s="2">
        <v>44425</v>
      </c>
      <c r="C36" s="44" t="s">
        <v>245</v>
      </c>
      <c r="D36" s="44">
        <v>3123302905</v>
      </c>
      <c r="E36" s="44" t="s">
        <v>70</v>
      </c>
      <c r="F36" s="44" t="s">
        <v>90</v>
      </c>
      <c r="G36" s="44" t="s">
        <v>70</v>
      </c>
      <c r="H36" s="44" t="s">
        <v>85</v>
      </c>
      <c r="I36" s="44" t="s">
        <v>143</v>
      </c>
      <c r="J36" s="44" t="s">
        <v>144</v>
      </c>
      <c r="K36" s="44">
        <v>1</v>
      </c>
      <c r="L36" s="44" t="s">
        <v>348</v>
      </c>
      <c r="M36" s="46" t="s">
        <v>114</v>
      </c>
      <c r="N36" s="44" t="s">
        <v>110</v>
      </c>
      <c r="O36" s="2">
        <v>44440</v>
      </c>
      <c r="P36" s="2">
        <v>44425</v>
      </c>
      <c r="Q36" s="45">
        <f t="shared" si="0"/>
        <v>0</v>
      </c>
      <c r="R36" s="44" t="s">
        <v>349</v>
      </c>
    </row>
    <row r="37" spans="1:18" ht="33.75" x14ac:dyDescent="0.25">
      <c r="A37" s="44">
        <v>80</v>
      </c>
      <c r="B37" s="2">
        <v>44425</v>
      </c>
      <c r="C37" s="44" t="s">
        <v>350</v>
      </c>
      <c r="D37" s="44">
        <v>3125752851</v>
      </c>
      <c r="E37" s="44" t="s">
        <v>70</v>
      </c>
      <c r="F37" s="44" t="s">
        <v>78</v>
      </c>
      <c r="G37" s="44" t="s">
        <v>70</v>
      </c>
      <c r="H37" s="44" t="s">
        <v>85</v>
      </c>
      <c r="I37" s="44" t="s">
        <v>112</v>
      </c>
      <c r="J37" s="44" t="s">
        <v>144</v>
      </c>
      <c r="K37" s="44">
        <v>1</v>
      </c>
      <c r="L37" s="44" t="s">
        <v>324</v>
      </c>
      <c r="M37" s="46" t="s">
        <v>114</v>
      </c>
      <c r="N37" s="44" t="s">
        <v>110</v>
      </c>
      <c r="O37" s="2">
        <v>44440</v>
      </c>
      <c r="P37" s="2">
        <v>44425</v>
      </c>
      <c r="Q37" s="45">
        <f t="shared" si="0"/>
        <v>0</v>
      </c>
      <c r="R37" s="44" t="s">
        <v>351</v>
      </c>
    </row>
    <row r="38" spans="1:18" ht="33.75" x14ac:dyDescent="0.25">
      <c r="A38" s="44">
        <v>81</v>
      </c>
      <c r="B38" s="2">
        <v>44425</v>
      </c>
      <c r="C38" s="44" t="s">
        <v>352</v>
      </c>
      <c r="D38" s="44">
        <v>3017865547</v>
      </c>
      <c r="E38" s="44" t="s">
        <v>70</v>
      </c>
      <c r="F38" s="44" t="s">
        <v>78</v>
      </c>
      <c r="G38" s="44" t="s">
        <v>70</v>
      </c>
      <c r="H38" s="44" t="s">
        <v>85</v>
      </c>
      <c r="I38" s="44" t="s">
        <v>143</v>
      </c>
      <c r="J38" s="44" t="s">
        <v>144</v>
      </c>
      <c r="K38" s="44">
        <v>1</v>
      </c>
      <c r="L38" s="44" t="s">
        <v>324</v>
      </c>
      <c r="M38" s="46" t="s">
        <v>114</v>
      </c>
      <c r="N38" s="44" t="s">
        <v>110</v>
      </c>
      <c r="O38" s="2">
        <v>44440</v>
      </c>
      <c r="P38" s="2">
        <v>44425</v>
      </c>
      <c r="Q38" s="45">
        <f t="shared" si="0"/>
        <v>0</v>
      </c>
      <c r="R38" s="44" t="s">
        <v>353</v>
      </c>
    </row>
    <row r="39" spans="1:18" ht="33.75" x14ac:dyDescent="0.25">
      <c r="A39" s="44">
        <v>82</v>
      </c>
      <c r="B39" s="2">
        <v>44427</v>
      </c>
      <c r="C39" s="44" t="s">
        <v>354</v>
      </c>
      <c r="D39" s="44">
        <v>3059461505</v>
      </c>
      <c r="E39" s="44" t="s">
        <v>70</v>
      </c>
      <c r="F39" s="44" t="s">
        <v>78</v>
      </c>
      <c r="G39" s="44" t="s">
        <v>70</v>
      </c>
      <c r="H39" s="44" t="s">
        <v>85</v>
      </c>
      <c r="I39" s="44" t="s">
        <v>143</v>
      </c>
      <c r="J39" s="44" t="s">
        <v>144</v>
      </c>
      <c r="K39" s="44">
        <v>1</v>
      </c>
      <c r="L39" s="44" t="s">
        <v>324</v>
      </c>
      <c r="M39" s="46" t="s">
        <v>114</v>
      </c>
      <c r="N39" s="44" t="s">
        <v>110</v>
      </c>
      <c r="O39" s="35">
        <v>44442</v>
      </c>
      <c r="P39" s="35">
        <v>44427</v>
      </c>
      <c r="Q39" s="45">
        <f t="shared" si="0"/>
        <v>0</v>
      </c>
      <c r="R39" s="44" t="s">
        <v>355</v>
      </c>
    </row>
    <row r="40" spans="1:18" ht="112.5" x14ac:dyDescent="0.25">
      <c r="A40" s="44">
        <v>83</v>
      </c>
      <c r="B40" s="2">
        <v>44427</v>
      </c>
      <c r="C40" s="44" t="s">
        <v>356</v>
      </c>
      <c r="D40" s="44">
        <v>3125688668</v>
      </c>
      <c r="E40" s="44" t="s">
        <v>357</v>
      </c>
      <c r="F40" s="44" t="s">
        <v>74</v>
      </c>
      <c r="G40" s="44" t="s">
        <v>358</v>
      </c>
      <c r="H40" s="44" t="s">
        <v>85</v>
      </c>
      <c r="I40" s="44" t="s">
        <v>112</v>
      </c>
      <c r="J40" s="44" t="s">
        <v>359</v>
      </c>
      <c r="K40" s="44">
        <v>1</v>
      </c>
      <c r="L40" s="44" t="s">
        <v>360</v>
      </c>
      <c r="M40" s="46" t="s">
        <v>114</v>
      </c>
      <c r="N40" s="44" t="s">
        <v>110</v>
      </c>
      <c r="O40" s="35">
        <v>44442</v>
      </c>
      <c r="P40" s="35">
        <v>44427</v>
      </c>
      <c r="Q40" s="45">
        <f t="shared" si="0"/>
        <v>0</v>
      </c>
      <c r="R40" s="44" t="s">
        <v>361</v>
      </c>
    </row>
    <row r="41" spans="1:18" ht="78.75" x14ac:dyDescent="0.25">
      <c r="A41" s="44">
        <v>84</v>
      </c>
      <c r="B41" s="2">
        <v>44431</v>
      </c>
      <c r="C41" s="44" t="s">
        <v>333</v>
      </c>
      <c r="D41" s="44">
        <v>3174398679</v>
      </c>
      <c r="E41" s="44" t="s">
        <v>70</v>
      </c>
      <c r="F41" s="44" t="s">
        <v>74</v>
      </c>
      <c r="G41" s="44" t="s">
        <v>334</v>
      </c>
      <c r="H41" s="44" t="s">
        <v>85</v>
      </c>
      <c r="I41" s="44" t="s">
        <v>86</v>
      </c>
      <c r="J41" s="44" t="s">
        <v>335</v>
      </c>
      <c r="K41" s="44">
        <v>1</v>
      </c>
      <c r="L41" s="44" t="s">
        <v>362</v>
      </c>
      <c r="M41" s="46" t="s">
        <v>114</v>
      </c>
      <c r="N41" s="44" t="s">
        <v>110</v>
      </c>
      <c r="O41" s="35">
        <v>44452</v>
      </c>
      <c r="P41" s="35">
        <v>44431</v>
      </c>
      <c r="Q41" s="45">
        <f t="shared" si="0"/>
        <v>0</v>
      </c>
      <c r="R41" s="44" t="s">
        <v>363</v>
      </c>
    </row>
    <row r="42" spans="1:18" ht="45" x14ac:dyDescent="0.25">
      <c r="A42" s="44">
        <v>85</v>
      </c>
      <c r="B42" s="2">
        <v>44431</v>
      </c>
      <c r="C42" s="44" t="s">
        <v>364</v>
      </c>
      <c r="D42" s="44">
        <v>3102550265</v>
      </c>
      <c r="E42" s="44" t="s">
        <v>365</v>
      </c>
      <c r="F42" s="44" t="s">
        <v>90</v>
      </c>
      <c r="G42" s="44" t="s">
        <v>366</v>
      </c>
      <c r="H42" s="44" t="s">
        <v>85</v>
      </c>
      <c r="I42" s="44" t="s">
        <v>143</v>
      </c>
      <c r="J42" s="44" t="s">
        <v>149</v>
      </c>
      <c r="K42" s="44">
        <v>1</v>
      </c>
      <c r="L42" s="44" t="s">
        <v>367</v>
      </c>
      <c r="M42" s="44" t="s">
        <v>114</v>
      </c>
      <c r="N42" s="44" t="s">
        <v>110</v>
      </c>
      <c r="O42" s="35">
        <v>44452</v>
      </c>
      <c r="P42" s="35">
        <v>44431</v>
      </c>
      <c r="Q42" s="45">
        <f t="shared" si="0"/>
        <v>0</v>
      </c>
      <c r="R42" s="44" t="s">
        <v>368</v>
      </c>
    </row>
    <row r="43" spans="1:18" ht="22.5" x14ac:dyDescent="0.25">
      <c r="A43" s="44">
        <v>86</v>
      </c>
      <c r="B43" s="2">
        <v>44431</v>
      </c>
      <c r="C43" s="44" t="s">
        <v>369</v>
      </c>
      <c r="D43" s="44">
        <v>3224209419</v>
      </c>
      <c r="E43" s="44" t="s">
        <v>87</v>
      </c>
      <c r="F43" s="44" t="s">
        <v>78</v>
      </c>
      <c r="G43" s="44" t="s">
        <v>87</v>
      </c>
      <c r="H43" s="44" t="s">
        <v>85</v>
      </c>
      <c r="I43" s="44" t="s">
        <v>143</v>
      </c>
      <c r="J43" s="44" t="s">
        <v>149</v>
      </c>
      <c r="K43" s="44">
        <v>1</v>
      </c>
      <c r="L43" s="44" t="s">
        <v>370</v>
      </c>
      <c r="M43" s="44" t="s">
        <v>114</v>
      </c>
      <c r="N43" s="44" t="s">
        <v>110</v>
      </c>
      <c r="O43" s="35">
        <v>44452</v>
      </c>
      <c r="P43" s="35">
        <v>44431</v>
      </c>
      <c r="Q43" s="45">
        <f t="shared" si="0"/>
        <v>0</v>
      </c>
      <c r="R43" s="44" t="s">
        <v>371</v>
      </c>
    </row>
    <row r="44" spans="1:18" ht="56.25" x14ac:dyDescent="0.25">
      <c r="A44" s="44">
        <v>87</v>
      </c>
      <c r="B44" s="2">
        <v>44431</v>
      </c>
      <c r="C44" s="44" t="s">
        <v>372</v>
      </c>
      <c r="D44" s="44">
        <v>3134283860</v>
      </c>
      <c r="E44" s="44" t="s">
        <v>373</v>
      </c>
      <c r="F44" s="44" t="s">
        <v>90</v>
      </c>
      <c r="G44" s="44" t="s">
        <v>374</v>
      </c>
      <c r="H44" s="44" t="s">
        <v>85</v>
      </c>
      <c r="I44" s="44" t="s">
        <v>143</v>
      </c>
      <c r="J44" s="44" t="s">
        <v>375</v>
      </c>
      <c r="K44" s="44"/>
      <c r="L44" s="44" t="s">
        <v>376</v>
      </c>
      <c r="M44" s="44" t="s">
        <v>114</v>
      </c>
      <c r="N44" s="44" t="s">
        <v>110</v>
      </c>
      <c r="O44" s="35">
        <v>44452</v>
      </c>
      <c r="P44" s="35">
        <v>44431</v>
      </c>
      <c r="Q44" s="45">
        <f t="shared" si="0"/>
        <v>0</v>
      </c>
      <c r="R44" s="44" t="s">
        <v>377</v>
      </c>
    </row>
    <row r="45" spans="1:18" ht="78.75" x14ac:dyDescent="0.25">
      <c r="A45" s="44">
        <v>88</v>
      </c>
      <c r="B45" s="2">
        <v>44434</v>
      </c>
      <c r="C45" s="44" t="s">
        <v>378</v>
      </c>
      <c r="D45" s="44">
        <v>3204563274</v>
      </c>
      <c r="E45" s="44" t="s">
        <v>379</v>
      </c>
      <c r="F45" s="44" t="s">
        <v>90</v>
      </c>
      <c r="G45" s="44" t="s">
        <v>380</v>
      </c>
      <c r="H45" s="44" t="s">
        <v>85</v>
      </c>
      <c r="I45" s="44" t="s">
        <v>143</v>
      </c>
      <c r="J45" s="44" t="s">
        <v>381</v>
      </c>
      <c r="K45" s="44">
        <v>1</v>
      </c>
      <c r="L45" s="44" t="s">
        <v>382</v>
      </c>
      <c r="M45" s="44" t="s">
        <v>114</v>
      </c>
      <c r="N45" s="44" t="s">
        <v>110</v>
      </c>
      <c r="O45" s="35">
        <v>44455</v>
      </c>
      <c r="P45" s="35">
        <v>44442</v>
      </c>
      <c r="Q45" s="45">
        <v>0</v>
      </c>
      <c r="R45" s="44" t="s">
        <v>383</v>
      </c>
    </row>
    <row r="46" spans="1:18" ht="135" x14ac:dyDescent="0.25">
      <c r="A46" s="44">
        <v>89</v>
      </c>
      <c r="B46" s="2">
        <v>44434</v>
      </c>
      <c r="C46" s="44" t="s">
        <v>384</v>
      </c>
      <c r="D46" s="44">
        <v>3209964307</v>
      </c>
      <c r="E46" s="44" t="s">
        <v>385</v>
      </c>
      <c r="F46" s="44" t="s">
        <v>74</v>
      </c>
      <c r="G46" s="44" t="s">
        <v>386</v>
      </c>
      <c r="H46" s="44" t="s">
        <v>85</v>
      </c>
      <c r="I46" s="44" t="s">
        <v>387</v>
      </c>
      <c r="J46" s="44" t="s">
        <v>388</v>
      </c>
      <c r="K46" s="44">
        <v>1</v>
      </c>
      <c r="L46" s="44" t="s">
        <v>389</v>
      </c>
      <c r="M46" s="44" t="s">
        <v>114</v>
      </c>
      <c r="N46" s="44" t="s">
        <v>110</v>
      </c>
      <c r="O46" s="35">
        <v>44455</v>
      </c>
      <c r="P46" s="35">
        <v>44434</v>
      </c>
      <c r="Q46" s="45">
        <f t="shared" ref="Q46:Q47" si="1">IF(_xlfn.DAYS(P46,O46)&lt;0,0,_xlfn.DAYS(P46,O46))</f>
        <v>0</v>
      </c>
      <c r="R46" s="44" t="s">
        <v>390</v>
      </c>
    </row>
    <row r="47" spans="1:18" ht="123.75" x14ac:dyDescent="0.25">
      <c r="A47" s="44">
        <v>90</v>
      </c>
      <c r="B47" s="2">
        <v>44434</v>
      </c>
      <c r="C47" s="44" t="s">
        <v>384</v>
      </c>
      <c r="D47" s="44">
        <v>3209964307</v>
      </c>
      <c r="E47" s="44" t="s">
        <v>385</v>
      </c>
      <c r="F47" s="44" t="s">
        <v>75</v>
      </c>
      <c r="G47" s="44" t="s">
        <v>391</v>
      </c>
      <c r="H47" s="44" t="s">
        <v>85</v>
      </c>
      <c r="I47" s="44" t="s">
        <v>387</v>
      </c>
      <c r="J47" s="44" t="s">
        <v>388</v>
      </c>
      <c r="K47" s="44">
        <v>1</v>
      </c>
      <c r="L47" s="44" t="s">
        <v>392</v>
      </c>
      <c r="M47" s="44" t="s">
        <v>114</v>
      </c>
      <c r="N47" s="44" t="s">
        <v>110</v>
      </c>
      <c r="O47" s="35">
        <v>44455</v>
      </c>
      <c r="P47" s="35">
        <v>44434</v>
      </c>
      <c r="Q47" s="45">
        <f t="shared" si="1"/>
        <v>0</v>
      </c>
      <c r="R47" s="44" t="s">
        <v>393</v>
      </c>
    </row>
    <row r="48" spans="1:18" ht="56.25" x14ac:dyDescent="0.25">
      <c r="A48" s="44">
        <v>91</v>
      </c>
      <c r="B48" s="2">
        <v>44438</v>
      </c>
      <c r="C48" s="44" t="s">
        <v>115</v>
      </c>
      <c r="D48" s="44" t="s">
        <v>70</v>
      </c>
      <c r="E48" s="44" t="s">
        <v>70</v>
      </c>
      <c r="F48" s="44" t="s">
        <v>75</v>
      </c>
      <c r="G48" s="44" t="s">
        <v>394</v>
      </c>
      <c r="H48" s="44" t="s">
        <v>85</v>
      </c>
      <c r="I48" s="44" t="s">
        <v>86</v>
      </c>
      <c r="J48" s="44" t="s">
        <v>150</v>
      </c>
      <c r="K48" s="44">
        <v>1</v>
      </c>
      <c r="L48" s="44" t="s">
        <v>395</v>
      </c>
      <c r="M48" s="44" t="s">
        <v>114</v>
      </c>
      <c r="N48" s="44" t="s">
        <v>110</v>
      </c>
      <c r="O48" s="35">
        <v>44459</v>
      </c>
      <c r="P48" s="35">
        <v>44438</v>
      </c>
      <c r="Q48" s="45" t="e">
        <v>#NAME?</v>
      </c>
      <c r="R48" s="44" t="s">
        <v>396</v>
      </c>
    </row>
    <row r="49" spans="1:18" ht="33.75" x14ac:dyDescent="0.25">
      <c r="A49" s="44">
        <v>92</v>
      </c>
      <c r="B49" s="2">
        <v>44438</v>
      </c>
      <c r="C49" s="44" t="s">
        <v>245</v>
      </c>
      <c r="D49" s="44">
        <v>3123302905</v>
      </c>
      <c r="E49" s="44" t="s">
        <v>70</v>
      </c>
      <c r="F49" s="44" t="s">
        <v>90</v>
      </c>
      <c r="G49" s="44" t="s">
        <v>70</v>
      </c>
      <c r="H49" s="44" t="s">
        <v>85</v>
      </c>
      <c r="I49" s="44" t="s">
        <v>143</v>
      </c>
      <c r="J49" s="44" t="s">
        <v>397</v>
      </c>
      <c r="K49" s="44">
        <v>1</v>
      </c>
      <c r="L49" s="44" t="s">
        <v>398</v>
      </c>
      <c r="M49" s="44" t="s">
        <v>114</v>
      </c>
      <c r="N49" s="44" t="s">
        <v>110</v>
      </c>
      <c r="O49" s="35">
        <v>44459</v>
      </c>
      <c r="P49" s="35">
        <v>44438</v>
      </c>
      <c r="Q49" s="45">
        <f t="shared" ref="Q49:Q56" si="2">IF(_xlfn.DAYS(P49,O49)&lt;0,0,_xlfn.DAYS(P49,O49))</f>
        <v>0</v>
      </c>
      <c r="R49" s="44" t="s">
        <v>399</v>
      </c>
    </row>
    <row r="50" spans="1:18" ht="33.75" x14ac:dyDescent="0.25">
      <c r="A50" s="44">
        <v>93</v>
      </c>
      <c r="B50" s="2">
        <v>44438</v>
      </c>
      <c r="C50" s="44" t="s">
        <v>400</v>
      </c>
      <c r="D50" s="44">
        <v>3115282024</v>
      </c>
      <c r="E50" s="44" t="s">
        <v>70</v>
      </c>
      <c r="F50" s="44" t="s">
        <v>78</v>
      </c>
      <c r="G50" s="44" t="s">
        <v>70</v>
      </c>
      <c r="H50" s="44" t="s">
        <v>85</v>
      </c>
      <c r="I50" s="44" t="s">
        <v>143</v>
      </c>
      <c r="J50" s="44" t="s">
        <v>397</v>
      </c>
      <c r="K50" s="44">
        <v>1</v>
      </c>
      <c r="L50" s="44" t="s">
        <v>401</v>
      </c>
      <c r="M50" s="44" t="s">
        <v>114</v>
      </c>
      <c r="N50" s="44" t="s">
        <v>110</v>
      </c>
      <c r="O50" s="35">
        <v>44459</v>
      </c>
      <c r="P50" s="35">
        <v>44438</v>
      </c>
      <c r="Q50" s="45">
        <f t="shared" si="2"/>
        <v>0</v>
      </c>
      <c r="R50" s="44" t="s">
        <v>402</v>
      </c>
    </row>
    <row r="51" spans="1:18" ht="90" x14ac:dyDescent="0.25">
      <c r="A51" s="44">
        <v>94</v>
      </c>
      <c r="B51" s="2">
        <v>44438</v>
      </c>
      <c r="C51" s="44" t="s">
        <v>403</v>
      </c>
      <c r="D51" s="44">
        <v>3115407896</v>
      </c>
      <c r="E51" s="44" t="s">
        <v>404</v>
      </c>
      <c r="F51" s="44" t="s">
        <v>75</v>
      </c>
      <c r="G51" s="44" t="s">
        <v>405</v>
      </c>
      <c r="H51" s="44" t="s">
        <v>85</v>
      </c>
      <c r="I51" s="44" t="s">
        <v>143</v>
      </c>
      <c r="J51" s="44" t="s">
        <v>406</v>
      </c>
      <c r="K51" s="44">
        <v>1</v>
      </c>
      <c r="L51" s="44" t="s">
        <v>407</v>
      </c>
      <c r="M51" s="44" t="s">
        <v>114</v>
      </c>
      <c r="N51" s="44" t="s">
        <v>110</v>
      </c>
      <c r="O51" s="35">
        <v>44459</v>
      </c>
      <c r="P51" s="35">
        <v>44438</v>
      </c>
      <c r="Q51" s="45">
        <f t="shared" si="2"/>
        <v>0</v>
      </c>
      <c r="R51" s="44" t="s">
        <v>408</v>
      </c>
    </row>
    <row r="52" spans="1:18" ht="33.75" x14ac:dyDescent="0.25">
      <c r="A52" s="44">
        <v>95</v>
      </c>
      <c r="B52" s="2">
        <v>44438</v>
      </c>
      <c r="C52" s="44" t="s">
        <v>409</v>
      </c>
      <c r="D52" s="44">
        <v>3197420517</v>
      </c>
      <c r="E52" s="44" t="s">
        <v>70</v>
      </c>
      <c r="F52" s="44" t="s">
        <v>78</v>
      </c>
      <c r="G52" s="44" t="s">
        <v>70</v>
      </c>
      <c r="H52" s="44" t="s">
        <v>85</v>
      </c>
      <c r="I52" s="44" t="s">
        <v>143</v>
      </c>
      <c r="J52" s="44" t="s">
        <v>397</v>
      </c>
      <c r="K52" s="44">
        <v>1</v>
      </c>
      <c r="L52" s="44" t="s">
        <v>410</v>
      </c>
      <c r="M52" s="44" t="s">
        <v>114</v>
      </c>
      <c r="N52" s="44" t="s">
        <v>110</v>
      </c>
      <c r="O52" s="35">
        <v>44459</v>
      </c>
      <c r="P52" s="35">
        <v>44438</v>
      </c>
      <c r="Q52" s="45">
        <f t="shared" si="2"/>
        <v>0</v>
      </c>
      <c r="R52" s="44" t="s">
        <v>411</v>
      </c>
    </row>
    <row r="53" spans="1:18" ht="33.75" x14ac:dyDescent="0.25">
      <c r="A53" s="44">
        <v>96</v>
      </c>
      <c r="B53" s="2">
        <v>44441</v>
      </c>
      <c r="C53" s="44" t="s">
        <v>412</v>
      </c>
      <c r="D53" s="44">
        <v>3123302905</v>
      </c>
      <c r="E53" s="44" t="s">
        <v>70</v>
      </c>
      <c r="F53" s="44" t="s">
        <v>90</v>
      </c>
      <c r="G53" s="44" t="s">
        <v>70</v>
      </c>
      <c r="H53" s="44" t="s">
        <v>85</v>
      </c>
      <c r="I53" s="44" t="s">
        <v>143</v>
      </c>
      <c r="J53" s="44" t="s">
        <v>246</v>
      </c>
      <c r="K53" s="44">
        <v>1</v>
      </c>
      <c r="L53" s="44" t="s">
        <v>413</v>
      </c>
      <c r="M53" s="44" t="s">
        <v>114</v>
      </c>
      <c r="N53" s="44" t="s">
        <v>110</v>
      </c>
      <c r="O53" s="35">
        <v>44462</v>
      </c>
      <c r="P53" s="2">
        <v>44441</v>
      </c>
      <c r="Q53" s="45">
        <f t="shared" si="2"/>
        <v>0</v>
      </c>
      <c r="R53" s="44" t="s">
        <v>414</v>
      </c>
    </row>
    <row r="54" spans="1:18" ht="33.75" x14ac:dyDescent="0.25">
      <c r="A54" s="44">
        <v>97</v>
      </c>
      <c r="B54" s="2">
        <v>44441</v>
      </c>
      <c r="C54" s="44" t="s">
        <v>415</v>
      </c>
      <c r="D54" s="44">
        <v>3214150240</v>
      </c>
      <c r="E54" s="44" t="s">
        <v>70</v>
      </c>
      <c r="F54" s="44" t="s">
        <v>78</v>
      </c>
      <c r="G54" s="44" t="s">
        <v>70</v>
      </c>
      <c r="H54" s="44" t="s">
        <v>85</v>
      </c>
      <c r="I54" s="44" t="s">
        <v>143</v>
      </c>
      <c r="J54" s="44" t="s">
        <v>147</v>
      </c>
      <c r="K54" s="44">
        <v>1</v>
      </c>
      <c r="L54" s="44" t="s">
        <v>410</v>
      </c>
      <c r="M54" s="44" t="s">
        <v>114</v>
      </c>
      <c r="N54" s="44" t="s">
        <v>110</v>
      </c>
      <c r="O54" s="35">
        <v>44462</v>
      </c>
      <c r="P54" s="2">
        <v>44441</v>
      </c>
      <c r="Q54" s="45">
        <f t="shared" si="2"/>
        <v>0</v>
      </c>
      <c r="R54" s="44" t="s">
        <v>402</v>
      </c>
    </row>
    <row r="55" spans="1:18" ht="33.75" x14ac:dyDescent="0.25">
      <c r="A55" s="44">
        <v>98</v>
      </c>
      <c r="B55" s="2">
        <v>44441</v>
      </c>
      <c r="C55" s="44" t="s">
        <v>416</v>
      </c>
      <c r="D55" s="44">
        <v>3128424026</v>
      </c>
      <c r="E55" s="44" t="s">
        <v>70</v>
      </c>
      <c r="F55" s="44" t="s">
        <v>78</v>
      </c>
      <c r="G55" s="44" t="s">
        <v>70</v>
      </c>
      <c r="H55" s="44" t="s">
        <v>85</v>
      </c>
      <c r="I55" s="44" t="s">
        <v>143</v>
      </c>
      <c r="J55" s="44" t="s">
        <v>70</v>
      </c>
      <c r="K55" s="44">
        <v>1</v>
      </c>
      <c r="L55" s="44" t="s">
        <v>410</v>
      </c>
      <c r="M55" s="44" t="s">
        <v>114</v>
      </c>
      <c r="N55" s="44" t="s">
        <v>110</v>
      </c>
      <c r="O55" s="35">
        <v>44462</v>
      </c>
      <c r="P55" s="2">
        <v>44441</v>
      </c>
      <c r="Q55" s="45">
        <f t="shared" si="2"/>
        <v>0</v>
      </c>
      <c r="R55" s="44" t="s">
        <v>402</v>
      </c>
    </row>
    <row r="56" spans="1:18" ht="33.75" x14ac:dyDescent="0.25">
      <c r="A56" s="44">
        <v>99</v>
      </c>
      <c r="B56" s="2">
        <v>44441</v>
      </c>
      <c r="C56" s="44" t="s">
        <v>417</v>
      </c>
      <c r="D56" s="44">
        <v>3223072169</v>
      </c>
      <c r="E56" s="44" t="s">
        <v>87</v>
      </c>
      <c r="F56" s="44" t="s">
        <v>90</v>
      </c>
      <c r="G56" s="44" t="s">
        <v>87</v>
      </c>
      <c r="H56" s="44" t="s">
        <v>85</v>
      </c>
      <c r="I56" s="44" t="s">
        <v>143</v>
      </c>
      <c r="J56" s="44" t="s">
        <v>418</v>
      </c>
      <c r="K56" s="44">
        <v>1</v>
      </c>
      <c r="L56" s="44" t="s">
        <v>419</v>
      </c>
      <c r="M56" s="44" t="s">
        <v>114</v>
      </c>
      <c r="N56" s="44" t="s">
        <v>110</v>
      </c>
      <c r="O56" s="35">
        <v>44462</v>
      </c>
      <c r="P56" s="2">
        <v>44441</v>
      </c>
      <c r="Q56" s="45">
        <f t="shared" si="2"/>
        <v>0</v>
      </c>
      <c r="R56" s="44" t="s">
        <v>420</v>
      </c>
    </row>
    <row r="57" spans="1:18" ht="101.25" x14ac:dyDescent="0.25">
      <c r="A57" s="44">
        <v>100</v>
      </c>
      <c r="B57" s="2">
        <v>44445</v>
      </c>
      <c r="C57" s="44" t="s">
        <v>421</v>
      </c>
      <c r="D57" s="44" t="s">
        <v>70</v>
      </c>
      <c r="E57" s="44" t="s">
        <v>70</v>
      </c>
      <c r="F57" s="44" t="s">
        <v>75</v>
      </c>
      <c r="G57" s="44" t="s">
        <v>422</v>
      </c>
      <c r="H57" s="44" t="s">
        <v>85</v>
      </c>
      <c r="I57" s="44" t="s">
        <v>143</v>
      </c>
      <c r="J57" s="44" t="s">
        <v>423</v>
      </c>
      <c r="K57" s="44">
        <v>1</v>
      </c>
      <c r="L57" s="44" t="s">
        <v>424</v>
      </c>
      <c r="M57" s="44" t="s">
        <v>114</v>
      </c>
      <c r="N57" s="44" t="s">
        <v>110</v>
      </c>
      <c r="O57" s="35">
        <v>44466</v>
      </c>
      <c r="P57" s="35">
        <v>44445</v>
      </c>
      <c r="Q57" s="45">
        <f t="shared" si="0"/>
        <v>0</v>
      </c>
      <c r="R57" s="44" t="s">
        <v>425</v>
      </c>
    </row>
    <row r="58" spans="1:18" ht="78.75" x14ac:dyDescent="0.25">
      <c r="A58" s="44">
        <v>101</v>
      </c>
      <c r="B58" s="2">
        <v>44445</v>
      </c>
      <c r="C58" s="44" t="s">
        <v>245</v>
      </c>
      <c r="D58" s="44">
        <v>3123302905</v>
      </c>
      <c r="E58" s="44" t="s">
        <v>87</v>
      </c>
      <c r="F58" s="44" t="s">
        <v>90</v>
      </c>
      <c r="G58" s="44" t="s">
        <v>87</v>
      </c>
      <c r="H58" s="44" t="s">
        <v>85</v>
      </c>
      <c r="I58" s="44" t="s">
        <v>143</v>
      </c>
      <c r="J58" s="44" t="s">
        <v>70</v>
      </c>
      <c r="K58" s="44">
        <v>1</v>
      </c>
      <c r="L58" s="44" t="s">
        <v>426</v>
      </c>
      <c r="M58" s="44" t="s">
        <v>114</v>
      </c>
      <c r="N58" s="44" t="s">
        <v>110</v>
      </c>
      <c r="O58" s="35">
        <v>44466</v>
      </c>
      <c r="P58" s="35">
        <v>44445</v>
      </c>
      <c r="Q58" s="45">
        <v>0</v>
      </c>
      <c r="R58" s="44" t="s">
        <v>427</v>
      </c>
    </row>
    <row r="59" spans="1:18" ht="33.75" x14ac:dyDescent="0.25">
      <c r="A59" s="44">
        <v>102</v>
      </c>
      <c r="B59" s="2">
        <v>44445</v>
      </c>
      <c r="C59" s="44" t="s">
        <v>428</v>
      </c>
      <c r="D59" s="44">
        <v>3108866893</v>
      </c>
      <c r="E59" s="44" t="s">
        <v>87</v>
      </c>
      <c r="F59" s="44" t="s">
        <v>78</v>
      </c>
      <c r="G59" s="44" t="s">
        <v>87</v>
      </c>
      <c r="H59" s="44" t="s">
        <v>85</v>
      </c>
      <c r="I59" s="44" t="s">
        <v>143</v>
      </c>
      <c r="J59" s="44" t="s">
        <v>87</v>
      </c>
      <c r="K59" s="44">
        <v>1</v>
      </c>
      <c r="L59" s="44" t="s">
        <v>429</v>
      </c>
      <c r="M59" s="44" t="s">
        <v>114</v>
      </c>
      <c r="N59" s="44" t="s">
        <v>110</v>
      </c>
      <c r="O59" s="35">
        <v>44466</v>
      </c>
      <c r="P59" s="35">
        <v>44445</v>
      </c>
      <c r="Q59" s="45">
        <v>0</v>
      </c>
      <c r="R59" s="44" t="s">
        <v>430</v>
      </c>
    </row>
    <row r="60" spans="1:18" ht="45" x14ac:dyDescent="0.25">
      <c r="A60" s="44">
        <v>103</v>
      </c>
      <c r="B60" s="2">
        <v>44448</v>
      </c>
      <c r="C60" s="44" t="s">
        <v>245</v>
      </c>
      <c r="D60" s="44">
        <v>3123302905</v>
      </c>
      <c r="E60" s="44" t="s">
        <v>87</v>
      </c>
      <c r="F60" s="44" t="s">
        <v>90</v>
      </c>
      <c r="G60" s="44" t="s">
        <v>87</v>
      </c>
      <c r="H60" s="44" t="s">
        <v>85</v>
      </c>
      <c r="I60" s="44" t="s">
        <v>143</v>
      </c>
      <c r="J60" s="44" t="s">
        <v>70</v>
      </c>
      <c r="K60" s="44">
        <v>1</v>
      </c>
      <c r="L60" s="44" t="s">
        <v>431</v>
      </c>
      <c r="M60" s="44" t="s">
        <v>114</v>
      </c>
      <c r="N60" s="44" t="s">
        <v>110</v>
      </c>
      <c r="O60" s="35">
        <v>44468</v>
      </c>
      <c r="P60" s="2">
        <v>44448</v>
      </c>
      <c r="Q60" s="45">
        <f t="shared" ref="Q60:Q73" si="3">IF(_xlfn.DAYS(P60,O60)&lt;0,0,_xlfn.DAYS(P60,O60))</f>
        <v>0</v>
      </c>
      <c r="R60" s="44" t="s">
        <v>432</v>
      </c>
    </row>
    <row r="61" spans="1:18" ht="123.75" x14ac:dyDescent="0.25">
      <c r="A61" s="44">
        <v>104</v>
      </c>
      <c r="B61" s="95">
        <v>44448</v>
      </c>
      <c r="C61" s="96" t="s">
        <v>433</v>
      </c>
      <c r="D61" s="96">
        <v>3133540379</v>
      </c>
      <c r="E61" s="96" t="s">
        <v>434</v>
      </c>
      <c r="F61" s="96" t="s">
        <v>75</v>
      </c>
      <c r="G61" s="96" t="s">
        <v>435</v>
      </c>
      <c r="H61" s="96" t="s">
        <v>85</v>
      </c>
      <c r="I61" s="96" t="s">
        <v>86</v>
      </c>
      <c r="J61" s="96" t="s">
        <v>436</v>
      </c>
      <c r="K61" s="96">
        <v>1</v>
      </c>
      <c r="L61" s="96" t="s">
        <v>437</v>
      </c>
      <c r="M61" s="96" t="s">
        <v>114</v>
      </c>
      <c r="N61" s="96" t="s">
        <v>110</v>
      </c>
      <c r="O61" s="97">
        <v>44468</v>
      </c>
      <c r="P61" s="95">
        <v>44448</v>
      </c>
      <c r="Q61" s="94">
        <f t="shared" si="3"/>
        <v>0</v>
      </c>
      <c r="R61" s="96" t="s">
        <v>438</v>
      </c>
    </row>
    <row r="62" spans="1:18" ht="33.75" x14ac:dyDescent="0.25">
      <c r="A62" s="44">
        <v>105</v>
      </c>
      <c r="B62" s="2">
        <v>44448</v>
      </c>
      <c r="C62" s="44" t="s">
        <v>439</v>
      </c>
      <c r="D62" s="44">
        <v>3137752847</v>
      </c>
      <c r="E62" s="44" t="s">
        <v>87</v>
      </c>
      <c r="F62" s="44" t="s">
        <v>78</v>
      </c>
      <c r="G62" s="44" t="s">
        <v>87</v>
      </c>
      <c r="H62" s="44" t="s">
        <v>85</v>
      </c>
      <c r="I62" s="44" t="s">
        <v>143</v>
      </c>
      <c r="J62" s="44" t="s">
        <v>87</v>
      </c>
      <c r="K62" s="44">
        <v>1</v>
      </c>
      <c r="L62" s="44" t="s">
        <v>429</v>
      </c>
      <c r="M62" s="44" t="s">
        <v>114</v>
      </c>
      <c r="N62" s="44" t="s">
        <v>110</v>
      </c>
      <c r="O62" s="35">
        <v>44468</v>
      </c>
      <c r="P62" s="2">
        <v>44448</v>
      </c>
      <c r="Q62" s="45">
        <f t="shared" si="3"/>
        <v>0</v>
      </c>
      <c r="R62" s="44" t="s">
        <v>440</v>
      </c>
    </row>
    <row r="63" spans="1:18" ht="33.75" x14ac:dyDescent="0.25">
      <c r="A63" s="44">
        <v>106</v>
      </c>
      <c r="B63" s="2">
        <v>44448</v>
      </c>
      <c r="C63" s="44" t="s">
        <v>441</v>
      </c>
      <c r="D63" s="44">
        <v>3144041045</v>
      </c>
      <c r="E63" s="44" t="s">
        <v>87</v>
      </c>
      <c r="F63" s="44" t="s">
        <v>78</v>
      </c>
      <c r="G63" s="44" t="s">
        <v>87</v>
      </c>
      <c r="H63" s="44" t="s">
        <v>85</v>
      </c>
      <c r="I63" s="44" t="s">
        <v>143</v>
      </c>
      <c r="J63" s="44" t="s">
        <v>87</v>
      </c>
      <c r="K63" s="44">
        <v>1</v>
      </c>
      <c r="L63" s="44" t="s">
        <v>429</v>
      </c>
      <c r="M63" s="44" t="s">
        <v>114</v>
      </c>
      <c r="N63" s="44" t="s">
        <v>110</v>
      </c>
      <c r="O63" s="35">
        <v>44468</v>
      </c>
      <c r="P63" s="2">
        <v>44448</v>
      </c>
      <c r="Q63" s="45">
        <f t="shared" si="3"/>
        <v>0</v>
      </c>
      <c r="R63" s="44" t="s">
        <v>442</v>
      </c>
    </row>
    <row r="64" spans="1:18" ht="33.75" x14ac:dyDescent="0.25">
      <c r="A64" s="44">
        <v>107</v>
      </c>
      <c r="B64" s="2">
        <v>44448</v>
      </c>
      <c r="C64" s="44" t="s">
        <v>443</v>
      </c>
      <c r="D64" s="44">
        <v>3112009005</v>
      </c>
      <c r="E64" s="44" t="s">
        <v>87</v>
      </c>
      <c r="F64" s="44" t="s">
        <v>78</v>
      </c>
      <c r="G64" s="44" t="s">
        <v>87</v>
      </c>
      <c r="H64" s="44" t="s">
        <v>85</v>
      </c>
      <c r="I64" s="44" t="s">
        <v>143</v>
      </c>
      <c r="J64" s="44" t="s">
        <v>87</v>
      </c>
      <c r="K64" s="44">
        <v>1</v>
      </c>
      <c r="L64" s="44" t="s">
        <v>429</v>
      </c>
      <c r="M64" s="44" t="s">
        <v>114</v>
      </c>
      <c r="N64" s="44" t="s">
        <v>110</v>
      </c>
      <c r="O64" s="35">
        <v>44468</v>
      </c>
      <c r="P64" s="2">
        <v>44448</v>
      </c>
      <c r="Q64" s="45">
        <f t="shared" si="3"/>
        <v>0</v>
      </c>
      <c r="R64" s="44" t="s">
        <v>444</v>
      </c>
    </row>
    <row r="65" spans="1:18" ht="33.75" x14ac:dyDescent="0.25">
      <c r="A65" s="44">
        <v>108</v>
      </c>
      <c r="B65" s="2">
        <v>44448</v>
      </c>
      <c r="C65" s="44" t="s">
        <v>445</v>
      </c>
      <c r="D65" s="44">
        <v>3015721396</v>
      </c>
      <c r="E65" s="44" t="s">
        <v>87</v>
      </c>
      <c r="F65" s="44" t="s">
        <v>78</v>
      </c>
      <c r="G65" s="44" t="s">
        <v>87</v>
      </c>
      <c r="H65" s="44" t="s">
        <v>85</v>
      </c>
      <c r="I65" s="44" t="s">
        <v>143</v>
      </c>
      <c r="J65" s="44" t="s">
        <v>87</v>
      </c>
      <c r="K65" s="44"/>
      <c r="L65" s="44" t="s">
        <v>429</v>
      </c>
      <c r="M65" s="44" t="s">
        <v>114</v>
      </c>
      <c r="N65" s="44" t="s">
        <v>110</v>
      </c>
      <c r="O65" s="35">
        <v>44468</v>
      </c>
      <c r="P65" s="2">
        <v>44448</v>
      </c>
      <c r="Q65" s="45">
        <f t="shared" si="3"/>
        <v>0</v>
      </c>
      <c r="R65" s="44" t="s">
        <v>446</v>
      </c>
    </row>
    <row r="66" spans="1:18" ht="33.75" x14ac:dyDescent="0.25">
      <c r="A66" s="44">
        <v>109</v>
      </c>
      <c r="B66" s="2">
        <v>44452</v>
      </c>
      <c r="C66" s="44" t="s">
        <v>447</v>
      </c>
      <c r="D66" s="44">
        <v>3115946486</v>
      </c>
      <c r="E66" s="44" t="s">
        <v>448</v>
      </c>
      <c r="F66" s="44" t="s">
        <v>78</v>
      </c>
      <c r="G66" s="44" t="s">
        <v>87</v>
      </c>
      <c r="H66" s="44" t="s">
        <v>129</v>
      </c>
      <c r="I66" s="44" t="s">
        <v>131</v>
      </c>
      <c r="J66" s="44" t="s">
        <v>449</v>
      </c>
      <c r="K66" s="44">
        <v>1</v>
      </c>
      <c r="L66" s="44" t="s">
        <v>429</v>
      </c>
      <c r="M66" s="44" t="s">
        <v>114</v>
      </c>
      <c r="N66" s="44" t="s">
        <v>110</v>
      </c>
      <c r="O66" s="35">
        <v>44473</v>
      </c>
      <c r="P66" s="2">
        <v>44452</v>
      </c>
      <c r="Q66" s="45">
        <f t="shared" si="3"/>
        <v>0</v>
      </c>
      <c r="R66" s="44" t="s">
        <v>450</v>
      </c>
    </row>
    <row r="67" spans="1:18" ht="33.75" x14ac:dyDescent="0.25">
      <c r="A67" s="44">
        <v>110</v>
      </c>
      <c r="B67" s="2">
        <v>44455</v>
      </c>
      <c r="C67" s="44" t="s">
        <v>451</v>
      </c>
      <c r="D67" s="44">
        <v>3043363674</v>
      </c>
      <c r="E67" s="44" t="s">
        <v>452</v>
      </c>
      <c r="F67" s="44" t="s">
        <v>78</v>
      </c>
      <c r="G67" s="44" t="s">
        <v>87</v>
      </c>
      <c r="H67" s="44" t="s">
        <v>85</v>
      </c>
      <c r="I67" s="44" t="s">
        <v>143</v>
      </c>
      <c r="J67" s="44" t="s">
        <v>453</v>
      </c>
      <c r="K67" s="44">
        <v>1</v>
      </c>
      <c r="L67" s="44" t="s">
        <v>429</v>
      </c>
      <c r="M67" s="44" t="s">
        <v>114</v>
      </c>
      <c r="N67" s="44" t="s">
        <v>110</v>
      </c>
      <c r="O67" s="35">
        <v>44476</v>
      </c>
      <c r="P67" s="2">
        <v>44455</v>
      </c>
      <c r="Q67" s="45">
        <f t="shared" si="3"/>
        <v>0</v>
      </c>
      <c r="R67" s="44" t="s">
        <v>454</v>
      </c>
    </row>
    <row r="68" spans="1:18" ht="33.75" x14ac:dyDescent="0.25">
      <c r="A68" s="44">
        <v>111</v>
      </c>
      <c r="B68" s="2">
        <v>44455</v>
      </c>
      <c r="C68" s="44" t="s">
        <v>455</v>
      </c>
      <c r="D68" s="44">
        <v>3045704192</v>
      </c>
      <c r="E68" s="44" t="s">
        <v>456</v>
      </c>
      <c r="F68" s="44" t="s">
        <v>78</v>
      </c>
      <c r="G68" s="44" t="s">
        <v>87</v>
      </c>
      <c r="H68" s="44" t="s">
        <v>85</v>
      </c>
      <c r="I68" s="44" t="s">
        <v>143</v>
      </c>
      <c r="J68" s="44" t="s">
        <v>457</v>
      </c>
      <c r="K68" s="44">
        <v>1</v>
      </c>
      <c r="L68" s="44" t="s">
        <v>429</v>
      </c>
      <c r="M68" s="44" t="s">
        <v>114</v>
      </c>
      <c r="N68" s="44" t="s">
        <v>110</v>
      </c>
      <c r="O68" s="35">
        <v>44476</v>
      </c>
      <c r="P68" s="2">
        <v>44455</v>
      </c>
      <c r="Q68" s="45">
        <f t="shared" si="3"/>
        <v>0</v>
      </c>
      <c r="R68" s="44" t="s">
        <v>458</v>
      </c>
    </row>
    <row r="69" spans="1:18" ht="33.75" x14ac:dyDescent="0.25">
      <c r="A69" s="44">
        <v>112</v>
      </c>
      <c r="B69" s="2">
        <v>44459</v>
      </c>
      <c r="C69" s="44" t="s">
        <v>245</v>
      </c>
      <c r="D69" s="44">
        <v>3123302905</v>
      </c>
      <c r="E69" s="44" t="s">
        <v>87</v>
      </c>
      <c r="F69" s="44" t="s">
        <v>90</v>
      </c>
      <c r="G69" s="44" t="s">
        <v>87</v>
      </c>
      <c r="H69" s="44" t="s">
        <v>85</v>
      </c>
      <c r="I69" s="44" t="s">
        <v>143</v>
      </c>
      <c r="J69" s="44" t="s">
        <v>144</v>
      </c>
      <c r="K69" s="44">
        <v>1</v>
      </c>
      <c r="L69" s="44" t="s">
        <v>459</v>
      </c>
      <c r="M69" s="44" t="s">
        <v>114</v>
      </c>
      <c r="N69" s="44" t="s">
        <v>110</v>
      </c>
      <c r="O69" s="35">
        <v>44480</v>
      </c>
      <c r="P69" s="2">
        <v>44459</v>
      </c>
      <c r="Q69" s="45">
        <f t="shared" si="3"/>
        <v>0</v>
      </c>
      <c r="R69" s="44" t="s">
        <v>460</v>
      </c>
    </row>
    <row r="70" spans="1:18" ht="228" customHeight="1" x14ac:dyDescent="0.25">
      <c r="A70" s="44">
        <v>113</v>
      </c>
      <c r="B70" s="2">
        <v>44459</v>
      </c>
      <c r="C70" s="44" t="s">
        <v>461</v>
      </c>
      <c r="D70" s="44">
        <v>3138079064</v>
      </c>
      <c r="E70" s="44" t="s">
        <v>462</v>
      </c>
      <c r="F70" s="44" t="s">
        <v>74</v>
      </c>
      <c r="G70" s="44" t="s">
        <v>463</v>
      </c>
      <c r="H70" s="44" t="s">
        <v>85</v>
      </c>
      <c r="I70" s="44" t="s">
        <v>86</v>
      </c>
      <c r="J70" s="44" t="s">
        <v>464</v>
      </c>
      <c r="K70" s="44">
        <v>1</v>
      </c>
      <c r="L70" s="44" t="s">
        <v>465</v>
      </c>
      <c r="M70" s="44" t="s">
        <v>114</v>
      </c>
      <c r="N70" s="44" t="s">
        <v>110</v>
      </c>
      <c r="O70" s="35">
        <v>44480</v>
      </c>
      <c r="P70" s="2">
        <v>44459</v>
      </c>
      <c r="Q70" s="45">
        <f t="shared" si="3"/>
        <v>0</v>
      </c>
      <c r="R70" s="44" t="s">
        <v>466</v>
      </c>
    </row>
    <row r="71" spans="1:18" ht="45" x14ac:dyDescent="0.25">
      <c r="A71" s="44">
        <v>114</v>
      </c>
      <c r="B71" s="2">
        <v>44459</v>
      </c>
      <c r="C71" s="44" t="s">
        <v>467</v>
      </c>
      <c r="D71" s="44">
        <v>3217517791</v>
      </c>
      <c r="E71" s="44" t="s">
        <v>87</v>
      </c>
      <c r="F71" s="44" t="s">
        <v>78</v>
      </c>
      <c r="G71" s="44" t="s">
        <v>87</v>
      </c>
      <c r="H71" s="44" t="s">
        <v>85</v>
      </c>
      <c r="I71" s="44" t="s">
        <v>143</v>
      </c>
      <c r="J71" s="44" t="s">
        <v>144</v>
      </c>
      <c r="K71" s="44">
        <v>1</v>
      </c>
      <c r="L71" s="44" t="s">
        <v>429</v>
      </c>
      <c r="M71" s="44" t="s">
        <v>114</v>
      </c>
      <c r="N71" s="44" t="s">
        <v>110</v>
      </c>
      <c r="O71" s="35">
        <v>44480</v>
      </c>
      <c r="P71" s="2">
        <v>44459</v>
      </c>
      <c r="Q71" s="45">
        <f t="shared" si="3"/>
        <v>0</v>
      </c>
      <c r="R71" s="44" t="s">
        <v>468</v>
      </c>
    </row>
    <row r="72" spans="1:18" ht="45" x14ac:dyDescent="0.25">
      <c r="A72" s="44">
        <v>115</v>
      </c>
      <c r="B72" s="2">
        <v>44459</v>
      </c>
      <c r="C72" s="44" t="s">
        <v>469</v>
      </c>
      <c r="D72" s="44">
        <v>3123045292</v>
      </c>
      <c r="E72" s="44" t="s">
        <v>87</v>
      </c>
      <c r="F72" s="44" t="s">
        <v>78</v>
      </c>
      <c r="G72" s="44" t="s">
        <v>87</v>
      </c>
      <c r="H72" s="44" t="s">
        <v>85</v>
      </c>
      <c r="I72" s="44" t="s">
        <v>143</v>
      </c>
      <c r="J72" s="44" t="s">
        <v>144</v>
      </c>
      <c r="K72" s="44">
        <v>1</v>
      </c>
      <c r="L72" s="44" t="s">
        <v>429</v>
      </c>
      <c r="M72" s="44" t="s">
        <v>114</v>
      </c>
      <c r="N72" s="44" t="s">
        <v>110</v>
      </c>
      <c r="O72" s="35">
        <v>44480</v>
      </c>
      <c r="P72" s="2">
        <v>44459</v>
      </c>
      <c r="Q72" s="45">
        <f t="shared" si="3"/>
        <v>0</v>
      </c>
      <c r="R72" s="44" t="s">
        <v>470</v>
      </c>
    </row>
    <row r="73" spans="1:18" ht="45" x14ac:dyDescent="0.25">
      <c r="A73" s="44">
        <v>116</v>
      </c>
      <c r="B73" s="2">
        <v>44459</v>
      </c>
      <c r="C73" s="44" t="s">
        <v>471</v>
      </c>
      <c r="D73" s="44">
        <v>7834847</v>
      </c>
      <c r="E73" s="44" t="s">
        <v>87</v>
      </c>
      <c r="F73" s="44" t="s">
        <v>78</v>
      </c>
      <c r="G73" s="44" t="s">
        <v>87</v>
      </c>
      <c r="H73" s="44" t="s">
        <v>85</v>
      </c>
      <c r="I73" s="44" t="s">
        <v>143</v>
      </c>
      <c r="J73" s="44" t="s">
        <v>144</v>
      </c>
      <c r="K73" s="44">
        <v>1</v>
      </c>
      <c r="L73" s="44" t="s">
        <v>429</v>
      </c>
      <c r="M73" s="44" t="s">
        <v>114</v>
      </c>
      <c r="N73" s="44" t="s">
        <v>110</v>
      </c>
      <c r="O73" s="35">
        <v>44480</v>
      </c>
      <c r="P73" s="2">
        <v>44459</v>
      </c>
      <c r="Q73" s="45">
        <f t="shared" si="3"/>
        <v>0</v>
      </c>
      <c r="R73" s="44" t="s">
        <v>472</v>
      </c>
    </row>
    <row r="74" spans="1:18" ht="90" x14ac:dyDescent="0.25">
      <c r="A74" s="44">
        <v>117</v>
      </c>
      <c r="B74" s="2">
        <v>44459</v>
      </c>
      <c r="C74" s="44" t="s">
        <v>115</v>
      </c>
      <c r="D74" s="44" t="s">
        <v>87</v>
      </c>
      <c r="E74" s="44" t="s">
        <v>87</v>
      </c>
      <c r="F74" s="44" t="s">
        <v>473</v>
      </c>
      <c r="G74" s="44" t="s">
        <v>474</v>
      </c>
      <c r="H74" s="44" t="s">
        <v>85</v>
      </c>
      <c r="I74" s="44" t="s">
        <v>143</v>
      </c>
      <c r="J74" s="44" t="s">
        <v>144</v>
      </c>
      <c r="K74" s="44">
        <v>1</v>
      </c>
      <c r="L74" s="44" t="s">
        <v>475</v>
      </c>
      <c r="M74" s="44" t="s">
        <v>114</v>
      </c>
      <c r="N74" s="44" t="s">
        <v>110</v>
      </c>
      <c r="O74" s="35">
        <v>44480</v>
      </c>
      <c r="P74" s="2">
        <v>44459</v>
      </c>
      <c r="Q74" s="45" t="e">
        <v>#NAME?</v>
      </c>
      <c r="R74" s="44" t="s">
        <v>476</v>
      </c>
    </row>
    <row r="75" spans="1:18" ht="45" x14ac:dyDescent="0.25">
      <c r="A75" s="44">
        <v>118</v>
      </c>
      <c r="B75" s="2">
        <v>44462</v>
      </c>
      <c r="C75" s="44" t="s">
        <v>477</v>
      </c>
      <c r="D75" s="44">
        <v>3002762053</v>
      </c>
      <c r="E75" s="44" t="s">
        <v>478</v>
      </c>
      <c r="F75" s="44" t="s">
        <v>78</v>
      </c>
      <c r="G75" s="44" t="s">
        <v>87</v>
      </c>
      <c r="H75" s="44" t="s">
        <v>87</v>
      </c>
      <c r="I75" s="44" t="s">
        <v>143</v>
      </c>
      <c r="J75" s="44" t="s">
        <v>311</v>
      </c>
      <c r="K75" s="44">
        <v>1</v>
      </c>
      <c r="L75" s="44" t="s">
        <v>479</v>
      </c>
      <c r="M75" s="44" t="s">
        <v>114</v>
      </c>
      <c r="N75" s="44" t="s">
        <v>110</v>
      </c>
      <c r="O75" s="35">
        <v>44483</v>
      </c>
      <c r="P75" s="2">
        <v>44462</v>
      </c>
      <c r="Q75" s="45">
        <f t="shared" ref="Q75:Q90" si="4">IF(_xlfn.DAYS(P75,O75)&lt;0,0,_xlfn.DAYS(P75,O75))</f>
        <v>0</v>
      </c>
      <c r="R75" s="44" t="s">
        <v>480</v>
      </c>
    </row>
    <row r="76" spans="1:18" ht="45" x14ac:dyDescent="0.25">
      <c r="A76" s="44">
        <v>119</v>
      </c>
      <c r="B76" s="2">
        <v>44462</v>
      </c>
      <c r="C76" s="44" t="s">
        <v>481</v>
      </c>
      <c r="D76" s="44">
        <v>3138264389</v>
      </c>
      <c r="E76" s="44" t="s">
        <v>87</v>
      </c>
      <c r="F76" s="44" t="s">
        <v>78</v>
      </c>
      <c r="G76" s="44" t="s">
        <v>87</v>
      </c>
      <c r="H76" s="44" t="s">
        <v>87</v>
      </c>
      <c r="I76" s="44" t="s">
        <v>143</v>
      </c>
      <c r="J76" s="44" t="s">
        <v>149</v>
      </c>
      <c r="K76" s="44">
        <v>1</v>
      </c>
      <c r="L76" s="44" t="s">
        <v>479</v>
      </c>
      <c r="M76" s="44" t="s">
        <v>114</v>
      </c>
      <c r="N76" s="44" t="s">
        <v>110</v>
      </c>
      <c r="O76" s="35">
        <v>44483</v>
      </c>
      <c r="P76" s="2">
        <v>44462</v>
      </c>
      <c r="Q76" s="45">
        <f t="shared" si="4"/>
        <v>0</v>
      </c>
      <c r="R76" s="44" t="s">
        <v>482</v>
      </c>
    </row>
    <row r="77" spans="1:18" ht="45" x14ac:dyDescent="0.25">
      <c r="A77" s="44">
        <v>120</v>
      </c>
      <c r="B77" s="2">
        <v>44462</v>
      </c>
      <c r="C77" s="44" t="s">
        <v>483</v>
      </c>
      <c r="D77" s="44">
        <v>3015101736</v>
      </c>
      <c r="E77" s="44" t="s">
        <v>87</v>
      </c>
      <c r="F77" s="44" t="s">
        <v>78</v>
      </c>
      <c r="G77" s="44" t="s">
        <v>87</v>
      </c>
      <c r="H77" s="44" t="s">
        <v>87</v>
      </c>
      <c r="I77" s="44" t="s">
        <v>143</v>
      </c>
      <c r="J77" s="44" t="s">
        <v>246</v>
      </c>
      <c r="K77" s="44">
        <v>1</v>
      </c>
      <c r="L77" s="44" t="s">
        <v>479</v>
      </c>
      <c r="M77" s="44" t="s">
        <v>114</v>
      </c>
      <c r="N77" s="44" t="s">
        <v>110</v>
      </c>
      <c r="O77" s="35">
        <v>44483</v>
      </c>
      <c r="P77" s="2">
        <v>44462</v>
      </c>
      <c r="Q77" s="45">
        <f t="shared" si="4"/>
        <v>0</v>
      </c>
      <c r="R77" s="44" t="s">
        <v>484</v>
      </c>
    </row>
    <row r="78" spans="1:18" ht="45" x14ac:dyDescent="0.25">
      <c r="A78" s="44">
        <v>121</v>
      </c>
      <c r="B78" s="2">
        <v>44462</v>
      </c>
      <c r="C78" s="44" t="s">
        <v>485</v>
      </c>
      <c r="D78" s="44">
        <v>3102458752</v>
      </c>
      <c r="E78" s="44" t="s">
        <v>87</v>
      </c>
      <c r="F78" s="44" t="s">
        <v>78</v>
      </c>
      <c r="G78" s="44" t="s">
        <v>87</v>
      </c>
      <c r="H78" s="44" t="s">
        <v>87</v>
      </c>
      <c r="I78" s="44" t="s">
        <v>143</v>
      </c>
      <c r="J78" s="44" t="s">
        <v>486</v>
      </c>
      <c r="K78" s="44">
        <v>1</v>
      </c>
      <c r="L78" s="44" t="s">
        <v>479</v>
      </c>
      <c r="M78" s="44" t="s">
        <v>114</v>
      </c>
      <c r="N78" s="44" t="s">
        <v>110</v>
      </c>
      <c r="O78" s="35">
        <v>44483</v>
      </c>
      <c r="P78" s="2">
        <v>44462</v>
      </c>
      <c r="Q78" s="45">
        <f t="shared" si="4"/>
        <v>0</v>
      </c>
      <c r="R78" s="44" t="s">
        <v>487</v>
      </c>
    </row>
    <row r="79" spans="1:18" ht="45" x14ac:dyDescent="0.25">
      <c r="A79" s="44">
        <v>122</v>
      </c>
      <c r="B79" s="2">
        <v>44462</v>
      </c>
      <c r="C79" s="44" t="s">
        <v>488</v>
      </c>
      <c r="D79" s="44">
        <v>3507144467</v>
      </c>
      <c r="E79" s="44" t="s">
        <v>87</v>
      </c>
      <c r="F79" s="44" t="s">
        <v>78</v>
      </c>
      <c r="G79" s="44" t="s">
        <v>87</v>
      </c>
      <c r="H79" s="44" t="s">
        <v>87</v>
      </c>
      <c r="I79" s="44" t="s">
        <v>143</v>
      </c>
      <c r="J79" s="44" t="s">
        <v>489</v>
      </c>
      <c r="K79" s="44">
        <v>1</v>
      </c>
      <c r="L79" s="44" t="s">
        <v>479</v>
      </c>
      <c r="M79" s="44" t="s">
        <v>114</v>
      </c>
      <c r="N79" s="44" t="s">
        <v>110</v>
      </c>
      <c r="O79" s="35">
        <v>44483</v>
      </c>
      <c r="P79" s="2">
        <v>44462</v>
      </c>
      <c r="Q79" s="45">
        <f t="shared" si="4"/>
        <v>0</v>
      </c>
      <c r="R79" s="44" t="s">
        <v>470</v>
      </c>
    </row>
    <row r="80" spans="1:18" ht="45" x14ac:dyDescent="0.25">
      <c r="A80" s="44">
        <v>123</v>
      </c>
      <c r="B80" s="2">
        <v>44466</v>
      </c>
      <c r="C80" s="44" t="s">
        <v>490</v>
      </c>
      <c r="D80" s="44">
        <v>3017187662</v>
      </c>
      <c r="E80" s="44" t="s">
        <v>491</v>
      </c>
      <c r="F80" s="44" t="s">
        <v>78</v>
      </c>
      <c r="G80" s="44" t="s">
        <v>87</v>
      </c>
      <c r="H80" s="44" t="s">
        <v>87</v>
      </c>
      <c r="I80" s="44"/>
      <c r="J80" s="44" t="s">
        <v>492</v>
      </c>
      <c r="K80" s="44">
        <v>1</v>
      </c>
      <c r="L80" s="44" t="s">
        <v>429</v>
      </c>
      <c r="M80" s="44" t="s">
        <v>114</v>
      </c>
      <c r="N80" s="44" t="s">
        <v>110</v>
      </c>
      <c r="O80" s="35">
        <v>44487</v>
      </c>
      <c r="P80" s="2">
        <v>44466</v>
      </c>
      <c r="Q80" s="45">
        <f t="shared" si="4"/>
        <v>0</v>
      </c>
      <c r="R80" s="44" t="s">
        <v>493</v>
      </c>
    </row>
    <row r="81" spans="1:18" ht="78.75" x14ac:dyDescent="0.25">
      <c r="A81" s="44">
        <v>124</v>
      </c>
      <c r="B81" s="2">
        <v>44466</v>
      </c>
      <c r="C81" s="44" t="s">
        <v>494</v>
      </c>
      <c r="D81" s="44">
        <v>3208233761</v>
      </c>
      <c r="E81" s="44" t="s">
        <v>373</v>
      </c>
      <c r="F81" s="44" t="s">
        <v>90</v>
      </c>
      <c r="G81" s="44" t="s">
        <v>87</v>
      </c>
      <c r="H81" s="44" t="s">
        <v>85</v>
      </c>
      <c r="I81" s="44" t="s">
        <v>86</v>
      </c>
      <c r="J81" s="44" t="s">
        <v>495</v>
      </c>
      <c r="K81" s="44">
        <v>1</v>
      </c>
      <c r="L81" s="44" t="s">
        <v>496</v>
      </c>
      <c r="M81" s="44" t="s">
        <v>114</v>
      </c>
      <c r="N81" s="44" t="s">
        <v>110</v>
      </c>
      <c r="O81" s="35">
        <v>44487</v>
      </c>
      <c r="P81" s="2">
        <v>44466</v>
      </c>
      <c r="Q81" s="45">
        <f t="shared" si="4"/>
        <v>0</v>
      </c>
      <c r="R81" s="44" t="s">
        <v>497</v>
      </c>
    </row>
    <row r="82" spans="1:18" ht="45" x14ac:dyDescent="0.25">
      <c r="A82" s="44">
        <v>125</v>
      </c>
      <c r="B82" s="2">
        <v>44466</v>
      </c>
      <c r="C82" s="44" t="s">
        <v>498</v>
      </c>
      <c r="D82" s="44">
        <v>3183517269</v>
      </c>
      <c r="E82" s="44" t="s">
        <v>87</v>
      </c>
      <c r="F82" s="44" t="s">
        <v>78</v>
      </c>
      <c r="G82" s="44" t="s">
        <v>87</v>
      </c>
      <c r="H82" s="44" t="s">
        <v>85</v>
      </c>
      <c r="I82" s="44" t="s">
        <v>143</v>
      </c>
      <c r="J82" s="44" t="s">
        <v>144</v>
      </c>
      <c r="K82" s="44">
        <v>1</v>
      </c>
      <c r="L82" s="44" t="s">
        <v>429</v>
      </c>
      <c r="M82" s="44" t="s">
        <v>114</v>
      </c>
      <c r="N82" s="44" t="s">
        <v>110</v>
      </c>
      <c r="O82" s="35">
        <v>44487</v>
      </c>
      <c r="P82" s="2">
        <v>44466</v>
      </c>
      <c r="Q82" s="45">
        <f t="shared" si="4"/>
        <v>0</v>
      </c>
      <c r="R82" s="44" t="s">
        <v>499</v>
      </c>
    </row>
    <row r="83" spans="1:18" ht="45" x14ac:dyDescent="0.25">
      <c r="A83" s="44">
        <v>126</v>
      </c>
      <c r="B83" s="2">
        <v>44466</v>
      </c>
      <c r="C83" s="44" t="s">
        <v>500</v>
      </c>
      <c r="D83" s="44">
        <v>3118770047</v>
      </c>
      <c r="E83" s="44" t="s">
        <v>87</v>
      </c>
      <c r="F83" s="44" t="s">
        <v>78</v>
      </c>
      <c r="G83" s="44" t="s">
        <v>87</v>
      </c>
      <c r="H83" s="44" t="s">
        <v>85</v>
      </c>
      <c r="I83" s="44" t="s">
        <v>143</v>
      </c>
      <c r="J83" s="44" t="s">
        <v>144</v>
      </c>
      <c r="K83" s="44">
        <v>1</v>
      </c>
      <c r="L83" s="44" t="s">
        <v>429</v>
      </c>
      <c r="M83" s="44" t="s">
        <v>114</v>
      </c>
      <c r="N83" s="44" t="s">
        <v>110</v>
      </c>
      <c r="O83" s="35">
        <v>44487</v>
      </c>
      <c r="P83" s="2">
        <v>44466</v>
      </c>
      <c r="Q83" s="45">
        <f t="shared" si="4"/>
        <v>0</v>
      </c>
      <c r="R83" s="44" t="s">
        <v>501</v>
      </c>
    </row>
    <row r="84" spans="1:18" ht="45" x14ac:dyDescent="0.25">
      <c r="A84" s="44">
        <v>127</v>
      </c>
      <c r="B84" s="2">
        <v>44466</v>
      </c>
      <c r="C84" s="44" t="s">
        <v>502</v>
      </c>
      <c r="D84" s="44">
        <v>3212246465</v>
      </c>
      <c r="E84" s="44" t="s">
        <v>87</v>
      </c>
      <c r="F84" s="44" t="s">
        <v>78</v>
      </c>
      <c r="G84" s="44" t="s">
        <v>87</v>
      </c>
      <c r="H84" s="44" t="s">
        <v>85</v>
      </c>
      <c r="I84" s="44" t="s">
        <v>143</v>
      </c>
      <c r="J84" s="44" t="s">
        <v>144</v>
      </c>
      <c r="K84" s="44">
        <v>1</v>
      </c>
      <c r="L84" s="44" t="s">
        <v>429</v>
      </c>
      <c r="M84" s="44" t="s">
        <v>114</v>
      </c>
      <c r="N84" s="44" t="s">
        <v>110</v>
      </c>
      <c r="O84" s="35">
        <v>44487</v>
      </c>
      <c r="P84" s="2">
        <v>44466</v>
      </c>
      <c r="Q84" s="45">
        <f t="shared" si="4"/>
        <v>0</v>
      </c>
      <c r="R84" s="44" t="s">
        <v>503</v>
      </c>
    </row>
    <row r="85" spans="1:18" ht="45" x14ac:dyDescent="0.25">
      <c r="A85" s="44">
        <v>128</v>
      </c>
      <c r="B85" s="2">
        <v>44466</v>
      </c>
      <c r="C85" s="44" t="s">
        <v>504</v>
      </c>
      <c r="D85" s="44">
        <v>3203945308</v>
      </c>
      <c r="E85" s="44" t="s">
        <v>87</v>
      </c>
      <c r="F85" s="44" t="s">
        <v>78</v>
      </c>
      <c r="G85" s="44" t="s">
        <v>87</v>
      </c>
      <c r="H85" s="44" t="s">
        <v>85</v>
      </c>
      <c r="I85" s="44" t="s">
        <v>143</v>
      </c>
      <c r="J85" s="44" t="s">
        <v>144</v>
      </c>
      <c r="K85" s="44">
        <v>1</v>
      </c>
      <c r="L85" s="44" t="s">
        <v>429</v>
      </c>
      <c r="M85" s="44" t="s">
        <v>114</v>
      </c>
      <c r="N85" s="44" t="s">
        <v>110</v>
      </c>
      <c r="O85" s="35">
        <v>44487</v>
      </c>
      <c r="P85" s="2">
        <v>44466</v>
      </c>
      <c r="Q85" s="45">
        <f t="shared" si="4"/>
        <v>0</v>
      </c>
      <c r="R85" s="44" t="s">
        <v>505</v>
      </c>
    </row>
    <row r="86" spans="1:18" ht="45" x14ac:dyDescent="0.25">
      <c r="A86" s="44">
        <v>129</v>
      </c>
      <c r="B86" s="2">
        <v>44466</v>
      </c>
      <c r="C86" s="44" t="s">
        <v>506</v>
      </c>
      <c r="D86" s="44">
        <v>3178367833</v>
      </c>
      <c r="E86" s="44" t="s">
        <v>87</v>
      </c>
      <c r="F86" s="44" t="s">
        <v>78</v>
      </c>
      <c r="G86" s="44" t="s">
        <v>87</v>
      </c>
      <c r="H86" s="44" t="s">
        <v>85</v>
      </c>
      <c r="I86" s="44" t="s">
        <v>143</v>
      </c>
      <c r="J86" s="44" t="s">
        <v>144</v>
      </c>
      <c r="K86" s="44">
        <v>1</v>
      </c>
      <c r="L86" s="44" t="s">
        <v>429</v>
      </c>
      <c r="M86" s="44" t="s">
        <v>114</v>
      </c>
      <c r="N86" s="44" t="s">
        <v>110</v>
      </c>
      <c r="O86" s="35">
        <v>44487</v>
      </c>
      <c r="P86" s="2">
        <v>44466</v>
      </c>
      <c r="Q86" s="45">
        <f t="shared" si="4"/>
        <v>0</v>
      </c>
      <c r="R86" s="44" t="s">
        <v>507</v>
      </c>
    </row>
    <row r="87" spans="1:18" ht="45" x14ac:dyDescent="0.25">
      <c r="A87" s="44">
        <v>130</v>
      </c>
      <c r="B87" s="2">
        <v>44466</v>
      </c>
      <c r="C87" s="44" t="s">
        <v>508</v>
      </c>
      <c r="D87" s="44">
        <v>3167718541</v>
      </c>
      <c r="E87" s="44" t="s">
        <v>87</v>
      </c>
      <c r="F87" s="44" t="s">
        <v>78</v>
      </c>
      <c r="G87" s="44" t="s">
        <v>87</v>
      </c>
      <c r="H87" s="44" t="s">
        <v>85</v>
      </c>
      <c r="I87" s="44" t="s">
        <v>143</v>
      </c>
      <c r="J87" s="44" t="s">
        <v>144</v>
      </c>
      <c r="K87" s="44">
        <v>1</v>
      </c>
      <c r="L87" s="44" t="s">
        <v>429</v>
      </c>
      <c r="M87" s="44" t="s">
        <v>114</v>
      </c>
      <c r="N87" s="44" t="s">
        <v>110</v>
      </c>
      <c r="O87" s="35">
        <v>44487</v>
      </c>
      <c r="P87" s="2">
        <v>44466</v>
      </c>
      <c r="Q87" s="45">
        <f t="shared" si="4"/>
        <v>0</v>
      </c>
      <c r="R87" s="44" t="s">
        <v>509</v>
      </c>
    </row>
    <row r="88" spans="1:18" ht="45" x14ac:dyDescent="0.25">
      <c r="A88" s="44">
        <v>131</v>
      </c>
      <c r="B88" s="2">
        <v>44466</v>
      </c>
      <c r="C88" s="44" t="s">
        <v>510</v>
      </c>
      <c r="D88" s="44">
        <v>3214262504</v>
      </c>
      <c r="E88" s="44" t="s">
        <v>87</v>
      </c>
      <c r="F88" s="44" t="s">
        <v>78</v>
      </c>
      <c r="G88" s="44" t="s">
        <v>87</v>
      </c>
      <c r="H88" s="44" t="s">
        <v>85</v>
      </c>
      <c r="I88" s="44" t="s">
        <v>143</v>
      </c>
      <c r="J88" s="44" t="s">
        <v>144</v>
      </c>
      <c r="K88" s="44">
        <v>1</v>
      </c>
      <c r="L88" s="44" t="s">
        <v>429</v>
      </c>
      <c r="M88" s="44" t="s">
        <v>114</v>
      </c>
      <c r="N88" s="44" t="s">
        <v>110</v>
      </c>
      <c r="O88" s="35">
        <v>44487</v>
      </c>
      <c r="P88" s="2">
        <v>44466</v>
      </c>
      <c r="Q88" s="45">
        <f t="shared" si="4"/>
        <v>0</v>
      </c>
      <c r="R88" s="44" t="s">
        <v>511</v>
      </c>
    </row>
    <row r="89" spans="1:18" ht="56.25" x14ac:dyDescent="0.25">
      <c r="A89" s="44">
        <v>132</v>
      </c>
      <c r="B89" s="2">
        <v>44466</v>
      </c>
      <c r="C89" s="44" t="s">
        <v>512</v>
      </c>
      <c r="D89" s="44">
        <v>3115291089</v>
      </c>
      <c r="E89" s="44" t="s">
        <v>87</v>
      </c>
      <c r="F89" s="44" t="s">
        <v>117</v>
      </c>
      <c r="G89" s="44" t="s">
        <v>87</v>
      </c>
      <c r="H89" s="44" t="s">
        <v>85</v>
      </c>
      <c r="I89" s="44" t="s">
        <v>143</v>
      </c>
      <c r="J89" s="44" t="s">
        <v>144</v>
      </c>
      <c r="K89" s="44">
        <v>1</v>
      </c>
      <c r="L89" s="44" t="s">
        <v>513</v>
      </c>
      <c r="M89" s="44" t="s">
        <v>114</v>
      </c>
      <c r="N89" s="44" t="s">
        <v>110</v>
      </c>
      <c r="O89" s="35">
        <v>44487</v>
      </c>
      <c r="P89" s="2">
        <v>44466</v>
      </c>
      <c r="Q89" s="45">
        <f t="shared" si="4"/>
        <v>0</v>
      </c>
      <c r="R89" s="44" t="s">
        <v>514</v>
      </c>
    </row>
    <row r="90" spans="1:18" ht="202.5" x14ac:dyDescent="0.25">
      <c r="A90" s="44">
        <v>133</v>
      </c>
      <c r="B90" s="2">
        <v>44466</v>
      </c>
      <c r="C90" s="44" t="s">
        <v>515</v>
      </c>
      <c r="D90" s="44" t="s">
        <v>70</v>
      </c>
      <c r="E90" s="44" t="s">
        <v>70</v>
      </c>
      <c r="F90" s="44" t="s">
        <v>90</v>
      </c>
      <c r="G90" s="44" t="s">
        <v>70</v>
      </c>
      <c r="H90" s="44" t="s">
        <v>85</v>
      </c>
      <c r="I90" s="44" t="s">
        <v>143</v>
      </c>
      <c r="J90" s="44" t="s">
        <v>144</v>
      </c>
      <c r="K90" s="44">
        <v>1</v>
      </c>
      <c r="L90" s="44" t="s">
        <v>516</v>
      </c>
      <c r="M90" s="44" t="s">
        <v>114</v>
      </c>
      <c r="N90" s="44" t="s">
        <v>110</v>
      </c>
      <c r="O90" s="35">
        <v>44487</v>
      </c>
      <c r="P90" s="2">
        <v>44466</v>
      </c>
      <c r="Q90" s="45">
        <f t="shared" si="4"/>
        <v>0</v>
      </c>
      <c r="R90" s="44" t="s">
        <v>517</v>
      </c>
    </row>
  </sheetData>
  <dataValidations count="1">
    <dataValidation type="list" allowBlank="1" showInputMessage="1" showErrorMessage="1" sqref="I2:I90">
      <formula1>INDIRECT(H2)</formula1>
    </dataValidation>
  </dataValidations>
  <hyperlinks>
    <hyperlink ref="G6" r:id="rId1"/>
    <hyperlink ref="G7" r:id="rId2"/>
  </hyperlinks>
  <pageMargins left="0.7" right="0.7" top="0.75" bottom="0.75" header="0.3" footer="0.3"/>
  <legacyDrawing r:id="rId3"/>
  <extLst>
    <ext xmlns:x14="http://schemas.microsoft.com/office/spreadsheetml/2009/9/main" uri="{78C0D931-6437-407d-A8EE-F0AAD7539E65}">
      <x14:conditionalFormattings>
        <x14:conditionalFormatting xmlns:xm="http://schemas.microsoft.com/office/excel/2006/main">
          <x14:cfRule type="cellIs" priority="205" operator="equal" id="{DD5E5E05-B2FC-40DD-8658-38F628F3A868}">
            <xm:f>'/C:/Users/japinzon/Documents/GESTIÓN SOCIAL (JAPR)/OGS/Gestión Local y Territorial/Procesos/agendas locales/2020/[FRL01.xlsx]LD'!#REF!</xm:f>
            <x14:dxf>
              <font>
                <color rgb="FF006100"/>
              </font>
              <fill>
                <patternFill>
                  <bgColor rgb="FFC6EFCE"/>
                </patternFill>
              </fill>
            </x14:dxf>
          </x14:cfRule>
          <x14:cfRule type="cellIs" priority="206" operator="equal" id="{274F9C63-C0FA-496D-956C-E7981ABD9CBD}">
            <xm:f>'/C:/Users/japinzon/Documents/GESTIÓN SOCIAL (JAPR)/OGS/Gestión Local y Territorial/Procesos/agendas locales/2020/[FRL01.xlsx]LD'!#REF!</xm:f>
            <x14:dxf>
              <font>
                <color rgb="FF9C6500"/>
              </font>
              <fill>
                <patternFill>
                  <bgColor rgb="FFFFEB9C"/>
                </patternFill>
              </fill>
            </x14:dxf>
          </x14:cfRule>
          <x14:cfRule type="cellIs" priority="207" operator="equal" id="{DF48505F-8416-49B4-8F6D-8CE647D2193D}">
            <xm:f>'/C:/Users/japinzon/Documents/GESTIÓN SOCIAL (JAPR)/OGS/Gestión Local y Territorial/Procesos/agendas locales/2020/[FRL01.xlsx]LD'!#REF!</xm:f>
            <x14:dxf>
              <font>
                <color rgb="FF9C0006"/>
              </font>
              <fill>
                <patternFill>
                  <bgColor rgb="FFFFC7CE"/>
                </patternFill>
              </fill>
            </x14:dxf>
          </x14:cfRule>
          <xm:sqref>N45 N58:N59</xm:sqref>
        </x14:conditionalFormatting>
        <x14:conditionalFormatting xmlns:xm="http://schemas.microsoft.com/office/excel/2006/main">
          <x14:cfRule type="iconSet" priority="208" id="{319AA11B-8814-44D1-882F-BA06BB9FB317}">
            <x14:iconSet iconSet="3Symbols2" custom="1">
              <x14:cfvo type="percent">
                <xm:f>0</xm:f>
              </x14:cfvo>
              <x14:cfvo type="num">
                <xm:f>0</xm:f>
              </x14:cfvo>
              <x14:cfvo type="num" gte="0">
                <xm:f>0</xm:f>
              </x14:cfvo>
              <x14:cfIcon iconSet="3Symbols2" iconId="2"/>
              <x14:cfIcon iconSet="3Symbols2" iconId="2"/>
              <x14:cfIcon iconSet="3Symbols2" iconId="1"/>
            </x14:iconSet>
          </x14:cfRule>
          <xm:sqref>Q20 Q24 Q31:Q32 Q45 Q48 Q57:Q59</xm:sqref>
        </x14:conditionalFormatting>
        <x14:conditionalFormatting xmlns:xm="http://schemas.microsoft.com/office/excel/2006/main">
          <x14:cfRule type="cellIs" priority="201" operator="equal" id="{D61A444D-37AD-44EA-9FD6-16C64B5CFF23}">
            <xm:f>'/C:/Users/japinzon/Documents/GESTIÓN SOCIAL (JAPR)/OGS/Gestión Local y Territorial/Procesos/agendas locales/2020/[FRL01.xlsx]LD'!#REF!</xm:f>
            <x14:dxf>
              <font>
                <color rgb="FF006100"/>
              </font>
              <fill>
                <patternFill>
                  <bgColor rgb="FFC6EFCE"/>
                </patternFill>
              </fill>
            </x14:dxf>
          </x14:cfRule>
          <x14:cfRule type="cellIs" priority="202" operator="equal" id="{48325A14-3A29-4B0F-91BE-EAF2944156B3}">
            <xm:f>'/C:/Users/japinzon/Documents/GESTIÓN SOCIAL (JAPR)/OGS/Gestión Local y Territorial/Procesos/agendas locales/2020/[FRL01.xlsx]LD'!#REF!</xm:f>
            <x14:dxf>
              <font>
                <color rgb="FF9C6500"/>
              </font>
              <fill>
                <patternFill>
                  <bgColor rgb="FFFFEB9C"/>
                </patternFill>
              </fill>
            </x14:dxf>
          </x14:cfRule>
          <x14:cfRule type="cellIs" priority="203" operator="equal" id="{7643760A-D5E5-4A3F-8F51-AC660C7D5C36}">
            <xm:f>'/C:/Users/japinzon/Documents/GESTIÓN SOCIAL (JAPR)/OGS/Gestión Local y Territorial/Procesos/agendas locales/2020/[FRL01.xlsx]LD'!#REF!</xm:f>
            <x14:dxf>
              <font>
                <color rgb="FF9C0006"/>
              </font>
              <fill>
                <patternFill>
                  <bgColor rgb="FFFFC7CE"/>
                </patternFill>
              </fill>
            </x14:dxf>
          </x14:cfRule>
          <xm:sqref>N2:N5</xm:sqref>
        </x14:conditionalFormatting>
        <x14:conditionalFormatting xmlns:xm="http://schemas.microsoft.com/office/excel/2006/main">
          <x14:cfRule type="iconSet" priority="204" id="{1A5AC6F4-795A-4CF7-A258-117AB59D8CF5}">
            <x14:iconSet iconSet="3Symbols2" custom="1">
              <x14:cfvo type="percent">
                <xm:f>0</xm:f>
              </x14:cfvo>
              <x14:cfvo type="num">
                <xm:f>0</xm:f>
              </x14:cfvo>
              <x14:cfvo type="num" gte="0">
                <xm:f>0</xm:f>
              </x14:cfvo>
              <x14:cfIcon iconSet="3Symbols2" iconId="2"/>
              <x14:cfIcon iconSet="3Symbols2" iconId="2"/>
              <x14:cfIcon iconSet="3Symbols2" iconId="1"/>
            </x14:iconSet>
          </x14:cfRule>
          <xm:sqref>Q2:Q5</xm:sqref>
        </x14:conditionalFormatting>
        <x14:conditionalFormatting xmlns:xm="http://schemas.microsoft.com/office/excel/2006/main">
          <x14:cfRule type="cellIs" priority="197" operator="equal" id="{2B2F41F7-743C-4FD9-A4EA-25401174E518}">
            <xm:f>'/C:/Users/japinzon/Documents/GESTIÓN SOCIAL (JAPR)/OGS/Gestión Local y Territorial/Procesos/agendas locales/2020/[FRL01.xlsx]LD'!#REF!</xm:f>
            <x14:dxf>
              <font>
                <color rgb="FF006100"/>
              </font>
              <fill>
                <patternFill>
                  <bgColor rgb="FFC6EFCE"/>
                </patternFill>
              </fill>
            </x14:dxf>
          </x14:cfRule>
          <x14:cfRule type="cellIs" priority="198" operator="equal" id="{4E7CB751-9C3F-4AD1-8F87-DCB2B668AA16}">
            <xm:f>'/C:/Users/japinzon/Documents/GESTIÓN SOCIAL (JAPR)/OGS/Gestión Local y Territorial/Procesos/agendas locales/2020/[FRL01.xlsx]LD'!#REF!</xm:f>
            <x14:dxf>
              <font>
                <color rgb="FF9C6500"/>
              </font>
              <fill>
                <patternFill>
                  <bgColor rgb="FFFFEB9C"/>
                </patternFill>
              </fill>
            </x14:dxf>
          </x14:cfRule>
          <x14:cfRule type="cellIs" priority="199" operator="equal" id="{193FCAC0-E367-4CB2-9106-7E711F81CF55}">
            <xm:f>'/C:/Users/japinzon/Documents/GESTIÓN SOCIAL (JAPR)/OGS/Gestión Local y Territorial/Procesos/agendas locales/2020/[FRL01.xlsx]LD'!#REF!</xm:f>
            <x14:dxf>
              <font>
                <color rgb="FF9C0006"/>
              </font>
              <fill>
                <patternFill>
                  <bgColor rgb="FFFFC7CE"/>
                </patternFill>
              </fill>
            </x14:dxf>
          </x14:cfRule>
          <xm:sqref>N6:N9</xm:sqref>
        </x14:conditionalFormatting>
        <x14:conditionalFormatting xmlns:xm="http://schemas.microsoft.com/office/excel/2006/main">
          <x14:cfRule type="iconSet" priority="200" id="{51608C60-0CED-45AF-9F47-8B6DEFE1555D}">
            <x14:iconSet iconSet="3Symbols2" custom="1">
              <x14:cfvo type="percent">
                <xm:f>0</xm:f>
              </x14:cfvo>
              <x14:cfvo type="num">
                <xm:f>0</xm:f>
              </x14:cfvo>
              <x14:cfvo type="num" gte="0">
                <xm:f>0</xm:f>
              </x14:cfvo>
              <x14:cfIcon iconSet="3Symbols2" iconId="2"/>
              <x14:cfIcon iconSet="3Symbols2" iconId="2"/>
              <x14:cfIcon iconSet="3Symbols2" iconId="1"/>
            </x14:iconSet>
          </x14:cfRule>
          <xm:sqref>Q6:Q10</xm:sqref>
        </x14:conditionalFormatting>
        <x14:conditionalFormatting xmlns:xm="http://schemas.microsoft.com/office/excel/2006/main">
          <x14:cfRule type="cellIs" priority="194" operator="equal" id="{5BB2B357-4CA0-4DE5-9FAF-346BDB4FA57B}">
            <xm:f>'/C:/Users/japinzon/Documents/GESTIÓN SOCIAL (JAPR)/OGS/Gestión Local y Territorial/Procesos/agendas locales/2020/[FRL01.xlsx]LD'!#REF!</xm:f>
            <x14:dxf>
              <font>
                <color rgb="FF006100"/>
              </font>
              <fill>
                <patternFill>
                  <bgColor rgb="FFC6EFCE"/>
                </patternFill>
              </fill>
            </x14:dxf>
          </x14:cfRule>
          <x14:cfRule type="cellIs" priority="195" operator="equal" id="{874F5D48-7ECD-46F5-8CFC-7B46E180C32D}">
            <xm:f>'/C:/Users/japinzon/Documents/GESTIÓN SOCIAL (JAPR)/OGS/Gestión Local y Territorial/Procesos/agendas locales/2020/[FRL01.xlsx]LD'!#REF!</xm:f>
            <x14:dxf>
              <font>
                <color rgb="FF9C6500"/>
              </font>
              <fill>
                <patternFill>
                  <bgColor rgb="FFFFEB9C"/>
                </patternFill>
              </fill>
            </x14:dxf>
          </x14:cfRule>
          <x14:cfRule type="cellIs" priority="196" operator="equal" id="{533A287F-0232-4880-ADAD-D6131801AAFD}">
            <xm:f>'/C:/Users/japinzon/Documents/GESTIÓN SOCIAL (JAPR)/OGS/Gestión Local y Territorial/Procesos/agendas locales/2020/[FRL01.xlsx]LD'!#REF!</xm:f>
            <x14:dxf>
              <font>
                <color rgb="FF9C0006"/>
              </font>
              <fill>
                <patternFill>
                  <bgColor rgb="FFFFC7CE"/>
                </patternFill>
              </fill>
            </x14:dxf>
          </x14:cfRule>
          <xm:sqref>N10</xm:sqref>
        </x14:conditionalFormatting>
        <x14:conditionalFormatting xmlns:xm="http://schemas.microsoft.com/office/excel/2006/main">
          <x14:cfRule type="cellIs" priority="190" operator="equal" id="{85AB740B-9823-4960-80BA-E188E67DB025}">
            <xm:f>'/C:/Users/japinzon/Documents/GESTIÓN SOCIAL (JAPR)/OGS/Gestión Local y Territorial/Procesos/agendas locales/2020/[FRL01.xlsx]LD'!#REF!</xm:f>
            <x14:dxf>
              <font>
                <color rgb="FF006100"/>
              </font>
              <fill>
                <patternFill>
                  <bgColor rgb="FFC6EFCE"/>
                </patternFill>
              </fill>
            </x14:dxf>
          </x14:cfRule>
          <x14:cfRule type="cellIs" priority="191" operator="equal" id="{2BA8DCAE-6FE9-4DBA-924E-93C87FD80A6A}">
            <xm:f>'/C:/Users/japinzon/Documents/GESTIÓN SOCIAL (JAPR)/OGS/Gestión Local y Territorial/Procesos/agendas locales/2020/[FRL01.xlsx]LD'!#REF!</xm:f>
            <x14:dxf>
              <font>
                <color rgb="FF9C6500"/>
              </font>
              <fill>
                <patternFill>
                  <bgColor rgb="FFFFEB9C"/>
                </patternFill>
              </fill>
            </x14:dxf>
          </x14:cfRule>
          <x14:cfRule type="cellIs" priority="192" operator="equal" id="{AA917D51-314F-402A-B456-518D0986DF5B}">
            <xm:f>'/C:/Users/japinzon/Documents/GESTIÓN SOCIAL (JAPR)/OGS/Gestión Local y Territorial/Procesos/agendas locales/2020/[FRL01.xlsx]LD'!#REF!</xm:f>
            <x14:dxf>
              <font>
                <color rgb="FF9C0006"/>
              </font>
              <fill>
                <patternFill>
                  <bgColor rgb="FFFFC7CE"/>
                </patternFill>
              </fill>
            </x14:dxf>
          </x14:cfRule>
          <xm:sqref>N11:N13</xm:sqref>
        </x14:conditionalFormatting>
        <x14:conditionalFormatting xmlns:xm="http://schemas.microsoft.com/office/excel/2006/main">
          <x14:cfRule type="iconSet" priority="193" id="{147016C2-02A5-430F-A556-AC7A76F45C23}">
            <x14:iconSet iconSet="3Symbols2" custom="1">
              <x14:cfvo type="percent">
                <xm:f>0</xm:f>
              </x14:cfvo>
              <x14:cfvo type="num">
                <xm:f>0</xm:f>
              </x14:cfvo>
              <x14:cfvo type="num" gte="0">
                <xm:f>0</xm:f>
              </x14:cfvo>
              <x14:cfIcon iconSet="3Symbols2" iconId="2"/>
              <x14:cfIcon iconSet="3Symbols2" iconId="2"/>
              <x14:cfIcon iconSet="3Symbols2" iconId="1"/>
            </x14:iconSet>
          </x14:cfRule>
          <xm:sqref>Q11:Q13</xm:sqref>
        </x14:conditionalFormatting>
        <x14:conditionalFormatting xmlns:xm="http://schemas.microsoft.com/office/excel/2006/main">
          <x14:cfRule type="cellIs" priority="186" operator="equal" id="{94A58106-446A-472C-84A3-A9EAE8A05EF1}">
            <xm:f>'/C:/Users/japinzon/Documents/GESTIÓN SOCIAL (JAPR)/OGS/Gestión Local y Territorial/Procesos/agendas locales/2020/[FRL01.xlsx]LD'!#REF!</xm:f>
            <x14:dxf>
              <font>
                <color rgb="FF006100"/>
              </font>
              <fill>
                <patternFill>
                  <bgColor rgb="FFC6EFCE"/>
                </patternFill>
              </fill>
            </x14:dxf>
          </x14:cfRule>
          <x14:cfRule type="cellIs" priority="187" operator="equal" id="{F905A52C-3662-4574-BA4A-430F90752775}">
            <xm:f>'/C:/Users/japinzon/Documents/GESTIÓN SOCIAL (JAPR)/OGS/Gestión Local y Territorial/Procesos/agendas locales/2020/[FRL01.xlsx]LD'!#REF!</xm:f>
            <x14:dxf>
              <font>
                <color rgb="FF9C6500"/>
              </font>
              <fill>
                <patternFill>
                  <bgColor rgb="FFFFEB9C"/>
                </patternFill>
              </fill>
            </x14:dxf>
          </x14:cfRule>
          <x14:cfRule type="cellIs" priority="188" operator="equal" id="{043BA6F3-A0AE-4484-B085-380B48174684}">
            <xm:f>'/C:/Users/japinzon/Documents/GESTIÓN SOCIAL (JAPR)/OGS/Gestión Local y Territorial/Procesos/agendas locales/2020/[FRL01.xlsx]LD'!#REF!</xm:f>
            <x14:dxf>
              <font>
                <color rgb="FF9C0006"/>
              </font>
              <fill>
                <patternFill>
                  <bgColor rgb="FFFFC7CE"/>
                </patternFill>
              </fill>
            </x14:dxf>
          </x14:cfRule>
          <xm:sqref>N18</xm:sqref>
        </x14:conditionalFormatting>
        <x14:conditionalFormatting xmlns:xm="http://schemas.microsoft.com/office/excel/2006/main">
          <x14:cfRule type="iconSet" priority="189" id="{52A29358-179D-41AA-A7A2-0A7A2DAABFA9}">
            <x14:iconSet iconSet="3Symbols2" custom="1">
              <x14:cfvo type="percent">
                <xm:f>0</xm:f>
              </x14:cfvo>
              <x14:cfvo type="num">
                <xm:f>0</xm:f>
              </x14:cfvo>
              <x14:cfvo type="num" gte="0">
                <xm:f>0</xm:f>
              </x14:cfvo>
              <x14:cfIcon iconSet="3Symbols2" iconId="2"/>
              <x14:cfIcon iconSet="3Symbols2" iconId="2"/>
              <x14:cfIcon iconSet="3Symbols2" iconId="1"/>
            </x14:iconSet>
          </x14:cfRule>
          <xm:sqref>Q18</xm:sqref>
        </x14:conditionalFormatting>
        <x14:conditionalFormatting xmlns:xm="http://schemas.microsoft.com/office/excel/2006/main">
          <x14:cfRule type="cellIs" priority="182" operator="equal" id="{C77AB096-7F50-4C97-8C49-5F4B99F2A4B8}">
            <xm:f>'/C:/Users/japinzon/Documents/GESTIÓN SOCIAL (JAPR)/OGS/Gestión Local y Territorial/Procesos/agendas locales/2020/[FRL01.xlsx]LD'!#REF!</xm:f>
            <x14:dxf>
              <font>
                <color rgb="FF006100"/>
              </font>
              <fill>
                <patternFill>
                  <bgColor rgb="FFC6EFCE"/>
                </patternFill>
              </fill>
            </x14:dxf>
          </x14:cfRule>
          <x14:cfRule type="cellIs" priority="183" operator="equal" id="{D55C9767-FC1B-41D9-AB2C-D060A2A1F3D8}">
            <xm:f>'/C:/Users/japinzon/Documents/GESTIÓN SOCIAL (JAPR)/OGS/Gestión Local y Territorial/Procesos/agendas locales/2020/[FRL01.xlsx]LD'!#REF!</xm:f>
            <x14:dxf>
              <font>
                <color rgb="FF9C6500"/>
              </font>
              <fill>
                <patternFill>
                  <bgColor rgb="FFFFEB9C"/>
                </patternFill>
              </fill>
            </x14:dxf>
          </x14:cfRule>
          <x14:cfRule type="cellIs" priority="184" operator="equal" id="{5853030A-B9CD-4A6B-8EB5-4053CF49B8FD}">
            <xm:f>'/C:/Users/japinzon/Documents/GESTIÓN SOCIAL (JAPR)/OGS/Gestión Local y Territorial/Procesos/agendas locales/2020/[FRL01.xlsx]LD'!#REF!</xm:f>
            <x14:dxf>
              <font>
                <color rgb="FF9C0006"/>
              </font>
              <fill>
                <patternFill>
                  <bgColor rgb="FFFFC7CE"/>
                </patternFill>
              </fill>
            </x14:dxf>
          </x14:cfRule>
          <xm:sqref>N14</xm:sqref>
        </x14:conditionalFormatting>
        <x14:conditionalFormatting xmlns:xm="http://schemas.microsoft.com/office/excel/2006/main">
          <x14:cfRule type="iconSet" priority="185" id="{938A8E52-C70F-4093-8051-17F907D73E2A}">
            <x14:iconSet iconSet="3Symbols2" custom="1">
              <x14:cfvo type="percent">
                <xm:f>0</xm:f>
              </x14:cfvo>
              <x14:cfvo type="num">
                <xm:f>0</xm:f>
              </x14:cfvo>
              <x14:cfvo type="num" gte="0">
                <xm:f>0</xm:f>
              </x14:cfvo>
              <x14:cfIcon iconSet="3Symbols2" iconId="2"/>
              <x14:cfIcon iconSet="3Symbols2" iconId="2"/>
              <x14:cfIcon iconSet="3Symbols2" iconId="1"/>
            </x14:iconSet>
          </x14:cfRule>
          <xm:sqref>Q14</xm:sqref>
        </x14:conditionalFormatting>
        <x14:conditionalFormatting xmlns:xm="http://schemas.microsoft.com/office/excel/2006/main">
          <x14:cfRule type="cellIs" priority="178" operator="equal" id="{F78D132E-7295-44A9-9599-6BC4443EEDB8}">
            <xm:f>'/C:/Users/japinzon/Documents/GESTIÓN SOCIAL (JAPR)/OGS/Gestión Local y Territorial/Procesos/agendas locales/2020/[FRL01.xlsx]LD'!#REF!</xm:f>
            <x14:dxf>
              <font>
                <color rgb="FF006100"/>
              </font>
              <fill>
                <patternFill>
                  <bgColor rgb="FFC6EFCE"/>
                </patternFill>
              </fill>
            </x14:dxf>
          </x14:cfRule>
          <x14:cfRule type="cellIs" priority="179" operator="equal" id="{8EE5508C-4314-428F-A729-6E3DC814AC7D}">
            <xm:f>'/C:/Users/japinzon/Documents/GESTIÓN SOCIAL (JAPR)/OGS/Gestión Local y Territorial/Procesos/agendas locales/2020/[FRL01.xlsx]LD'!#REF!</xm:f>
            <x14:dxf>
              <font>
                <color rgb="FF9C6500"/>
              </font>
              <fill>
                <patternFill>
                  <bgColor rgb="FFFFEB9C"/>
                </patternFill>
              </fill>
            </x14:dxf>
          </x14:cfRule>
          <x14:cfRule type="cellIs" priority="180" operator="equal" id="{F082920C-1642-4521-9A69-AF6E3ABDF74E}">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iconSet" priority="181" id="{E834C61C-09C8-4F6F-BF5C-E14B5CC39843}">
            <x14:iconSet iconSet="3Symbols2" custom="1">
              <x14:cfvo type="percent">
                <xm:f>0</xm:f>
              </x14:cfvo>
              <x14:cfvo type="num">
                <xm:f>0</xm:f>
              </x14:cfvo>
              <x14:cfvo type="num" gte="0">
                <xm:f>0</xm:f>
              </x14:cfvo>
              <x14:cfIcon iconSet="3Symbols2" iconId="2"/>
              <x14:cfIcon iconSet="3Symbols2" iconId="2"/>
              <x14:cfIcon iconSet="3Symbols2" iconId="1"/>
            </x14:iconSet>
          </x14:cfRule>
          <xm:sqref>Q15</xm:sqref>
        </x14:conditionalFormatting>
        <x14:conditionalFormatting xmlns:xm="http://schemas.microsoft.com/office/excel/2006/main">
          <x14:cfRule type="cellIs" priority="174" operator="equal" id="{A8700110-1F48-4583-9307-B1A417CCC1D4}">
            <xm:f>'/C:/Users/japinzon/Documents/GESTIÓN SOCIAL (JAPR)/OGS/Gestión Local y Territorial/Procesos/agendas locales/2020/[FRL01.xlsx]LD'!#REF!</xm:f>
            <x14:dxf>
              <font>
                <color rgb="FF006100"/>
              </font>
              <fill>
                <patternFill>
                  <bgColor rgb="FFC6EFCE"/>
                </patternFill>
              </fill>
            </x14:dxf>
          </x14:cfRule>
          <x14:cfRule type="cellIs" priority="175" operator="equal" id="{32670589-7213-4A65-A346-904CF80DF42B}">
            <xm:f>'/C:/Users/japinzon/Documents/GESTIÓN SOCIAL (JAPR)/OGS/Gestión Local y Territorial/Procesos/agendas locales/2020/[FRL01.xlsx]LD'!#REF!</xm:f>
            <x14:dxf>
              <font>
                <color rgb="FF9C6500"/>
              </font>
              <fill>
                <patternFill>
                  <bgColor rgb="FFFFEB9C"/>
                </patternFill>
              </fill>
            </x14:dxf>
          </x14:cfRule>
          <x14:cfRule type="cellIs" priority="176" operator="equal" id="{4A619B58-AAC9-476A-8F83-422E8441A491}">
            <xm:f>'/C:/Users/japinzon/Documents/GESTIÓN SOCIAL (JAPR)/OGS/Gestión Local y Territorial/Procesos/agendas locales/2020/[FRL01.xlsx]LD'!#REF!</xm:f>
            <x14:dxf>
              <font>
                <color rgb="FF9C0006"/>
              </font>
              <fill>
                <patternFill>
                  <bgColor rgb="FFFFC7CE"/>
                </patternFill>
              </fill>
            </x14:dxf>
          </x14:cfRule>
          <xm:sqref>N16</xm:sqref>
        </x14:conditionalFormatting>
        <x14:conditionalFormatting xmlns:xm="http://schemas.microsoft.com/office/excel/2006/main">
          <x14:cfRule type="iconSet" priority="177" id="{BF1EA607-328E-42D9-ABF2-2F52A17B850D}">
            <x14:iconSet iconSet="3Symbols2" custom="1">
              <x14:cfvo type="percent">
                <xm:f>0</xm:f>
              </x14:cfvo>
              <x14:cfvo type="num">
                <xm:f>0</xm:f>
              </x14:cfvo>
              <x14:cfvo type="num" gte="0">
                <xm:f>0</xm:f>
              </x14:cfvo>
              <x14:cfIcon iconSet="3Symbols2" iconId="2"/>
              <x14:cfIcon iconSet="3Symbols2" iconId="2"/>
              <x14:cfIcon iconSet="3Symbols2" iconId="1"/>
            </x14:iconSet>
          </x14:cfRule>
          <xm:sqref>Q16</xm:sqref>
        </x14:conditionalFormatting>
        <x14:conditionalFormatting xmlns:xm="http://schemas.microsoft.com/office/excel/2006/main">
          <x14:cfRule type="cellIs" priority="170" operator="equal" id="{65F5C604-0172-4847-A95C-6E8B42BFB866}">
            <xm:f>'/C:/Users/japinzon/Documents/GESTIÓN SOCIAL (JAPR)/OGS/Gestión Local y Territorial/Procesos/agendas locales/2020/[FRL01.xlsx]LD'!#REF!</xm:f>
            <x14:dxf>
              <font>
                <color rgb="FF006100"/>
              </font>
              <fill>
                <patternFill>
                  <bgColor rgb="FFC6EFCE"/>
                </patternFill>
              </fill>
            </x14:dxf>
          </x14:cfRule>
          <x14:cfRule type="cellIs" priority="171" operator="equal" id="{D5B3CA09-D01E-400F-A8DB-012DEEDE108F}">
            <xm:f>'/C:/Users/japinzon/Documents/GESTIÓN SOCIAL (JAPR)/OGS/Gestión Local y Territorial/Procesos/agendas locales/2020/[FRL01.xlsx]LD'!#REF!</xm:f>
            <x14:dxf>
              <font>
                <color rgb="FF9C6500"/>
              </font>
              <fill>
                <patternFill>
                  <bgColor rgb="FFFFEB9C"/>
                </patternFill>
              </fill>
            </x14:dxf>
          </x14:cfRule>
          <x14:cfRule type="cellIs" priority="172" operator="equal" id="{F467A809-20FD-487D-BA94-F3797A7FF0B5}">
            <xm:f>'/C:/Users/japinzon/Documents/GESTIÓN SOCIAL (JAPR)/OGS/Gestión Local y Territorial/Procesos/agendas locales/2020/[FRL01.xlsx]LD'!#REF!</xm:f>
            <x14:dxf>
              <font>
                <color rgb="FF9C0006"/>
              </font>
              <fill>
                <patternFill>
                  <bgColor rgb="FFFFC7CE"/>
                </patternFill>
              </fill>
            </x14:dxf>
          </x14:cfRule>
          <xm:sqref>N17</xm:sqref>
        </x14:conditionalFormatting>
        <x14:conditionalFormatting xmlns:xm="http://schemas.microsoft.com/office/excel/2006/main">
          <x14:cfRule type="iconSet" priority="173" id="{ED9EFA22-4A18-4F3C-9B76-2AC41CF3F92D}">
            <x14:iconSet iconSet="3Symbols2" custom="1">
              <x14:cfvo type="percent">
                <xm:f>0</xm:f>
              </x14:cfvo>
              <x14:cfvo type="num">
                <xm:f>0</xm:f>
              </x14:cfvo>
              <x14:cfvo type="num" gte="0">
                <xm:f>0</xm:f>
              </x14:cfvo>
              <x14:cfIcon iconSet="3Symbols2" iconId="2"/>
              <x14:cfIcon iconSet="3Symbols2" iconId="2"/>
              <x14:cfIcon iconSet="3Symbols2" iconId="1"/>
            </x14:iconSet>
          </x14:cfRule>
          <xm:sqref>Q17</xm:sqref>
        </x14:conditionalFormatting>
        <x14:conditionalFormatting xmlns:xm="http://schemas.microsoft.com/office/excel/2006/main">
          <x14:cfRule type="cellIs" priority="166" operator="equal" id="{26C0D488-40CC-4FA2-8DC7-EC1BACD9465D}">
            <xm:f>'/C:/Users/japinzon/Documents/GESTIÓN SOCIAL (JAPR)/OGS/Gestión Local y Territorial/Procesos/agendas locales/2020/[FRL01.xlsx]LD'!#REF!</xm:f>
            <x14:dxf>
              <font>
                <color rgb="FF006100"/>
              </font>
              <fill>
                <patternFill>
                  <bgColor rgb="FFC6EFCE"/>
                </patternFill>
              </fill>
            </x14:dxf>
          </x14:cfRule>
          <x14:cfRule type="cellIs" priority="167" operator="equal" id="{2D464FE9-A4E1-44B9-A0F0-88BC064DAE60}">
            <xm:f>'/C:/Users/japinzon/Documents/GESTIÓN SOCIAL (JAPR)/OGS/Gestión Local y Territorial/Procesos/agendas locales/2020/[FRL01.xlsx]LD'!#REF!</xm:f>
            <x14:dxf>
              <font>
                <color rgb="FF9C6500"/>
              </font>
              <fill>
                <patternFill>
                  <bgColor rgb="FFFFEB9C"/>
                </patternFill>
              </fill>
            </x14:dxf>
          </x14:cfRule>
          <x14:cfRule type="cellIs" priority="168" operator="equal" id="{52E4FE54-76BC-47E3-BC15-EC514145296B}">
            <xm:f>'/C:/Users/japinzon/Documents/GESTIÓN SOCIAL (JAPR)/OGS/Gestión Local y Territorial/Procesos/agendas locales/2020/[FRL01.xlsx]LD'!#REF!</xm:f>
            <x14:dxf>
              <font>
                <color rgb="FF9C0006"/>
              </font>
              <fill>
                <patternFill>
                  <bgColor rgb="FFFFC7CE"/>
                </patternFill>
              </fill>
            </x14:dxf>
          </x14:cfRule>
          <xm:sqref>N19</xm:sqref>
        </x14:conditionalFormatting>
        <x14:conditionalFormatting xmlns:xm="http://schemas.microsoft.com/office/excel/2006/main">
          <x14:cfRule type="iconSet" priority="169" id="{27DEA776-EFAE-4950-AF03-9EC421857FA6}">
            <x14:iconSet iconSet="3Symbols2" custom="1">
              <x14:cfvo type="percent">
                <xm:f>0</xm:f>
              </x14:cfvo>
              <x14:cfvo type="num">
                <xm:f>0</xm:f>
              </x14:cfvo>
              <x14:cfvo type="num" gte="0">
                <xm:f>0</xm:f>
              </x14:cfvo>
              <x14:cfIcon iconSet="3Symbols2" iconId="2"/>
              <x14:cfIcon iconSet="3Symbols2" iconId="2"/>
              <x14:cfIcon iconSet="3Symbols2" iconId="1"/>
            </x14:iconSet>
          </x14:cfRule>
          <xm:sqref>Q19</xm:sqref>
        </x14:conditionalFormatting>
        <x14:conditionalFormatting xmlns:xm="http://schemas.microsoft.com/office/excel/2006/main">
          <x14:cfRule type="cellIs" priority="163" operator="equal" id="{4C2BBD4D-D05C-4357-B9F4-41AA3DB6DFDF}">
            <xm:f>'/C:/Users/japinzon/Documents/GESTIÓN SOCIAL (JAPR)/OGS/Gestión Local y Territorial/Procesos/agendas locales/2020/[FRL01.xlsx]LD'!#REF!</xm:f>
            <x14:dxf>
              <font>
                <color rgb="FF006100"/>
              </font>
              <fill>
                <patternFill>
                  <bgColor rgb="FFC6EFCE"/>
                </patternFill>
              </fill>
            </x14:dxf>
          </x14:cfRule>
          <x14:cfRule type="cellIs" priority="164" operator="equal" id="{C729E5B8-B5F8-41E2-94EC-6D2B0C03443D}">
            <xm:f>'/C:/Users/japinzon/Documents/GESTIÓN SOCIAL (JAPR)/OGS/Gestión Local y Territorial/Procesos/agendas locales/2020/[FRL01.xlsx]LD'!#REF!</xm:f>
            <x14:dxf>
              <font>
                <color rgb="FF9C6500"/>
              </font>
              <fill>
                <patternFill>
                  <bgColor rgb="FFFFEB9C"/>
                </patternFill>
              </fill>
            </x14:dxf>
          </x14:cfRule>
          <x14:cfRule type="cellIs" priority="165" operator="equal" id="{3B861815-3F34-4C3A-B7D5-D15E9F106451}">
            <xm:f>'/C:/Users/japinzon/Documents/GESTIÓN SOCIAL (JAPR)/OGS/Gestión Local y Territorial/Procesos/agendas locales/2020/[FRL01.xlsx]LD'!#REF!</xm:f>
            <x14:dxf>
              <font>
                <color rgb="FF9C0006"/>
              </font>
              <fill>
                <patternFill>
                  <bgColor rgb="FFFFC7CE"/>
                </patternFill>
              </fill>
            </x14:dxf>
          </x14:cfRule>
          <xm:sqref>N20</xm:sqref>
        </x14:conditionalFormatting>
        <x14:conditionalFormatting xmlns:xm="http://schemas.microsoft.com/office/excel/2006/main">
          <x14:cfRule type="iconSet" priority="162" id="{234C9A51-0400-4620-9919-54A2FC95986E}">
            <x14:iconSet iconSet="3Symbols2" custom="1">
              <x14:cfvo type="percent">
                <xm:f>0</xm:f>
              </x14:cfvo>
              <x14:cfvo type="num">
                <xm:f>0</xm:f>
              </x14:cfvo>
              <x14:cfvo type="num" gte="0">
                <xm:f>0</xm:f>
              </x14:cfvo>
              <x14:cfIcon iconSet="3Symbols2" iconId="2"/>
              <x14:cfIcon iconSet="3Symbols2" iconId="2"/>
              <x14:cfIcon iconSet="3Symbols2" iconId="1"/>
            </x14:iconSet>
          </x14:cfRule>
          <xm:sqref>Q21:Q23</xm:sqref>
        </x14:conditionalFormatting>
        <x14:conditionalFormatting xmlns:xm="http://schemas.microsoft.com/office/excel/2006/main">
          <x14:cfRule type="cellIs" priority="159" operator="equal" id="{979E180D-D613-46B2-9053-A175944B57B4}">
            <xm:f>'/C:/Users/japinzon/Documents/GESTIÓN SOCIAL (JAPR)/OGS/Gestión Local y Territorial/Procesos/agendas locales/2020/[FRL01.xlsx]LD'!#REF!</xm:f>
            <x14:dxf>
              <font>
                <color rgb="FF006100"/>
              </font>
              <fill>
                <patternFill>
                  <bgColor rgb="FFC6EFCE"/>
                </patternFill>
              </fill>
            </x14:dxf>
          </x14:cfRule>
          <x14:cfRule type="cellIs" priority="160" operator="equal" id="{EE1F7296-F0CA-480F-8159-16E45A00CE3F}">
            <xm:f>'/C:/Users/japinzon/Documents/GESTIÓN SOCIAL (JAPR)/OGS/Gestión Local y Territorial/Procesos/agendas locales/2020/[FRL01.xlsx]LD'!#REF!</xm:f>
            <x14:dxf>
              <font>
                <color rgb="FF9C6500"/>
              </font>
              <fill>
                <patternFill>
                  <bgColor rgb="FFFFEB9C"/>
                </patternFill>
              </fill>
            </x14:dxf>
          </x14:cfRule>
          <x14:cfRule type="cellIs" priority="161" operator="equal" id="{A6E9BCBB-37BE-46C3-979D-AD6B61B8EB1E}">
            <xm:f>'/C:/Users/japinzon/Documents/GESTIÓN SOCIAL (JAPR)/OGS/Gestión Local y Territorial/Procesos/agendas locales/2020/[FRL01.xlsx]LD'!#REF!</xm:f>
            <x14:dxf>
              <font>
                <color rgb="FF9C0006"/>
              </font>
              <fill>
                <patternFill>
                  <bgColor rgb="FFFFC7CE"/>
                </patternFill>
              </fill>
            </x14:dxf>
          </x14:cfRule>
          <xm:sqref>N21</xm:sqref>
        </x14:conditionalFormatting>
        <x14:conditionalFormatting xmlns:xm="http://schemas.microsoft.com/office/excel/2006/main">
          <x14:cfRule type="cellIs" priority="156" operator="equal" id="{5CABCDF3-DB7D-4B75-808B-DB6CC8AA6CB1}">
            <xm:f>'/C:/Users/japinzon/Documents/GESTIÓN SOCIAL (JAPR)/OGS/Gestión Local y Territorial/Procesos/agendas locales/2020/[FRL01.xlsx]LD'!#REF!</xm:f>
            <x14:dxf>
              <font>
                <color rgb="FF006100"/>
              </font>
              <fill>
                <patternFill>
                  <bgColor rgb="FFC6EFCE"/>
                </patternFill>
              </fill>
            </x14:dxf>
          </x14:cfRule>
          <x14:cfRule type="cellIs" priority="157" operator="equal" id="{FEFBB6EB-2E14-4B2E-8500-D5BF6C4661A0}">
            <xm:f>'/C:/Users/japinzon/Documents/GESTIÓN SOCIAL (JAPR)/OGS/Gestión Local y Territorial/Procesos/agendas locales/2020/[FRL01.xlsx]LD'!#REF!</xm:f>
            <x14:dxf>
              <font>
                <color rgb="FF9C6500"/>
              </font>
              <fill>
                <patternFill>
                  <bgColor rgb="FFFFEB9C"/>
                </patternFill>
              </fill>
            </x14:dxf>
          </x14:cfRule>
          <x14:cfRule type="cellIs" priority="158" operator="equal" id="{D8FF592B-D9B9-439E-A637-7ED9F0009AEE}">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cellIs" priority="153" operator="equal" id="{11DA6B51-0E2B-4F3E-A989-DFA93928A752}">
            <xm:f>'/C:/Users/japinzon/Documents/GESTIÓN SOCIAL (JAPR)/OGS/Gestión Local y Territorial/Procesos/agendas locales/2020/[FRL01.xlsx]LD'!#REF!</xm:f>
            <x14:dxf>
              <font>
                <color rgb="FF006100"/>
              </font>
              <fill>
                <patternFill>
                  <bgColor rgb="FFC6EFCE"/>
                </patternFill>
              </fill>
            </x14:dxf>
          </x14:cfRule>
          <x14:cfRule type="cellIs" priority="154" operator="equal" id="{1378CF5F-BB93-4714-BB43-DA02EFCADB9A}">
            <xm:f>'/C:/Users/japinzon/Documents/GESTIÓN SOCIAL (JAPR)/OGS/Gestión Local y Territorial/Procesos/agendas locales/2020/[FRL01.xlsx]LD'!#REF!</xm:f>
            <x14:dxf>
              <font>
                <color rgb="FF9C6500"/>
              </font>
              <fill>
                <patternFill>
                  <bgColor rgb="FFFFEB9C"/>
                </patternFill>
              </fill>
            </x14:dxf>
          </x14:cfRule>
          <x14:cfRule type="cellIs" priority="155" operator="equal" id="{7E0FA3EA-9340-4FAC-BA8C-303A70BF688C}">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cellIs" priority="150" operator="equal" id="{F76011D9-E8CF-4245-A6B3-B4A36D6D9373}">
            <xm:f>'/C:/Users/japinzon/Documents/GESTIÓN SOCIAL (JAPR)/OGS/Gestión Local y Territorial/Procesos/agendas locales/2020/[FRL01.xlsx]LD'!#REF!</xm:f>
            <x14:dxf>
              <font>
                <color rgb="FF006100"/>
              </font>
              <fill>
                <patternFill>
                  <bgColor rgb="FFC6EFCE"/>
                </patternFill>
              </fill>
            </x14:dxf>
          </x14:cfRule>
          <x14:cfRule type="cellIs" priority="151" operator="equal" id="{5CD76708-A71F-4196-B5C8-E9649D6351E4}">
            <xm:f>'/C:/Users/japinzon/Documents/GESTIÓN SOCIAL (JAPR)/OGS/Gestión Local y Territorial/Procesos/agendas locales/2020/[FRL01.xlsx]LD'!#REF!</xm:f>
            <x14:dxf>
              <font>
                <color rgb="FF9C6500"/>
              </font>
              <fill>
                <patternFill>
                  <bgColor rgb="FFFFEB9C"/>
                </patternFill>
              </fill>
            </x14:dxf>
          </x14:cfRule>
          <x14:cfRule type="cellIs" priority="152" operator="equal" id="{FDCE64B9-1D9E-4E4E-B8CB-B2851383C56B}">
            <xm:f>'/C:/Users/japinzon/Documents/GESTIÓN SOCIAL (JAPR)/OGS/Gestión Local y Territorial/Procesos/agendas locales/2020/[FRL01.xlsx]LD'!#REF!</xm:f>
            <x14:dxf>
              <font>
                <color rgb="FF9C0006"/>
              </font>
              <fill>
                <patternFill>
                  <bgColor rgb="FFFFC7CE"/>
                </patternFill>
              </fill>
            </x14:dxf>
          </x14:cfRule>
          <xm:sqref>N24</xm:sqref>
        </x14:conditionalFormatting>
        <x14:conditionalFormatting xmlns:xm="http://schemas.microsoft.com/office/excel/2006/main">
          <x14:cfRule type="iconSet" priority="149" id="{2789A963-6DEE-4459-AFB4-DC4A550A720F}">
            <x14:iconSet iconSet="3Symbols2" custom="1">
              <x14:cfvo type="percent">
                <xm:f>0</xm:f>
              </x14:cfvo>
              <x14:cfvo type="num">
                <xm:f>0</xm:f>
              </x14:cfvo>
              <x14:cfvo type="num" gte="0">
                <xm:f>0</xm:f>
              </x14:cfvo>
              <x14:cfIcon iconSet="3Symbols2" iconId="2"/>
              <x14:cfIcon iconSet="3Symbols2" iconId="2"/>
              <x14:cfIcon iconSet="3Symbols2" iconId="1"/>
            </x14:iconSet>
          </x14:cfRule>
          <xm:sqref>Q25</xm:sqref>
        </x14:conditionalFormatting>
        <x14:conditionalFormatting xmlns:xm="http://schemas.microsoft.com/office/excel/2006/main">
          <x14:cfRule type="cellIs" priority="146" operator="equal" id="{8EED3467-6B0C-4D2E-9296-D888BD4C2BD2}">
            <xm:f>'/C:/Users/japinzon/Documents/GESTIÓN SOCIAL (JAPR)/OGS/Gestión Local y Territorial/Procesos/agendas locales/2020/[FRL01.xlsx]LD'!#REF!</xm:f>
            <x14:dxf>
              <font>
                <color rgb="FF006100"/>
              </font>
              <fill>
                <patternFill>
                  <bgColor rgb="FFC6EFCE"/>
                </patternFill>
              </fill>
            </x14:dxf>
          </x14:cfRule>
          <x14:cfRule type="cellIs" priority="147" operator="equal" id="{9216E316-57ED-4CDA-B048-62DBFB5EC752}">
            <xm:f>'/C:/Users/japinzon/Documents/GESTIÓN SOCIAL (JAPR)/OGS/Gestión Local y Territorial/Procesos/agendas locales/2020/[FRL01.xlsx]LD'!#REF!</xm:f>
            <x14:dxf>
              <font>
                <color rgb="FF9C6500"/>
              </font>
              <fill>
                <patternFill>
                  <bgColor rgb="FFFFEB9C"/>
                </patternFill>
              </fill>
            </x14:dxf>
          </x14:cfRule>
          <x14:cfRule type="cellIs" priority="148" operator="equal" id="{0FEB7651-4C09-4954-B528-6544D1623465}">
            <xm:f>'/C:/Users/japinzon/Documents/GESTIÓN SOCIAL (JAPR)/OGS/Gestión Local y Territorial/Procesos/agendas locales/2020/[FRL01.xlsx]LD'!#REF!</xm:f>
            <x14:dxf>
              <font>
                <color rgb="FF9C0006"/>
              </font>
              <fill>
                <patternFill>
                  <bgColor rgb="FFFFC7CE"/>
                </patternFill>
              </fill>
            </x14:dxf>
          </x14:cfRule>
          <xm:sqref>N25</xm:sqref>
        </x14:conditionalFormatting>
        <x14:conditionalFormatting xmlns:xm="http://schemas.microsoft.com/office/excel/2006/main">
          <x14:cfRule type="cellIs" priority="142" operator="equal" id="{37FF03B8-3A25-440C-894F-0E7D1221F46C}">
            <xm:f>'/C:/Users/japinzon/Documents/GESTIÓN SOCIAL (JAPR)/OGS/Gestión Local y Territorial/Procesos/agendas locales/2020/[FRL01.xlsx]LD'!#REF!</xm:f>
            <x14:dxf>
              <font>
                <color rgb="FF006100"/>
              </font>
              <fill>
                <patternFill>
                  <bgColor rgb="FFC6EFCE"/>
                </patternFill>
              </fill>
            </x14:dxf>
          </x14:cfRule>
          <x14:cfRule type="cellIs" priority="143" operator="equal" id="{6889F638-5FA0-4D65-907E-9DB40FA45F68}">
            <xm:f>'/C:/Users/japinzon/Documents/GESTIÓN SOCIAL (JAPR)/OGS/Gestión Local y Territorial/Procesos/agendas locales/2020/[FRL01.xlsx]LD'!#REF!</xm:f>
            <x14:dxf>
              <font>
                <color rgb="FF9C6500"/>
              </font>
              <fill>
                <patternFill>
                  <bgColor rgb="FFFFEB9C"/>
                </patternFill>
              </fill>
            </x14:dxf>
          </x14:cfRule>
          <x14:cfRule type="cellIs" priority="144" operator="equal" id="{FC6624EC-801F-4205-8F30-D320E9F3AA4B}">
            <xm:f>'/C:/Users/japinzon/Documents/GESTIÓN SOCIAL (JAPR)/OGS/Gestión Local y Territorial/Procesos/agendas locales/2020/[FRL01.xlsx]LD'!#REF!</xm:f>
            <x14:dxf>
              <font>
                <color rgb="FF9C0006"/>
              </font>
              <fill>
                <patternFill>
                  <bgColor rgb="FFFFC7CE"/>
                </patternFill>
              </fill>
            </x14:dxf>
          </x14:cfRule>
          <xm:sqref>N26:N27</xm:sqref>
        </x14:conditionalFormatting>
        <x14:conditionalFormatting xmlns:xm="http://schemas.microsoft.com/office/excel/2006/main">
          <x14:cfRule type="iconSet" priority="145" id="{E7DF7105-6696-41C4-B63C-A2E7A2AB3E85}">
            <x14:iconSet iconSet="3Symbols2" custom="1">
              <x14:cfvo type="percent">
                <xm:f>0</xm:f>
              </x14:cfvo>
              <x14:cfvo type="num">
                <xm:f>0</xm:f>
              </x14:cfvo>
              <x14:cfvo type="num" gte="0">
                <xm:f>0</xm:f>
              </x14:cfvo>
              <x14:cfIcon iconSet="3Symbols2" iconId="2"/>
              <x14:cfIcon iconSet="3Symbols2" iconId="2"/>
              <x14:cfIcon iconSet="3Symbols2" iconId="1"/>
            </x14:iconSet>
          </x14:cfRule>
          <xm:sqref>Q26:Q27</xm:sqref>
        </x14:conditionalFormatting>
        <x14:conditionalFormatting xmlns:xm="http://schemas.microsoft.com/office/excel/2006/main">
          <x14:cfRule type="cellIs" priority="138" operator="equal" id="{3069456F-5965-4079-B0AE-957EBCED4B22}">
            <xm:f>'/C:/Users/japinzon/Documents/GESTIÓN SOCIAL (JAPR)/OGS/Gestión Local y Territorial/Procesos/agendas locales/2020/[FRL01.xlsx]LD'!#REF!</xm:f>
            <x14:dxf>
              <font>
                <color rgb="FF006100"/>
              </font>
              <fill>
                <patternFill>
                  <bgColor rgb="FFC6EFCE"/>
                </patternFill>
              </fill>
            </x14:dxf>
          </x14:cfRule>
          <x14:cfRule type="cellIs" priority="139" operator="equal" id="{BAD4B5A9-20F0-4E9B-8EF9-CFA293142747}">
            <xm:f>'/C:/Users/japinzon/Documents/GESTIÓN SOCIAL (JAPR)/OGS/Gestión Local y Territorial/Procesos/agendas locales/2020/[FRL01.xlsx]LD'!#REF!</xm:f>
            <x14:dxf>
              <font>
                <color rgb="FF9C6500"/>
              </font>
              <fill>
                <patternFill>
                  <bgColor rgb="FFFFEB9C"/>
                </patternFill>
              </fill>
            </x14:dxf>
          </x14:cfRule>
          <x14:cfRule type="cellIs" priority="140" operator="equal" id="{70DB0C4F-941C-40B1-8A7A-0A15942EC876}">
            <xm:f>'/C:/Users/japinzon/Documents/GESTIÓN SOCIAL (JAPR)/OGS/Gestión Local y Territorial/Procesos/agendas locales/2020/[FRL01.xlsx]LD'!#REF!</xm:f>
            <x14:dxf>
              <font>
                <color rgb="FF9C0006"/>
              </font>
              <fill>
                <patternFill>
                  <bgColor rgb="FFFFC7CE"/>
                </patternFill>
              </fill>
            </x14:dxf>
          </x14:cfRule>
          <xm:sqref>N29:N30</xm:sqref>
        </x14:conditionalFormatting>
        <x14:conditionalFormatting xmlns:xm="http://schemas.microsoft.com/office/excel/2006/main">
          <x14:cfRule type="iconSet" priority="141" id="{24BE753D-8A2B-4D48-BCD8-3F5F7A2B4D24}">
            <x14:iconSet iconSet="3Symbols2" custom="1">
              <x14:cfvo type="percent">
                <xm:f>0</xm:f>
              </x14:cfvo>
              <x14:cfvo type="num">
                <xm:f>0</xm:f>
              </x14:cfvo>
              <x14:cfvo type="num" gte="0">
                <xm:f>0</xm:f>
              </x14:cfvo>
              <x14:cfIcon iconSet="3Symbols2" iconId="2"/>
              <x14:cfIcon iconSet="3Symbols2" iconId="2"/>
              <x14:cfIcon iconSet="3Symbols2" iconId="1"/>
            </x14:iconSet>
          </x14:cfRule>
          <xm:sqref>Q29:Q30</xm:sqref>
        </x14:conditionalFormatting>
        <x14:conditionalFormatting xmlns:xm="http://schemas.microsoft.com/office/excel/2006/main">
          <x14:cfRule type="cellIs" priority="134" operator="equal" id="{F80463AE-DCBC-4B10-BD4A-F02784C58B86}">
            <xm:f>'/C:/Users/japinzon/Documents/GESTIÓN SOCIAL (JAPR)/OGS/Gestión Local y Territorial/Procesos/agendas locales/2020/[FRL01.xlsx]LD'!#REF!</xm:f>
            <x14:dxf>
              <font>
                <color rgb="FF006100"/>
              </font>
              <fill>
                <patternFill>
                  <bgColor rgb="FFC6EFCE"/>
                </patternFill>
              </fill>
            </x14:dxf>
          </x14:cfRule>
          <x14:cfRule type="cellIs" priority="135" operator="equal" id="{62D4B1F0-1817-4D2D-8C43-B1F6065C38E0}">
            <xm:f>'/C:/Users/japinzon/Documents/GESTIÓN SOCIAL (JAPR)/OGS/Gestión Local y Territorial/Procesos/agendas locales/2020/[FRL01.xlsx]LD'!#REF!</xm:f>
            <x14:dxf>
              <font>
                <color rgb="FF9C6500"/>
              </font>
              <fill>
                <patternFill>
                  <bgColor rgb="FFFFEB9C"/>
                </patternFill>
              </fill>
            </x14:dxf>
          </x14:cfRule>
          <x14:cfRule type="cellIs" priority="136" operator="equal" id="{82B6DB44-0310-427A-AE7E-01D5C9978ADC}">
            <xm:f>'/C:/Users/japinzon/Documents/GESTIÓN SOCIAL (JAPR)/OGS/Gestión Local y Territorial/Procesos/agendas locales/2020/[FRL01.xlsx]LD'!#REF!</xm:f>
            <x14:dxf>
              <font>
                <color rgb="FF9C0006"/>
              </font>
              <fill>
                <patternFill>
                  <bgColor rgb="FFFFC7CE"/>
                </patternFill>
              </fill>
            </x14:dxf>
          </x14:cfRule>
          <xm:sqref>N28</xm:sqref>
        </x14:conditionalFormatting>
        <x14:conditionalFormatting xmlns:xm="http://schemas.microsoft.com/office/excel/2006/main">
          <x14:cfRule type="iconSet" priority="137" id="{78CB9E00-90F7-4091-B08C-682DC3BEE75E}">
            <x14:iconSet iconSet="3Symbols2" custom="1">
              <x14:cfvo type="percent">
                <xm:f>0</xm:f>
              </x14:cfvo>
              <x14:cfvo type="num">
                <xm:f>0</xm:f>
              </x14:cfvo>
              <x14:cfvo type="num" gte="0">
                <xm:f>0</xm:f>
              </x14:cfvo>
              <x14:cfIcon iconSet="3Symbols2" iconId="2"/>
              <x14:cfIcon iconSet="3Symbols2" iconId="2"/>
              <x14:cfIcon iconSet="3Symbols2" iconId="1"/>
            </x14:iconSet>
          </x14:cfRule>
          <xm:sqref>Q28</xm:sqref>
        </x14:conditionalFormatting>
        <x14:conditionalFormatting xmlns:xm="http://schemas.microsoft.com/office/excel/2006/main">
          <x14:cfRule type="cellIs" priority="131" operator="equal" id="{21F89A99-BFFD-4AF0-B0E6-9756A10EBB97}">
            <xm:f>'/C:/Users/japinzon/Documents/GESTIÓN SOCIAL (JAPR)/OGS/Gestión Local y Territorial/Procesos/agendas locales/2020/[FRL01.xlsx]LD'!#REF!</xm:f>
            <x14:dxf>
              <font>
                <color rgb="FF006100"/>
              </font>
              <fill>
                <patternFill>
                  <bgColor rgb="FFC6EFCE"/>
                </patternFill>
              </fill>
            </x14:dxf>
          </x14:cfRule>
          <x14:cfRule type="cellIs" priority="132" operator="equal" id="{99F23A48-58DD-4D55-BA68-4CDA4B0CA6A1}">
            <xm:f>'/C:/Users/japinzon/Documents/GESTIÓN SOCIAL (JAPR)/OGS/Gestión Local y Territorial/Procesos/agendas locales/2020/[FRL01.xlsx]LD'!#REF!</xm:f>
            <x14:dxf>
              <font>
                <color rgb="FF9C6500"/>
              </font>
              <fill>
                <patternFill>
                  <bgColor rgb="FFFFEB9C"/>
                </patternFill>
              </fill>
            </x14:dxf>
          </x14:cfRule>
          <x14:cfRule type="cellIs" priority="133" operator="equal" id="{B6FD84FB-B4AD-469D-857F-C3C2223DCBFB}">
            <xm:f>'/C:/Users/japinzon/Documents/GESTIÓN SOCIAL (JAPR)/OGS/Gestión Local y Territorial/Procesos/agendas locales/2020/[FRL01.xlsx]LD'!#REF!</xm:f>
            <x14:dxf>
              <font>
                <color rgb="FF9C0006"/>
              </font>
              <fill>
                <patternFill>
                  <bgColor rgb="FFFFC7CE"/>
                </patternFill>
              </fill>
            </x14:dxf>
          </x14:cfRule>
          <xm:sqref>N31</xm:sqref>
        </x14:conditionalFormatting>
        <x14:conditionalFormatting xmlns:xm="http://schemas.microsoft.com/office/excel/2006/main">
          <x14:cfRule type="cellIs" priority="128" operator="equal" id="{01D9F4D6-882A-4915-BA1B-BA782FA372C7}">
            <xm:f>'/C:/Users/japinzon/Documents/GESTIÓN SOCIAL (JAPR)/OGS/Gestión Local y Territorial/Procesos/agendas locales/2020/[FRL01.xlsx]LD'!#REF!</xm:f>
            <x14:dxf>
              <font>
                <color rgb="FF006100"/>
              </font>
              <fill>
                <patternFill>
                  <bgColor rgb="FFC6EFCE"/>
                </patternFill>
              </fill>
            </x14:dxf>
          </x14:cfRule>
          <x14:cfRule type="cellIs" priority="129" operator="equal" id="{80CA1946-0A20-477F-8476-CD615F950BFF}">
            <xm:f>'/C:/Users/japinzon/Documents/GESTIÓN SOCIAL (JAPR)/OGS/Gestión Local y Territorial/Procesos/agendas locales/2020/[FRL01.xlsx]LD'!#REF!</xm:f>
            <x14:dxf>
              <font>
                <color rgb="FF9C6500"/>
              </font>
              <fill>
                <patternFill>
                  <bgColor rgb="FFFFEB9C"/>
                </patternFill>
              </fill>
            </x14:dxf>
          </x14:cfRule>
          <x14:cfRule type="cellIs" priority="130" operator="equal" id="{F2E3FEF8-2BFE-4067-81B6-060BF910F707}">
            <xm:f>'/C:/Users/japinzon/Documents/GESTIÓN SOCIAL (JAPR)/OGS/Gestión Local y Territorial/Procesos/agendas locales/2020/[FRL01.xlsx]LD'!#REF!</xm:f>
            <x14:dxf>
              <font>
                <color rgb="FF9C0006"/>
              </font>
              <fill>
                <patternFill>
                  <bgColor rgb="FFFFC7CE"/>
                </patternFill>
              </fill>
            </x14:dxf>
          </x14:cfRule>
          <xm:sqref>N32</xm:sqref>
        </x14:conditionalFormatting>
        <x14:conditionalFormatting xmlns:xm="http://schemas.microsoft.com/office/excel/2006/main">
          <x14:cfRule type="cellIs" priority="124" operator="equal" id="{BAB942F1-1B96-4A69-8172-BE91343D17FF}">
            <xm:f>'/C:/Users/japinzon/Documents/GESTIÓN SOCIAL (JAPR)/OGS/Gestión Local y Territorial/Procesos/agendas locales/2020/[FRL01.xlsx]LD'!#REF!</xm:f>
            <x14:dxf>
              <font>
                <color rgb="FF006100"/>
              </font>
              <fill>
                <patternFill>
                  <bgColor rgb="FFC6EFCE"/>
                </patternFill>
              </fill>
            </x14:dxf>
          </x14:cfRule>
          <x14:cfRule type="cellIs" priority="125" operator="equal" id="{21C521BC-D011-4145-A032-5A64016C2E24}">
            <xm:f>'/C:/Users/japinzon/Documents/GESTIÓN SOCIAL (JAPR)/OGS/Gestión Local y Territorial/Procesos/agendas locales/2020/[FRL01.xlsx]LD'!#REF!</xm:f>
            <x14:dxf>
              <font>
                <color rgb="FF9C6500"/>
              </font>
              <fill>
                <patternFill>
                  <bgColor rgb="FFFFEB9C"/>
                </patternFill>
              </fill>
            </x14:dxf>
          </x14:cfRule>
          <x14:cfRule type="cellIs" priority="126" operator="equal" id="{CEF1F43E-84DB-4F98-9CDE-CB5CD4B3FF4F}">
            <xm:f>'/C:/Users/japinzon/Documents/GESTIÓN SOCIAL (JAPR)/OGS/Gestión Local y Territorial/Procesos/agendas locales/2020/[FRL01.xlsx]LD'!#REF!</xm:f>
            <x14:dxf>
              <font>
                <color rgb="FF9C0006"/>
              </font>
              <fill>
                <patternFill>
                  <bgColor rgb="FFFFC7CE"/>
                </patternFill>
              </fill>
            </x14:dxf>
          </x14:cfRule>
          <xm:sqref>N33:N35</xm:sqref>
        </x14:conditionalFormatting>
        <x14:conditionalFormatting xmlns:xm="http://schemas.microsoft.com/office/excel/2006/main">
          <x14:cfRule type="iconSet" priority="127" id="{03140B9D-5612-40F3-AA0C-26B9DE37DBB5}">
            <x14:iconSet iconSet="3Symbols2" custom="1">
              <x14:cfvo type="percent">
                <xm:f>0</xm:f>
              </x14:cfvo>
              <x14:cfvo type="num">
                <xm:f>0</xm:f>
              </x14:cfvo>
              <x14:cfvo type="num" gte="0">
                <xm:f>0</xm:f>
              </x14:cfvo>
              <x14:cfIcon iconSet="3Symbols2" iconId="2"/>
              <x14:cfIcon iconSet="3Symbols2" iconId="2"/>
              <x14:cfIcon iconSet="3Symbols2" iconId="1"/>
            </x14:iconSet>
          </x14:cfRule>
          <xm:sqref>Q33:Q35</xm:sqref>
        </x14:conditionalFormatting>
        <x14:conditionalFormatting xmlns:xm="http://schemas.microsoft.com/office/excel/2006/main">
          <x14:cfRule type="cellIs" priority="120" operator="equal" id="{FBC9ADDD-AA91-4894-B0F8-F3C3EE62444F}">
            <xm:f>'/C:/Users/japinzon/Documents/GESTIÓN SOCIAL (JAPR)/OGS/Gestión Local y Territorial/Procesos/agendas locales/2020/[FRL01.xlsx]LD'!#REF!</xm:f>
            <x14:dxf>
              <font>
                <color rgb="FF006100"/>
              </font>
              <fill>
                <patternFill>
                  <bgColor rgb="FFC6EFCE"/>
                </patternFill>
              </fill>
            </x14:dxf>
          </x14:cfRule>
          <x14:cfRule type="cellIs" priority="121" operator="equal" id="{CA7BD6C4-508D-4229-BD91-11913874FDCA}">
            <xm:f>'/C:/Users/japinzon/Documents/GESTIÓN SOCIAL (JAPR)/OGS/Gestión Local y Territorial/Procesos/agendas locales/2020/[FRL01.xlsx]LD'!#REF!</xm:f>
            <x14:dxf>
              <font>
                <color rgb="FF9C6500"/>
              </font>
              <fill>
                <patternFill>
                  <bgColor rgb="FFFFEB9C"/>
                </patternFill>
              </fill>
            </x14:dxf>
          </x14:cfRule>
          <x14:cfRule type="cellIs" priority="122" operator="equal" id="{8D5AF8CD-52CA-430D-9C47-C7F9C6853440}">
            <xm:f>'/C:/Users/japinzon/Documents/GESTIÓN SOCIAL (JAPR)/OGS/Gestión Local y Territorial/Procesos/agendas locales/2020/[FRL01.xlsx]LD'!#REF!</xm:f>
            <x14:dxf>
              <font>
                <color rgb="FF9C0006"/>
              </font>
              <fill>
                <patternFill>
                  <bgColor rgb="FFFFC7CE"/>
                </patternFill>
              </fill>
            </x14:dxf>
          </x14:cfRule>
          <xm:sqref>N36:N38</xm:sqref>
        </x14:conditionalFormatting>
        <x14:conditionalFormatting xmlns:xm="http://schemas.microsoft.com/office/excel/2006/main">
          <x14:cfRule type="iconSet" priority="123" id="{23657236-4F18-42FE-9436-2796137EB738}">
            <x14:iconSet iconSet="3Symbols2" custom="1">
              <x14:cfvo type="percent">
                <xm:f>0</xm:f>
              </x14:cfvo>
              <x14:cfvo type="num">
                <xm:f>0</xm:f>
              </x14:cfvo>
              <x14:cfvo type="num" gte="0">
                <xm:f>0</xm:f>
              </x14:cfvo>
              <x14:cfIcon iconSet="3Symbols2" iconId="2"/>
              <x14:cfIcon iconSet="3Symbols2" iconId="2"/>
              <x14:cfIcon iconSet="3Symbols2" iconId="1"/>
            </x14:iconSet>
          </x14:cfRule>
          <xm:sqref>Q36:Q38</xm:sqref>
        </x14:conditionalFormatting>
        <x14:conditionalFormatting xmlns:xm="http://schemas.microsoft.com/office/excel/2006/main">
          <x14:cfRule type="cellIs" priority="116" operator="equal" id="{93C69BD3-E9C0-47CE-8D51-AE109CFB921F}">
            <xm:f>'/C:/Users/japinzon/Documents/GESTIÓN SOCIAL (JAPR)/OGS/Gestión Local y Territorial/Procesos/agendas locales/2020/[FRL01.xlsx]LD'!#REF!</xm:f>
            <x14:dxf>
              <font>
                <color rgb="FF006100"/>
              </font>
              <fill>
                <patternFill>
                  <bgColor rgb="FFC6EFCE"/>
                </patternFill>
              </fill>
            </x14:dxf>
          </x14:cfRule>
          <x14:cfRule type="cellIs" priority="117" operator="equal" id="{373D0A6C-81BF-4876-A4BB-F17120381F54}">
            <xm:f>'/C:/Users/japinzon/Documents/GESTIÓN SOCIAL (JAPR)/OGS/Gestión Local y Territorial/Procesos/agendas locales/2020/[FRL01.xlsx]LD'!#REF!</xm:f>
            <x14:dxf>
              <font>
                <color rgb="FF9C6500"/>
              </font>
              <fill>
                <patternFill>
                  <bgColor rgb="FFFFEB9C"/>
                </patternFill>
              </fill>
            </x14:dxf>
          </x14:cfRule>
          <x14:cfRule type="cellIs" priority="118" operator="equal" id="{C622261C-83C8-4F62-9F0D-7ABC09E04C3D}">
            <xm:f>'/C:/Users/japinzon/Documents/GESTIÓN SOCIAL (JAPR)/OGS/Gestión Local y Territorial/Procesos/agendas locales/2020/[FRL01.xlsx]LD'!#REF!</xm:f>
            <x14:dxf>
              <font>
                <color rgb="FF9C0006"/>
              </font>
              <fill>
                <patternFill>
                  <bgColor rgb="FFFFC7CE"/>
                </patternFill>
              </fill>
            </x14:dxf>
          </x14:cfRule>
          <xm:sqref>N39:N40</xm:sqref>
        </x14:conditionalFormatting>
        <x14:conditionalFormatting xmlns:xm="http://schemas.microsoft.com/office/excel/2006/main">
          <x14:cfRule type="iconSet" priority="119" id="{B7A31C95-5E65-43C9-98CD-112E79BFF05F}">
            <x14:iconSet iconSet="3Symbols2" custom="1">
              <x14:cfvo type="percent">
                <xm:f>0</xm:f>
              </x14:cfvo>
              <x14:cfvo type="num">
                <xm:f>0</xm:f>
              </x14:cfvo>
              <x14:cfvo type="num" gte="0">
                <xm:f>0</xm:f>
              </x14:cfvo>
              <x14:cfIcon iconSet="3Symbols2" iconId="2"/>
              <x14:cfIcon iconSet="3Symbols2" iconId="2"/>
              <x14:cfIcon iconSet="3Symbols2" iconId="1"/>
            </x14:iconSet>
          </x14:cfRule>
          <xm:sqref>Q39:Q40</xm:sqref>
        </x14:conditionalFormatting>
        <x14:conditionalFormatting xmlns:xm="http://schemas.microsoft.com/office/excel/2006/main">
          <x14:cfRule type="iconSet" priority="115" id="{EEB13EF3-7AF5-4F79-99E8-EFC31393C216}">
            <x14:iconSet iconSet="3Symbols2" custom="1">
              <x14:cfvo type="percent">
                <xm:f>0</xm:f>
              </x14:cfvo>
              <x14:cfvo type="num">
                <xm:f>0</xm:f>
              </x14:cfvo>
              <x14:cfvo type="num" gte="0">
                <xm:f>0</xm:f>
              </x14:cfvo>
              <x14:cfIcon iconSet="3Symbols2" iconId="2"/>
              <x14:cfIcon iconSet="3Symbols2" iconId="2"/>
              <x14:cfIcon iconSet="3Symbols2" iconId="1"/>
            </x14:iconSet>
          </x14:cfRule>
          <xm:sqref>Q41</xm:sqref>
        </x14:conditionalFormatting>
        <x14:conditionalFormatting xmlns:xm="http://schemas.microsoft.com/office/excel/2006/main">
          <x14:cfRule type="cellIs" priority="112" operator="equal" id="{7EF18703-3183-4183-AE05-C5134E7BDDF2}">
            <xm:f>'/C:/Users/japinzon/Documents/GESTIÓN SOCIAL (JAPR)/OGS/Gestión Local y Territorial/Procesos/agendas locales/2020/[FRL01.xlsx]LD'!#REF!</xm:f>
            <x14:dxf>
              <font>
                <color rgb="FF006100"/>
              </font>
              <fill>
                <patternFill>
                  <bgColor rgb="FFC6EFCE"/>
                </patternFill>
              </fill>
            </x14:dxf>
          </x14:cfRule>
          <x14:cfRule type="cellIs" priority="113" operator="equal" id="{097A9C9F-154E-4DEB-8543-95E352633469}">
            <xm:f>'/C:/Users/japinzon/Documents/GESTIÓN SOCIAL (JAPR)/OGS/Gestión Local y Territorial/Procesos/agendas locales/2020/[FRL01.xlsx]LD'!#REF!</xm:f>
            <x14:dxf>
              <font>
                <color rgb="FF9C6500"/>
              </font>
              <fill>
                <patternFill>
                  <bgColor rgb="FFFFEB9C"/>
                </patternFill>
              </fill>
            </x14:dxf>
          </x14:cfRule>
          <x14:cfRule type="cellIs" priority="114" operator="equal" id="{3A84503B-62CB-42DB-9B86-907988F3DBD3}">
            <xm:f>'/C:/Users/japinzon/Documents/GESTIÓN SOCIAL (JAPR)/OGS/Gestión Local y Territorial/Procesos/agendas locales/2020/[FRL01.xlsx]LD'!#REF!</xm:f>
            <x14:dxf>
              <font>
                <color rgb="FF9C0006"/>
              </font>
              <fill>
                <patternFill>
                  <bgColor rgb="FFFFC7CE"/>
                </patternFill>
              </fill>
            </x14:dxf>
          </x14:cfRule>
          <xm:sqref>N41</xm:sqref>
        </x14:conditionalFormatting>
        <x14:conditionalFormatting xmlns:xm="http://schemas.microsoft.com/office/excel/2006/main">
          <x14:cfRule type="iconSet" priority="111" id="{1EDF34ED-084F-4F2E-8E48-A1BBE5DE6434}">
            <x14:iconSet iconSet="3Symbols2" custom="1">
              <x14:cfvo type="percent">
                <xm:f>0</xm:f>
              </x14:cfvo>
              <x14:cfvo type="num">
                <xm:f>0</xm:f>
              </x14:cfvo>
              <x14:cfvo type="num" gte="0">
                <xm:f>0</xm:f>
              </x14:cfvo>
              <x14:cfIcon iconSet="3Symbols2" iconId="2"/>
              <x14:cfIcon iconSet="3Symbols2" iconId="2"/>
              <x14:cfIcon iconSet="3Symbols2" iconId="1"/>
            </x14:iconSet>
          </x14:cfRule>
          <xm:sqref>Q42:Q44</xm:sqref>
        </x14:conditionalFormatting>
        <x14:conditionalFormatting xmlns:xm="http://schemas.microsoft.com/office/excel/2006/main">
          <x14:cfRule type="cellIs" priority="108" operator="equal" id="{F2B4806F-8997-473B-B977-CB3DF9C38DBC}">
            <xm:f>'/C:/Users/japinzon/Documents/GESTIÓN SOCIAL (JAPR)/OGS/Gestión Local y Territorial/Procesos/agendas locales/2020/[FRL01.xlsx]LD'!#REF!</xm:f>
            <x14:dxf>
              <font>
                <color rgb="FF006100"/>
              </font>
              <fill>
                <patternFill>
                  <bgColor rgb="FFC6EFCE"/>
                </patternFill>
              </fill>
            </x14:dxf>
          </x14:cfRule>
          <x14:cfRule type="cellIs" priority="109" operator="equal" id="{92A49B94-02E5-4879-A72D-3AA6760C4C46}">
            <xm:f>'/C:/Users/japinzon/Documents/GESTIÓN SOCIAL (JAPR)/OGS/Gestión Local y Territorial/Procesos/agendas locales/2020/[FRL01.xlsx]LD'!#REF!</xm:f>
            <x14:dxf>
              <font>
                <color rgb="FF9C6500"/>
              </font>
              <fill>
                <patternFill>
                  <bgColor rgb="FFFFEB9C"/>
                </patternFill>
              </fill>
            </x14:dxf>
          </x14:cfRule>
          <x14:cfRule type="cellIs" priority="110" operator="equal" id="{D4402FF7-4795-4647-A411-6C607DE2DC9A}">
            <xm:f>'/C:/Users/japinzon/Documents/GESTIÓN SOCIAL (JAPR)/OGS/Gestión Local y Territorial/Procesos/agendas locales/2020/[FRL01.xlsx]LD'!#REF!</xm:f>
            <x14:dxf>
              <font>
                <color rgb="FF9C0006"/>
              </font>
              <fill>
                <patternFill>
                  <bgColor rgb="FFFFC7CE"/>
                </patternFill>
              </fill>
            </x14:dxf>
          </x14:cfRule>
          <xm:sqref>N42:N44</xm:sqref>
        </x14:conditionalFormatting>
        <x14:conditionalFormatting xmlns:xm="http://schemas.microsoft.com/office/excel/2006/main">
          <x14:cfRule type="cellIs" priority="104" operator="equal" id="{6DEB9320-6D49-4A33-B1D8-9FF5E952AD07}">
            <xm:f>'/C:/Users/japinzon/Documents/GESTIÓN SOCIAL (JAPR)/OGS/Gestión Local y Territorial/Procesos/agendas locales/2020/[FRL01.xlsx]LD'!#REF!</xm:f>
            <x14:dxf>
              <font>
                <color rgb="FF006100"/>
              </font>
              <fill>
                <patternFill>
                  <bgColor rgb="FFC6EFCE"/>
                </patternFill>
              </fill>
            </x14:dxf>
          </x14:cfRule>
          <x14:cfRule type="cellIs" priority="105" operator="equal" id="{33EF2FAD-6A73-45B4-BD11-241F3CF91557}">
            <xm:f>'/C:/Users/japinzon/Documents/GESTIÓN SOCIAL (JAPR)/OGS/Gestión Local y Territorial/Procesos/agendas locales/2020/[FRL01.xlsx]LD'!#REF!</xm:f>
            <x14:dxf>
              <font>
                <color rgb="FF9C6500"/>
              </font>
              <fill>
                <patternFill>
                  <bgColor rgb="FFFFEB9C"/>
                </patternFill>
              </fill>
            </x14:dxf>
          </x14:cfRule>
          <x14:cfRule type="cellIs" priority="106" operator="equal" id="{A8C932BA-A44A-4A0C-B3FC-A51AC9080820}">
            <xm:f>'/C:/Users/japinzon/Documents/GESTIÓN SOCIAL (JAPR)/OGS/Gestión Local y Territorial/Procesos/agendas locales/2020/[FRL01.xlsx]LD'!#REF!</xm:f>
            <x14:dxf>
              <font>
                <color rgb="FF9C0006"/>
              </font>
              <fill>
                <patternFill>
                  <bgColor rgb="FFFFC7CE"/>
                </patternFill>
              </fill>
            </x14:dxf>
          </x14:cfRule>
          <xm:sqref>N46:N47</xm:sqref>
        </x14:conditionalFormatting>
        <x14:conditionalFormatting xmlns:xm="http://schemas.microsoft.com/office/excel/2006/main">
          <x14:cfRule type="iconSet" priority="107" id="{1C9865EB-CEB8-4F17-8961-ABEF30EA06A5}">
            <x14:iconSet iconSet="3Symbols2" custom="1">
              <x14:cfvo type="percent">
                <xm:f>0</xm:f>
              </x14:cfvo>
              <x14:cfvo type="num">
                <xm:f>0</xm:f>
              </x14:cfvo>
              <x14:cfvo type="num" gte="0">
                <xm:f>0</xm:f>
              </x14:cfvo>
              <x14:cfIcon iconSet="3Symbols2" iconId="2"/>
              <x14:cfIcon iconSet="3Symbols2" iconId="2"/>
              <x14:cfIcon iconSet="3Symbols2" iconId="1"/>
            </x14:iconSet>
          </x14:cfRule>
          <xm:sqref>Q46:Q47</xm:sqref>
        </x14:conditionalFormatting>
        <x14:conditionalFormatting xmlns:xm="http://schemas.microsoft.com/office/excel/2006/main">
          <x14:cfRule type="cellIs" priority="101" operator="equal" id="{BAA5EE9A-2C6A-4373-BAFE-DE3E5481ED5A}">
            <xm:f>'/C:/Users/japinzon/Documents/GESTIÓN SOCIAL (JAPR)/OGS/Gestión Local y Territorial/Procesos/agendas locales/2020/[FRL01.xlsx]LD'!#REF!</xm:f>
            <x14:dxf>
              <font>
                <color rgb="FF006100"/>
              </font>
              <fill>
                <patternFill>
                  <bgColor rgb="FFC6EFCE"/>
                </patternFill>
              </fill>
            </x14:dxf>
          </x14:cfRule>
          <x14:cfRule type="cellIs" priority="102" operator="equal" id="{5AE2691A-A86E-4DEC-9AB1-DF2F51576EB8}">
            <xm:f>'/C:/Users/japinzon/Documents/GESTIÓN SOCIAL (JAPR)/OGS/Gestión Local y Territorial/Procesos/agendas locales/2020/[FRL01.xlsx]LD'!#REF!</xm:f>
            <x14:dxf>
              <font>
                <color rgb="FF9C6500"/>
              </font>
              <fill>
                <patternFill>
                  <bgColor rgb="FFFFEB9C"/>
                </patternFill>
              </fill>
            </x14:dxf>
          </x14:cfRule>
          <x14:cfRule type="cellIs" priority="103" operator="equal" id="{61E94F8F-975B-4E2B-8C00-65AC4D3E1874}">
            <xm:f>'/C:/Users/japinzon/Documents/GESTIÓN SOCIAL (JAPR)/OGS/Gestión Local y Territorial/Procesos/agendas locales/2020/[FRL01.xlsx]LD'!#REF!</xm:f>
            <x14:dxf>
              <font>
                <color rgb="FF9C0006"/>
              </font>
              <fill>
                <patternFill>
                  <bgColor rgb="FFFFC7CE"/>
                </patternFill>
              </fill>
            </x14:dxf>
          </x14:cfRule>
          <xm:sqref>N48</xm:sqref>
        </x14:conditionalFormatting>
        <x14:conditionalFormatting xmlns:xm="http://schemas.microsoft.com/office/excel/2006/main">
          <x14:cfRule type="iconSet" priority="100" id="{497209EE-85AA-44D5-8A59-4D1B97C8797F}">
            <x14:iconSet iconSet="3Symbols2" custom="1">
              <x14:cfvo type="percent">
                <xm:f>0</xm:f>
              </x14:cfvo>
              <x14:cfvo type="num">
                <xm:f>0</xm:f>
              </x14:cfvo>
              <x14:cfvo type="num" gte="0">
                <xm:f>0</xm:f>
              </x14:cfvo>
              <x14:cfIcon iconSet="3Symbols2" iconId="2"/>
              <x14:cfIcon iconSet="3Symbols2" iconId="2"/>
              <x14:cfIcon iconSet="3Symbols2" iconId="1"/>
            </x14:iconSet>
          </x14:cfRule>
          <xm:sqref>Q49:Q52</xm:sqref>
        </x14:conditionalFormatting>
        <x14:conditionalFormatting xmlns:xm="http://schemas.microsoft.com/office/excel/2006/main">
          <x14:cfRule type="cellIs" priority="97" operator="equal" id="{295D2DBE-45FA-4090-BC54-92EB11A8BE03}">
            <xm:f>'/C:/Users/japinzon/Documents/GESTIÓN SOCIAL (JAPR)/OGS/Gestión Local y Territorial/Procesos/agendas locales/2020/[FRL01.xlsx]LD'!#REF!</xm:f>
            <x14:dxf>
              <font>
                <color rgb="FF006100"/>
              </font>
              <fill>
                <patternFill>
                  <bgColor rgb="FFC6EFCE"/>
                </patternFill>
              </fill>
            </x14:dxf>
          </x14:cfRule>
          <x14:cfRule type="cellIs" priority="98" operator="equal" id="{ADFA3368-5146-4BEB-9EE6-930AE158EB88}">
            <xm:f>'/C:/Users/japinzon/Documents/GESTIÓN SOCIAL (JAPR)/OGS/Gestión Local y Territorial/Procesos/agendas locales/2020/[FRL01.xlsx]LD'!#REF!</xm:f>
            <x14:dxf>
              <font>
                <color rgb="FF9C6500"/>
              </font>
              <fill>
                <patternFill>
                  <bgColor rgb="FFFFEB9C"/>
                </patternFill>
              </fill>
            </x14:dxf>
          </x14:cfRule>
          <x14:cfRule type="cellIs" priority="99" operator="equal" id="{6309B63B-2015-44AA-8EF7-26BE1B026B45}">
            <xm:f>'/C:/Users/japinzon/Documents/GESTIÓN SOCIAL (JAPR)/OGS/Gestión Local y Territorial/Procesos/agendas locales/2020/[FRL01.xlsx]LD'!#REF!</xm:f>
            <x14:dxf>
              <font>
                <color rgb="FF9C0006"/>
              </font>
              <fill>
                <patternFill>
                  <bgColor rgb="FFFFC7CE"/>
                </patternFill>
              </fill>
            </x14:dxf>
          </x14:cfRule>
          <xm:sqref>N49:N51</xm:sqref>
        </x14:conditionalFormatting>
        <x14:conditionalFormatting xmlns:xm="http://schemas.microsoft.com/office/excel/2006/main">
          <x14:cfRule type="cellIs" priority="94" operator="equal" id="{A9765577-55D9-44C3-B897-BD6F7C8BF2A3}">
            <xm:f>'/C:/Users/japinzon/Documents/GESTIÓN SOCIAL (JAPR)/OGS/Gestión Local y Territorial/Procesos/agendas locales/2020/[FRL01.xlsx]LD'!#REF!</xm:f>
            <x14:dxf>
              <font>
                <color rgb="FF006100"/>
              </font>
              <fill>
                <patternFill>
                  <bgColor rgb="FFC6EFCE"/>
                </patternFill>
              </fill>
            </x14:dxf>
          </x14:cfRule>
          <x14:cfRule type="cellIs" priority="95" operator="equal" id="{A3B78AC2-8274-42D2-B89C-D0C1FE359C7B}">
            <xm:f>'/C:/Users/japinzon/Documents/GESTIÓN SOCIAL (JAPR)/OGS/Gestión Local y Territorial/Procesos/agendas locales/2020/[FRL01.xlsx]LD'!#REF!</xm:f>
            <x14:dxf>
              <font>
                <color rgb="FF9C6500"/>
              </font>
              <fill>
                <patternFill>
                  <bgColor rgb="FFFFEB9C"/>
                </patternFill>
              </fill>
            </x14:dxf>
          </x14:cfRule>
          <x14:cfRule type="cellIs" priority="96" operator="equal" id="{A2BA5695-ED17-4213-BB6F-F060F215C8AB}">
            <xm:f>'/C:/Users/japinzon/Documents/GESTIÓN SOCIAL (JAPR)/OGS/Gestión Local y Territorial/Procesos/agendas locales/2020/[FRL01.xlsx]LD'!#REF!</xm:f>
            <x14:dxf>
              <font>
                <color rgb="FF9C0006"/>
              </font>
              <fill>
                <patternFill>
                  <bgColor rgb="FFFFC7CE"/>
                </patternFill>
              </fill>
            </x14:dxf>
          </x14:cfRule>
          <xm:sqref>N52</xm:sqref>
        </x14:conditionalFormatting>
        <x14:conditionalFormatting xmlns:xm="http://schemas.microsoft.com/office/excel/2006/main">
          <x14:cfRule type="iconSet" priority="93" id="{069F4F72-E5DC-4267-A2FF-CCBA04AF8865}">
            <x14:iconSet iconSet="3Symbols2" custom="1">
              <x14:cfvo type="percent">
                <xm:f>0</xm:f>
              </x14:cfvo>
              <x14:cfvo type="num">
                <xm:f>0</xm:f>
              </x14:cfvo>
              <x14:cfvo type="num" gte="0">
                <xm:f>0</xm:f>
              </x14:cfvo>
              <x14:cfIcon iconSet="3Symbols2" iconId="2"/>
              <x14:cfIcon iconSet="3Symbols2" iconId="2"/>
              <x14:cfIcon iconSet="3Symbols2" iconId="1"/>
            </x14:iconSet>
          </x14:cfRule>
          <xm:sqref>Q53:Q56</xm:sqref>
        </x14:conditionalFormatting>
        <x14:conditionalFormatting xmlns:xm="http://schemas.microsoft.com/office/excel/2006/main">
          <x14:cfRule type="cellIs" priority="90" operator="equal" id="{476C4E88-5740-4BCF-9733-A492BEEF4EB1}">
            <xm:f>'/C:/Users/japinzon/Documents/GESTIÓN SOCIAL (JAPR)/OGS/Gestión Local y Territorial/Procesos/agendas locales/2020/[FRL01.xlsx]LD'!#REF!</xm:f>
            <x14:dxf>
              <font>
                <color rgb="FF006100"/>
              </font>
              <fill>
                <patternFill>
                  <bgColor rgb="FFC6EFCE"/>
                </patternFill>
              </fill>
            </x14:dxf>
          </x14:cfRule>
          <x14:cfRule type="cellIs" priority="91" operator="equal" id="{9EBBBEA0-B1BB-4916-A4B2-D06DCB905B73}">
            <xm:f>'/C:/Users/japinzon/Documents/GESTIÓN SOCIAL (JAPR)/OGS/Gestión Local y Territorial/Procesos/agendas locales/2020/[FRL01.xlsx]LD'!#REF!</xm:f>
            <x14:dxf>
              <font>
                <color rgb="FF9C6500"/>
              </font>
              <fill>
                <patternFill>
                  <bgColor rgb="FFFFEB9C"/>
                </patternFill>
              </fill>
            </x14:dxf>
          </x14:cfRule>
          <x14:cfRule type="cellIs" priority="92" operator="equal" id="{0F0A196D-E1D2-4893-80D5-10E93DE60B37}">
            <xm:f>'/C:/Users/japinzon/Documents/GESTIÓN SOCIAL (JAPR)/OGS/Gestión Local y Territorial/Procesos/agendas locales/2020/[FRL01.xlsx]LD'!#REF!</xm:f>
            <x14:dxf>
              <font>
                <color rgb="FF9C0006"/>
              </font>
              <fill>
                <patternFill>
                  <bgColor rgb="FFFFC7CE"/>
                </patternFill>
              </fill>
            </x14:dxf>
          </x14:cfRule>
          <xm:sqref>N53:N56</xm:sqref>
        </x14:conditionalFormatting>
        <x14:conditionalFormatting xmlns:xm="http://schemas.microsoft.com/office/excel/2006/main">
          <x14:cfRule type="cellIs" priority="87" operator="equal" id="{B9222D24-8197-4ECC-B9AD-D938E3F97B4F}">
            <xm:f>'/C:/Users/japinzon/Documents/GESTIÓN SOCIAL (JAPR)/OGS/Gestión Local y Territorial/Procesos/agendas locales/2020/[FRL01.xlsx]LD'!#REF!</xm:f>
            <x14:dxf>
              <font>
                <color rgb="FF006100"/>
              </font>
              <fill>
                <patternFill>
                  <bgColor rgb="FFC6EFCE"/>
                </patternFill>
              </fill>
            </x14:dxf>
          </x14:cfRule>
          <x14:cfRule type="cellIs" priority="88" operator="equal" id="{DE172931-1B07-4045-A487-DB6AC16567D3}">
            <xm:f>'/C:/Users/japinzon/Documents/GESTIÓN SOCIAL (JAPR)/OGS/Gestión Local y Territorial/Procesos/agendas locales/2020/[FRL01.xlsx]LD'!#REF!</xm:f>
            <x14:dxf>
              <font>
                <color rgb="FF9C6500"/>
              </font>
              <fill>
                <patternFill>
                  <bgColor rgb="FFFFEB9C"/>
                </patternFill>
              </fill>
            </x14:dxf>
          </x14:cfRule>
          <x14:cfRule type="cellIs" priority="89" operator="equal" id="{232719E6-3BAC-4CB1-85A2-0E26061499D9}">
            <xm:f>'/C:/Users/japinzon/Documents/GESTIÓN SOCIAL (JAPR)/OGS/Gestión Local y Territorial/Procesos/agendas locales/2020/[FRL01.xlsx]LD'!#REF!</xm:f>
            <x14:dxf>
              <font>
                <color rgb="FF9C0006"/>
              </font>
              <fill>
                <patternFill>
                  <bgColor rgb="FFFFC7CE"/>
                </patternFill>
              </fill>
            </x14:dxf>
          </x14:cfRule>
          <xm:sqref>N57</xm:sqref>
        </x14:conditionalFormatting>
        <x14:conditionalFormatting xmlns:xm="http://schemas.microsoft.com/office/excel/2006/main">
          <x14:cfRule type="cellIs" priority="83" operator="equal" id="{AF9B9EA8-F4AE-43A2-853D-DD84376C6E31}">
            <xm:f>'/C:/Users/japinzon/Documents/GESTIÓN SOCIAL (JAPR)/OGS/Gestión Local y Territorial/Procesos/agendas locales/2020/[FRL01.xlsx]LD'!#REF!</xm:f>
            <x14:dxf>
              <font>
                <color rgb="FF006100"/>
              </font>
              <fill>
                <patternFill>
                  <bgColor rgb="FFC6EFCE"/>
                </patternFill>
              </fill>
            </x14:dxf>
          </x14:cfRule>
          <x14:cfRule type="cellIs" priority="84" operator="equal" id="{2F8DD06D-9988-4D55-AAEF-421600787D6C}">
            <xm:f>'/C:/Users/japinzon/Documents/GESTIÓN SOCIAL (JAPR)/OGS/Gestión Local y Territorial/Procesos/agendas locales/2020/[FRL01.xlsx]LD'!#REF!</xm:f>
            <x14:dxf>
              <font>
                <color rgb="FF9C6500"/>
              </font>
              <fill>
                <patternFill>
                  <bgColor rgb="FFFFEB9C"/>
                </patternFill>
              </fill>
            </x14:dxf>
          </x14:cfRule>
          <x14:cfRule type="cellIs" priority="85" operator="equal" id="{8581D923-0F78-41FD-9EA0-922D933371C6}">
            <xm:f>'/C:/Users/japinzon/Documents/GESTIÓN SOCIAL (JAPR)/OGS/Gestión Local y Territorial/Procesos/agendas locales/2020/[FRL01.xlsx]LD'!#REF!</xm:f>
            <x14:dxf>
              <font>
                <color rgb="FF9C0006"/>
              </font>
              <fill>
                <patternFill>
                  <bgColor rgb="FFFFC7CE"/>
                </patternFill>
              </fill>
            </x14:dxf>
          </x14:cfRule>
          <xm:sqref>N61</xm:sqref>
        </x14:conditionalFormatting>
        <x14:conditionalFormatting xmlns:xm="http://schemas.microsoft.com/office/excel/2006/main">
          <x14:cfRule type="iconSet" priority="86" id="{805AEB9B-2CC0-4ABE-98E9-2E33BF34E05B}">
            <x14:iconSet iconSet="3Symbols2" custom="1">
              <x14:cfvo type="percent">
                <xm:f>0</xm:f>
              </x14:cfvo>
              <x14:cfvo type="num">
                <xm:f>0</xm:f>
              </x14:cfvo>
              <x14:cfvo type="num" gte="0">
                <xm:f>0</xm:f>
              </x14:cfvo>
              <x14:cfIcon iconSet="3Symbols2" iconId="2"/>
              <x14:cfIcon iconSet="3Symbols2" iconId="2"/>
              <x14:cfIcon iconSet="3Symbols2" iconId="1"/>
            </x14:iconSet>
          </x14:cfRule>
          <xm:sqref>Q60:Q65</xm:sqref>
        </x14:conditionalFormatting>
        <x14:conditionalFormatting xmlns:xm="http://schemas.microsoft.com/office/excel/2006/main">
          <x14:cfRule type="cellIs" priority="80" operator="equal" id="{E0D68E31-B0A3-4615-8324-A31BD7BFE5E6}">
            <xm:f>'/C:/Users/japinzon/Documents/GESTIÓN SOCIAL (JAPR)/OGS/Gestión Local y Territorial/Procesos/agendas locales/2020/[FRL01.xlsx]LD'!#REF!</xm:f>
            <x14:dxf>
              <font>
                <color rgb="FF006100"/>
              </font>
              <fill>
                <patternFill>
                  <bgColor rgb="FFC6EFCE"/>
                </patternFill>
              </fill>
            </x14:dxf>
          </x14:cfRule>
          <x14:cfRule type="cellIs" priority="81" operator="equal" id="{74895FB0-25CB-4696-8D49-6D18CC1E0179}">
            <xm:f>'/C:/Users/japinzon/Documents/GESTIÓN SOCIAL (JAPR)/OGS/Gestión Local y Territorial/Procesos/agendas locales/2020/[FRL01.xlsx]LD'!#REF!</xm:f>
            <x14:dxf>
              <font>
                <color rgb="FF9C6500"/>
              </font>
              <fill>
                <patternFill>
                  <bgColor rgb="FFFFEB9C"/>
                </patternFill>
              </fill>
            </x14:dxf>
          </x14:cfRule>
          <x14:cfRule type="cellIs" priority="82" operator="equal" id="{45148DFB-5703-47AA-A8BF-6D793A87B7A5}">
            <xm:f>'/C:/Users/japinzon/Documents/GESTIÓN SOCIAL (JAPR)/OGS/Gestión Local y Territorial/Procesos/agendas locales/2020/[FRL01.xlsx]LD'!#REF!</xm:f>
            <x14:dxf>
              <font>
                <color rgb="FF9C0006"/>
              </font>
              <fill>
                <patternFill>
                  <bgColor rgb="FFFFC7CE"/>
                </patternFill>
              </fill>
            </x14:dxf>
          </x14:cfRule>
          <xm:sqref>N60</xm:sqref>
        </x14:conditionalFormatting>
        <x14:conditionalFormatting xmlns:xm="http://schemas.microsoft.com/office/excel/2006/main">
          <x14:cfRule type="cellIs" priority="77" operator="equal" id="{EB9F8B51-0415-4DF2-8F9F-311DC768589F}">
            <xm:f>'/C:/Users/japinzon/Documents/GESTIÓN SOCIAL (JAPR)/OGS/Gestión Local y Territorial/Procesos/agendas locales/2020/[FRL01.xlsx]LD'!#REF!</xm:f>
            <x14:dxf>
              <font>
                <color rgb="FF006100"/>
              </font>
              <fill>
                <patternFill>
                  <bgColor rgb="FFC6EFCE"/>
                </patternFill>
              </fill>
            </x14:dxf>
          </x14:cfRule>
          <x14:cfRule type="cellIs" priority="78" operator="equal" id="{9C9EB878-0F0B-4F5F-BF15-36966503F32D}">
            <xm:f>'/C:/Users/japinzon/Documents/GESTIÓN SOCIAL (JAPR)/OGS/Gestión Local y Territorial/Procesos/agendas locales/2020/[FRL01.xlsx]LD'!#REF!</xm:f>
            <x14:dxf>
              <font>
                <color rgb="FF9C6500"/>
              </font>
              <fill>
                <patternFill>
                  <bgColor rgb="FFFFEB9C"/>
                </patternFill>
              </fill>
            </x14:dxf>
          </x14:cfRule>
          <x14:cfRule type="cellIs" priority="79" operator="equal" id="{FB84C1EF-E91E-4FCA-8B47-EA4F1DB17E8C}">
            <xm:f>'/C:/Users/japinzon/Documents/GESTIÓN SOCIAL (JAPR)/OGS/Gestión Local y Territorial/Procesos/agendas locales/2020/[FRL01.xlsx]LD'!#REF!</xm:f>
            <x14:dxf>
              <font>
                <color rgb="FF9C0006"/>
              </font>
              <fill>
                <patternFill>
                  <bgColor rgb="FFFFC7CE"/>
                </patternFill>
              </fill>
            </x14:dxf>
          </x14:cfRule>
          <xm:sqref>N62:N65</xm:sqref>
        </x14:conditionalFormatting>
        <x14:conditionalFormatting xmlns:xm="http://schemas.microsoft.com/office/excel/2006/main">
          <x14:cfRule type="iconSet" priority="76" id="{0560D8E9-9347-43E8-8D16-B5C962CF8ADC}">
            <x14:iconSet iconSet="3Symbols2" custom="1">
              <x14:cfvo type="percent">
                <xm:f>0</xm:f>
              </x14:cfvo>
              <x14:cfvo type="num">
                <xm:f>0</xm:f>
              </x14:cfvo>
              <x14:cfvo type="num" gte="0">
                <xm:f>0</xm:f>
              </x14:cfvo>
              <x14:cfIcon iconSet="3Symbols2" iconId="2"/>
              <x14:cfIcon iconSet="3Symbols2" iconId="2"/>
              <x14:cfIcon iconSet="3Symbols2" iconId="1"/>
            </x14:iconSet>
          </x14:cfRule>
          <xm:sqref>Q66</xm:sqref>
        </x14:conditionalFormatting>
        <x14:conditionalFormatting xmlns:xm="http://schemas.microsoft.com/office/excel/2006/main">
          <x14:cfRule type="iconSet" priority="75" id="{9097E4BB-6E50-4A9D-8C90-FBF800FCD0D0}">
            <x14:iconSet iconSet="3Symbols2" custom="1">
              <x14:cfvo type="percent">
                <xm:f>0</xm:f>
              </x14:cfvo>
              <x14:cfvo type="num">
                <xm:f>0</xm:f>
              </x14:cfvo>
              <x14:cfvo type="num" gte="0">
                <xm:f>0</xm:f>
              </x14:cfvo>
              <x14:cfIcon iconSet="3Symbols2" iconId="2"/>
              <x14:cfIcon iconSet="3Symbols2" iconId="2"/>
              <x14:cfIcon iconSet="3Symbols2" iconId="1"/>
            </x14:iconSet>
          </x14:cfRule>
          <xm:sqref>Q67</xm:sqref>
        </x14:conditionalFormatting>
        <x14:conditionalFormatting xmlns:xm="http://schemas.microsoft.com/office/excel/2006/main">
          <x14:cfRule type="iconSet" priority="74" id="{72D89DBE-EDD2-4810-82E3-C3471AAD210A}">
            <x14:iconSet iconSet="3Symbols2" custom="1">
              <x14:cfvo type="percent">
                <xm:f>0</xm:f>
              </x14:cfvo>
              <x14:cfvo type="num">
                <xm:f>0</xm:f>
              </x14:cfvo>
              <x14:cfvo type="num" gte="0">
                <xm:f>0</xm:f>
              </x14:cfvo>
              <x14:cfIcon iconSet="3Symbols2" iconId="2"/>
              <x14:cfIcon iconSet="3Symbols2" iconId="2"/>
              <x14:cfIcon iconSet="3Symbols2" iconId="1"/>
            </x14:iconSet>
          </x14:cfRule>
          <xm:sqref>Q68</xm:sqref>
        </x14:conditionalFormatting>
        <x14:conditionalFormatting xmlns:xm="http://schemas.microsoft.com/office/excel/2006/main">
          <x14:cfRule type="cellIs" priority="71" operator="equal" id="{1D4670CA-8F9F-4FCA-A68A-A03399BDDE0E}">
            <xm:f>'/C:/Users/japinzon/Documents/GESTIÓN SOCIAL (JAPR)/OGS/Gestión Local y Territorial/Procesos/agendas locales/2020/[FRL01.xlsx]LD'!#REF!</xm:f>
            <x14:dxf>
              <font>
                <color rgb="FF006100"/>
              </font>
              <fill>
                <patternFill>
                  <bgColor rgb="FFC6EFCE"/>
                </patternFill>
              </fill>
            </x14:dxf>
          </x14:cfRule>
          <x14:cfRule type="cellIs" priority="72" operator="equal" id="{972E9365-4EA9-4AE7-BCF8-70DC644F76A2}">
            <xm:f>'/C:/Users/japinzon/Documents/GESTIÓN SOCIAL (JAPR)/OGS/Gestión Local y Territorial/Procesos/agendas locales/2020/[FRL01.xlsx]LD'!#REF!</xm:f>
            <x14:dxf>
              <font>
                <color rgb="FF9C6500"/>
              </font>
              <fill>
                <patternFill>
                  <bgColor rgb="FFFFEB9C"/>
                </patternFill>
              </fill>
            </x14:dxf>
          </x14:cfRule>
          <x14:cfRule type="cellIs" priority="73" operator="equal" id="{D75A36E4-6F2A-4D23-8BEC-E4FE24A2E38E}">
            <xm:f>'/C:/Users/japinzon/Documents/GESTIÓN SOCIAL (JAPR)/OGS/Gestión Local y Territorial/Procesos/agendas locales/2020/[FRL01.xlsx]LD'!#REF!</xm:f>
            <x14:dxf>
              <font>
                <color rgb="FF9C0006"/>
              </font>
              <fill>
                <patternFill>
                  <bgColor rgb="FFFFC7CE"/>
                </patternFill>
              </fill>
            </x14:dxf>
          </x14:cfRule>
          <xm:sqref>N66:N68</xm:sqref>
        </x14:conditionalFormatting>
        <x14:conditionalFormatting xmlns:xm="http://schemas.microsoft.com/office/excel/2006/main">
          <x14:cfRule type="cellIs" priority="67" operator="equal" id="{1AA631D5-B918-41AD-82E0-6790941C7367}">
            <xm:f>'/C:/Users/japinzon/Documents/GESTIÓN SOCIAL (JAPR)/OGS/Gestión Local y Territorial/Procesos/agendas locales/2020/[FRL01.xlsx]LD'!#REF!</xm:f>
            <x14:dxf>
              <font>
                <color rgb="FF006100"/>
              </font>
              <fill>
                <patternFill>
                  <bgColor rgb="FFC6EFCE"/>
                </patternFill>
              </fill>
            </x14:dxf>
          </x14:cfRule>
          <x14:cfRule type="cellIs" priority="68" operator="equal" id="{1CA991BA-37B9-4733-ACED-0E74834AF170}">
            <xm:f>'/C:/Users/japinzon/Documents/GESTIÓN SOCIAL (JAPR)/OGS/Gestión Local y Territorial/Procesos/agendas locales/2020/[FRL01.xlsx]LD'!#REF!</xm:f>
            <x14:dxf>
              <font>
                <color rgb="FF9C6500"/>
              </font>
              <fill>
                <patternFill>
                  <bgColor rgb="FFFFEB9C"/>
                </patternFill>
              </fill>
            </x14:dxf>
          </x14:cfRule>
          <x14:cfRule type="cellIs" priority="69" operator="equal" id="{E75D3C25-16BB-4A98-83B0-6A7933F74F22}">
            <xm:f>'/C:/Users/japinzon/Documents/GESTIÓN SOCIAL (JAPR)/OGS/Gestión Local y Territorial/Procesos/agendas locales/2020/[FRL01.xlsx]LD'!#REF!</xm:f>
            <x14:dxf>
              <font>
                <color rgb="FF9C0006"/>
              </font>
              <fill>
                <patternFill>
                  <bgColor rgb="FFFFC7CE"/>
                </patternFill>
              </fill>
            </x14:dxf>
          </x14:cfRule>
          <xm:sqref>N69:N73</xm:sqref>
        </x14:conditionalFormatting>
        <x14:conditionalFormatting xmlns:xm="http://schemas.microsoft.com/office/excel/2006/main">
          <x14:cfRule type="iconSet" priority="70" id="{53F7BB8D-2963-4E43-AC86-871EC03DD452}">
            <x14:iconSet iconSet="3Symbols2" custom="1">
              <x14:cfvo type="percent">
                <xm:f>0</xm:f>
              </x14:cfvo>
              <x14:cfvo type="num">
                <xm:f>0</xm:f>
              </x14:cfvo>
              <x14:cfvo type="num" gte="0">
                <xm:f>0</xm:f>
              </x14:cfvo>
              <x14:cfIcon iconSet="3Symbols2" iconId="2"/>
              <x14:cfIcon iconSet="3Symbols2" iconId="2"/>
              <x14:cfIcon iconSet="3Symbols2" iconId="1"/>
            </x14:iconSet>
          </x14:cfRule>
          <xm:sqref>Q69:Q73</xm:sqref>
        </x14:conditionalFormatting>
        <x14:conditionalFormatting xmlns:xm="http://schemas.microsoft.com/office/excel/2006/main">
          <x14:cfRule type="iconSet" priority="66" id="{9E5379B9-9DB6-43BC-A460-148B6A649FA7}">
            <x14:iconSet iconSet="3Symbols2" custom="1">
              <x14:cfvo type="percent">
                <xm:f>0</xm:f>
              </x14:cfvo>
              <x14:cfvo type="num">
                <xm:f>0</xm:f>
              </x14:cfvo>
              <x14:cfvo type="num" gte="0">
                <xm:f>0</xm:f>
              </x14:cfvo>
              <x14:cfIcon iconSet="3Symbols2" iconId="2"/>
              <x14:cfIcon iconSet="3Symbols2" iconId="2"/>
              <x14:cfIcon iconSet="3Symbols2" iconId="1"/>
            </x14:iconSet>
          </x14:cfRule>
          <xm:sqref>Q74</xm:sqref>
        </x14:conditionalFormatting>
        <x14:conditionalFormatting xmlns:xm="http://schemas.microsoft.com/office/excel/2006/main">
          <x14:cfRule type="cellIs" priority="63" operator="equal" id="{B7C2FCBC-3586-4154-BD39-4984A8390987}">
            <xm:f>'/C:/Users/japinzon/Documents/GESTIÓN SOCIAL (JAPR)/OGS/Gestión Local y Territorial/Procesos/agendas locales/2020/[FRL01.xlsx]LD'!#REF!</xm:f>
            <x14:dxf>
              <font>
                <color rgb="FF006100"/>
              </font>
              <fill>
                <patternFill>
                  <bgColor rgb="FFC6EFCE"/>
                </patternFill>
              </fill>
            </x14:dxf>
          </x14:cfRule>
          <x14:cfRule type="cellIs" priority="64" operator="equal" id="{BDEA4436-41F0-4D6F-9DC1-DD4FACE3387F}">
            <xm:f>'/C:/Users/japinzon/Documents/GESTIÓN SOCIAL (JAPR)/OGS/Gestión Local y Territorial/Procesos/agendas locales/2020/[FRL01.xlsx]LD'!#REF!</xm:f>
            <x14:dxf>
              <font>
                <color rgb="FF9C6500"/>
              </font>
              <fill>
                <patternFill>
                  <bgColor rgb="FFFFEB9C"/>
                </patternFill>
              </fill>
            </x14:dxf>
          </x14:cfRule>
          <x14:cfRule type="cellIs" priority="65" operator="equal" id="{62043D95-19A3-4855-AB65-6BF96D1DD649}">
            <xm:f>'/C:/Users/japinzon/Documents/GESTIÓN SOCIAL (JAPR)/OGS/Gestión Local y Territorial/Procesos/agendas locales/2020/[FRL01.xlsx]LD'!#REF!</xm:f>
            <x14:dxf>
              <font>
                <color rgb="FF9C0006"/>
              </font>
              <fill>
                <patternFill>
                  <bgColor rgb="FFFFC7CE"/>
                </patternFill>
              </fill>
            </x14:dxf>
          </x14:cfRule>
          <xm:sqref>N74</xm:sqref>
        </x14:conditionalFormatting>
        <x14:conditionalFormatting xmlns:xm="http://schemas.microsoft.com/office/excel/2006/main">
          <x14:cfRule type="iconSet" priority="62" id="{B62915B7-7B12-4C85-8FFC-5463E2F621BC}">
            <x14:iconSet iconSet="3Symbols2" custom="1">
              <x14:cfvo type="percent">
                <xm:f>0</xm:f>
              </x14:cfvo>
              <x14:cfvo type="num">
                <xm:f>0</xm:f>
              </x14:cfvo>
              <x14:cfvo type="num" gte="0">
                <xm:f>0</xm:f>
              </x14:cfvo>
              <x14:cfIcon iconSet="3Symbols2" iconId="2"/>
              <x14:cfIcon iconSet="3Symbols2" iconId="2"/>
              <x14:cfIcon iconSet="3Symbols2" iconId="1"/>
            </x14:iconSet>
          </x14:cfRule>
          <xm:sqref>Q75</xm:sqref>
        </x14:conditionalFormatting>
        <x14:conditionalFormatting xmlns:xm="http://schemas.microsoft.com/office/excel/2006/main">
          <x14:cfRule type="cellIs" priority="59" operator="equal" id="{827F5CA1-E4EE-4B5F-B957-B6D10E2860DC}">
            <xm:f>'/C:/Users/japinzon/Documents/GESTIÓN SOCIAL (JAPR)/OGS/Gestión Local y Territorial/Procesos/agendas locales/2020/[FRL01.xlsx]LD'!#REF!</xm:f>
            <x14:dxf>
              <font>
                <color rgb="FF006100"/>
              </font>
              <fill>
                <patternFill>
                  <bgColor rgb="FFC6EFCE"/>
                </patternFill>
              </fill>
            </x14:dxf>
          </x14:cfRule>
          <x14:cfRule type="cellIs" priority="60" operator="equal" id="{EE843FC8-2406-4EB1-93D8-58B07783B53E}">
            <xm:f>'/C:/Users/japinzon/Documents/GESTIÓN SOCIAL (JAPR)/OGS/Gestión Local y Territorial/Procesos/agendas locales/2020/[FRL01.xlsx]LD'!#REF!</xm:f>
            <x14:dxf>
              <font>
                <color rgb="FF9C6500"/>
              </font>
              <fill>
                <patternFill>
                  <bgColor rgb="FFFFEB9C"/>
                </patternFill>
              </fill>
            </x14:dxf>
          </x14:cfRule>
          <x14:cfRule type="cellIs" priority="61" operator="equal" id="{50EB8926-EEED-49C5-9C1F-73D3CE77C36D}">
            <xm:f>'/C:/Users/japinzon/Documents/GESTIÓN SOCIAL (JAPR)/OGS/Gestión Local y Territorial/Procesos/agendas locales/2020/[FRL01.xlsx]LD'!#REF!</xm:f>
            <x14:dxf>
              <font>
                <color rgb="FF9C0006"/>
              </font>
              <fill>
                <patternFill>
                  <bgColor rgb="FFFFC7CE"/>
                </patternFill>
              </fill>
            </x14:dxf>
          </x14:cfRule>
          <xm:sqref>N75</xm:sqref>
        </x14:conditionalFormatting>
        <x14:conditionalFormatting xmlns:xm="http://schemas.microsoft.com/office/excel/2006/main">
          <x14:cfRule type="iconSet" priority="58" id="{8A62EB29-A0CE-4088-9718-CA117EC5786F}">
            <x14:iconSet iconSet="3Symbols2" custom="1">
              <x14:cfvo type="percent">
                <xm:f>0</xm:f>
              </x14:cfvo>
              <x14:cfvo type="num">
                <xm:f>0</xm:f>
              </x14:cfvo>
              <x14:cfvo type="num" gte="0">
                <xm:f>0</xm:f>
              </x14:cfvo>
              <x14:cfIcon iconSet="3Symbols2" iconId="2"/>
              <x14:cfIcon iconSet="3Symbols2" iconId="2"/>
              <x14:cfIcon iconSet="3Symbols2" iconId="1"/>
            </x14:iconSet>
          </x14:cfRule>
          <xm:sqref>Q76</xm:sqref>
        </x14:conditionalFormatting>
        <x14:conditionalFormatting xmlns:xm="http://schemas.microsoft.com/office/excel/2006/main">
          <x14:cfRule type="cellIs" priority="55" operator="equal" id="{794E22FF-144C-4741-8775-B4304BA39C49}">
            <xm:f>'/C:/Users/japinzon/Documents/GESTIÓN SOCIAL (JAPR)/OGS/Gestión Local y Territorial/Procesos/agendas locales/2020/[FRL01.xlsx]LD'!#REF!</xm:f>
            <x14:dxf>
              <font>
                <color rgb="FF006100"/>
              </font>
              <fill>
                <patternFill>
                  <bgColor rgb="FFC6EFCE"/>
                </patternFill>
              </fill>
            </x14:dxf>
          </x14:cfRule>
          <x14:cfRule type="cellIs" priority="56" operator="equal" id="{9A94B82F-E325-42F4-8E51-73D017F097D5}">
            <xm:f>'/C:/Users/japinzon/Documents/GESTIÓN SOCIAL (JAPR)/OGS/Gestión Local y Territorial/Procesos/agendas locales/2020/[FRL01.xlsx]LD'!#REF!</xm:f>
            <x14:dxf>
              <font>
                <color rgb="FF9C6500"/>
              </font>
              <fill>
                <patternFill>
                  <bgColor rgb="FFFFEB9C"/>
                </patternFill>
              </fill>
            </x14:dxf>
          </x14:cfRule>
          <x14:cfRule type="cellIs" priority="57" operator="equal" id="{58D9C246-6796-4034-99A1-15CAB8FC6CF4}">
            <xm:f>'/C:/Users/japinzon/Documents/GESTIÓN SOCIAL (JAPR)/OGS/Gestión Local y Territorial/Procesos/agendas locales/2020/[FRL01.xlsx]LD'!#REF!</xm:f>
            <x14:dxf>
              <font>
                <color rgb="FF9C0006"/>
              </font>
              <fill>
                <patternFill>
                  <bgColor rgb="FFFFC7CE"/>
                </patternFill>
              </fill>
            </x14:dxf>
          </x14:cfRule>
          <xm:sqref>N76</xm:sqref>
        </x14:conditionalFormatting>
        <x14:conditionalFormatting xmlns:xm="http://schemas.microsoft.com/office/excel/2006/main">
          <x14:cfRule type="iconSet" priority="54" id="{515B76D1-01FE-4EF2-93C0-58FA6BEA7081}">
            <x14:iconSet iconSet="3Symbols2" custom="1">
              <x14:cfvo type="percent">
                <xm:f>0</xm:f>
              </x14:cfvo>
              <x14:cfvo type="num">
                <xm:f>0</xm:f>
              </x14:cfvo>
              <x14:cfvo type="num" gte="0">
                <xm:f>0</xm:f>
              </x14:cfvo>
              <x14:cfIcon iconSet="3Symbols2" iconId="2"/>
              <x14:cfIcon iconSet="3Symbols2" iconId="2"/>
              <x14:cfIcon iconSet="3Symbols2" iconId="1"/>
            </x14:iconSet>
          </x14:cfRule>
          <xm:sqref>Q77</xm:sqref>
        </x14:conditionalFormatting>
        <x14:conditionalFormatting xmlns:xm="http://schemas.microsoft.com/office/excel/2006/main">
          <x14:cfRule type="cellIs" priority="51" operator="equal" id="{34B88FD4-BDE0-40C0-B0E3-AC5C549D1293}">
            <xm:f>'/C:/Users/japinzon/Documents/GESTIÓN SOCIAL (JAPR)/OGS/Gestión Local y Territorial/Procesos/agendas locales/2020/[FRL01.xlsx]LD'!#REF!</xm:f>
            <x14:dxf>
              <font>
                <color rgb="FF006100"/>
              </font>
              <fill>
                <patternFill>
                  <bgColor rgb="FFC6EFCE"/>
                </patternFill>
              </fill>
            </x14:dxf>
          </x14:cfRule>
          <x14:cfRule type="cellIs" priority="52" operator="equal" id="{23B0F22F-1F3E-4A41-8EC7-B2CDD53F40B0}">
            <xm:f>'/C:/Users/japinzon/Documents/GESTIÓN SOCIAL (JAPR)/OGS/Gestión Local y Territorial/Procesos/agendas locales/2020/[FRL01.xlsx]LD'!#REF!</xm:f>
            <x14:dxf>
              <font>
                <color rgb="FF9C6500"/>
              </font>
              <fill>
                <patternFill>
                  <bgColor rgb="FFFFEB9C"/>
                </patternFill>
              </fill>
            </x14:dxf>
          </x14:cfRule>
          <x14:cfRule type="cellIs" priority="53" operator="equal" id="{89BCDAB2-720D-4F4E-8913-6986A5B0E4CE}">
            <xm:f>'/C:/Users/japinzon/Documents/GESTIÓN SOCIAL (JAPR)/OGS/Gestión Local y Territorial/Procesos/agendas locales/2020/[FRL01.xlsx]LD'!#REF!</xm:f>
            <x14:dxf>
              <font>
                <color rgb="FF9C0006"/>
              </font>
              <fill>
                <patternFill>
                  <bgColor rgb="FFFFC7CE"/>
                </patternFill>
              </fill>
            </x14:dxf>
          </x14:cfRule>
          <xm:sqref>N77</xm:sqref>
        </x14:conditionalFormatting>
        <x14:conditionalFormatting xmlns:xm="http://schemas.microsoft.com/office/excel/2006/main">
          <x14:cfRule type="iconSet" priority="50" id="{61C3A7BC-B309-40F4-8A28-B97AB59008D5}">
            <x14:iconSet iconSet="3Symbols2" custom="1">
              <x14:cfvo type="percent">
                <xm:f>0</xm:f>
              </x14:cfvo>
              <x14:cfvo type="num">
                <xm:f>0</xm:f>
              </x14:cfvo>
              <x14:cfvo type="num" gte="0">
                <xm:f>0</xm:f>
              </x14:cfvo>
              <x14:cfIcon iconSet="3Symbols2" iconId="2"/>
              <x14:cfIcon iconSet="3Symbols2" iconId="2"/>
              <x14:cfIcon iconSet="3Symbols2" iconId="1"/>
            </x14:iconSet>
          </x14:cfRule>
          <xm:sqref>Q78</xm:sqref>
        </x14:conditionalFormatting>
        <x14:conditionalFormatting xmlns:xm="http://schemas.microsoft.com/office/excel/2006/main">
          <x14:cfRule type="cellIs" priority="47" operator="equal" id="{5364D0A5-1B22-42A2-8BE2-66A51136B491}">
            <xm:f>'/C:/Users/japinzon/Documents/GESTIÓN SOCIAL (JAPR)/OGS/Gestión Local y Territorial/Procesos/agendas locales/2020/[FRL01.xlsx]LD'!#REF!</xm:f>
            <x14:dxf>
              <font>
                <color rgb="FF006100"/>
              </font>
              <fill>
                <patternFill>
                  <bgColor rgb="FFC6EFCE"/>
                </patternFill>
              </fill>
            </x14:dxf>
          </x14:cfRule>
          <x14:cfRule type="cellIs" priority="48" operator="equal" id="{D2B248CD-9AB2-4F0D-B6A3-A2F0A67F700D}">
            <xm:f>'/C:/Users/japinzon/Documents/GESTIÓN SOCIAL (JAPR)/OGS/Gestión Local y Territorial/Procesos/agendas locales/2020/[FRL01.xlsx]LD'!#REF!</xm:f>
            <x14:dxf>
              <font>
                <color rgb="FF9C6500"/>
              </font>
              <fill>
                <patternFill>
                  <bgColor rgb="FFFFEB9C"/>
                </patternFill>
              </fill>
            </x14:dxf>
          </x14:cfRule>
          <x14:cfRule type="cellIs" priority="49" operator="equal" id="{C9344A84-71F7-41AE-8BF9-4434C65BBA7B}">
            <xm:f>'/C:/Users/japinzon/Documents/GESTIÓN SOCIAL (JAPR)/OGS/Gestión Local y Territorial/Procesos/agendas locales/2020/[FRL01.xlsx]LD'!#REF!</xm:f>
            <x14:dxf>
              <font>
                <color rgb="FF9C0006"/>
              </font>
              <fill>
                <patternFill>
                  <bgColor rgb="FFFFC7CE"/>
                </patternFill>
              </fill>
            </x14:dxf>
          </x14:cfRule>
          <xm:sqref>N78</xm:sqref>
        </x14:conditionalFormatting>
        <x14:conditionalFormatting xmlns:xm="http://schemas.microsoft.com/office/excel/2006/main">
          <x14:cfRule type="iconSet" priority="46" id="{DB79E556-F0BD-453C-A59D-E584B10014A0}">
            <x14:iconSet iconSet="3Symbols2" custom="1">
              <x14:cfvo type="percent">
                <xm:f>0</xm:f>
              </x14:cfvo>
              <x14:cfvo type="num">
                <xm:f>0</xm:f>
              </x14:cfvo>
              <x14:cfvo type="num" gte="0">
                <xm:f>0</xm:f>
              </x14:cfvo>
              <x14:cfIcon iconSet="3Symbols2" iconId="2"/>
              <x14:cfIcon iconSet="3Symbols2" iconId="2"/>
              <x14:cfIcon iconSet="3Symbols2" iconId="1"/>
            </x14:iconSet>
          </x14:cfRule>
          <xm:sqref>Q79</xm:sqref>
        </x14:conditionalFormatting>
        <x14:conditionalFormatting xmlns:xm="http://schemas.microsoft.com/office/excel/2006/main">
          <x14:cfRule type="cellIs" priority="43" operator="equal" id="{C788EE32-601C-446E-80A1-3C1FD772757A}">
            <xm:f>'/C:/Users/japinzon/Documents/GESTIÓN SOCIAL (JAPR)/OGS/Gestión Local y Territorial/Procesos/agendas locales/2020/[FRL01.xlsx]LD'!#REF!</xm:f>
            <x14:dxf>
              <font>
                <color rgb="FF006100"/>
              </font>
              <fill>
                <patternFill>
                  <bgColor rgb="FFC6EFCE"/>
                </patternFill>
              </fill>
            </x14:dxf>
          </x14:cfRule>
          <x14:cfRule type="cellIs" priority="44" operator="equal" id="{8D8F18B9-25D1-4CE8-A03A-B331DD960705}">
            <xm:f>'/C:/Users/japinzon/Documents/GESTIÓN SOCIAL (JAPR)/OGS/Gestión Local y Territorial/Procesos/agendas locales/2020/[FRL01.xlsx]LD'!#REF!</xm:f>
            <x14:dxf>
              <font>
                <color rgb="FF9C6500"/>
              </font>
              <fill>
                <patternFill>
                  <bgColor rgb="FFFFEB9C"/>
                </patternFill>
              </fill>
            </x14:dxf>
          </x14:cfRule>
          <x14:cfRule type="cellIs" priority="45" operator="equal" id="{9DB88D5D-3A2B-44E4-B0E7-20CF4D53FBEB}">
            <xm:f>'/C:/Users/japinzon/Documents/GESTIÓN SOCIAL (JAPR)/OGS/Gestión Local y Territorial/Procesos/agendas locales/2020/[FRL01.xlsx]LD'!#REF!</xm:f>
            <x14:dxf>
              <font>
                <color rgb="FF9C0006"/>
              </font>
              <fill>
                <patternFill>
                  <bgColor rgb="FFFFC7CE"/>
                </patternFill>
              </fill>
            </x14:dxf>
          </x14:cfRule>
          <xm:sqref>N79</xm:sqref>
        </x14:conditionalFormatting>
        <x14:conditionalFormatting xmlns:xm="http://schemas.microsoft.com/office/excel/2006/main">
          <x14:cfRule type="cellIs" priority="39" operator="equal" id="{C6B43471-F6CC-4E9D-BB5C-7966BEF722B3}">
            <xm:f>'/C:/Users/japinzon/Documents/GESTIÓN SOCIAL (JAPR)/OGS/Gestión Local y Territorial/Procesos/agendas locales/2020/[FRL01.xlsx]LD'!#REF!</xm:f>
            <x14:dxf>
              <font>
                <color rgb="FF006100"/>
              </font>
              <fill>
                <patternFill>
                  <bgColor rgb="FFC6EFCE"/>
                </patternFill>
              </fill>
            </x14:dxf>
          </x14:cfRule>
          <x14:cfRule type="cellIs" priority="40" operator="equal" id="{B49D74D6-2B7E-40BD-BA67-D9C433EA0883}">
            <xm:f>'/C:/Users/japinzon/Documents/GESTIÓN SOCIAL (JAPR)/OGS/Gestión Local y Territorial/Procesos/agendas locales/2020/[FRL01.xlsx]LD'!#REF!</xm:f>
            <x14:dxf>
              <font>
                <color rgb="FF9C6500"/>
              </font>
              <fill>
                <patternFill>
                  <bgColor rgb="FFFFEB9C"/>
                </patternFill>
              </fill>
            </x14:dxf>
          </x14:cfRule>
          <x14:cfRule type="cellIs" priority="41" operator="equal" id="{8EEB3384-30BD-4AB0-BB90-C484D1686EEE}">
            <xm:f>'/C:/Users/japinzon/Documents/GESTIÓN SOCIAL (JAPR)/OGS/Gestión Local y Territorial/Procesos/agendas locales/2020/[FRL01.xlsx]LD'!#REF!</xm:f>
            <x14:dxf>
              <font>
                <color rgb="FF9C0006"/>
              </font>
              <fill>
                <patternFill>
                  <bgColor rgb="FFFFC7CE"/>
                </patternFill>
              </fill>
            </x14:dxf>
          </x14:cfRule>
          <xm:sqref>N80</xm:sqref>
        </x14:conditionalFormatting>
        <x14:conditionalFormatting xmlns:xm="http://schemas.microsoft.com/office/excel/2006/main">
          <x14:cfRule type="iconSet" priority="42" id="{854E96E2-6263-4333-AD18-D6089EF0D5C2}">
            <x14:iconSet iconSet="3Symbols2" custom="1">
              <x14:cfvo type="percent">
                <xm:f>0</xm:f>
              </x14:cfvo>
              <x14:cfvo type="num">
                <xm:f>0</xm:f>
              </x14:cfvo>
              <x14:cfvo type="num" gte="0">
                <xm:f>0</xm:f>
              </x14:cfvo>
              <x14:cfIcon iconSet="3Symbols2" iconId="2"/>
              <x14:cfIcon iconSet="3Symbols2" iconId="2"/>
              <x14:cfIcon iconSet="3Symbols2" iconId="1"/>
            </x14:iconSet>
          </x14:cfRule>
          <xm:sqref>Q80:Q81 Q89</xm:sqref>
        </x14:conditionalFormatting>
        <x14:conditionalFormatting xmlns:xm="http://schemas.microsoft.com/office/excel/2006/main">
          <x14:cfRule type="cellIs" priority="36" operator="equal" id="{31C46013-98FA-452C-B1D2-7FA2F26BBEFE}">
            <xm:f>'/C:/Users/japinzon/Documents/GESTIÓN SOCIAL (JAPR)/OGS/Gestión Local y Territorial/Procesos/agendas locales/2020/[FRL01.xlsx]LD'!#REF!</xm:f>
            <x14:dxf>
              <font>
                <color rgb="FF006100"/>
              </font>
              <fill>
                <patternFill>
                  <bgColor rgb="FFC6EFCE"/>
                </patternFill>
              </fill>
            </x14:dxf>
          </x14:cfRule>
          <x14:cfRule type="cellIs" priority="37" operator="equal" id="{8FAB11B0-ECE8-4A3B-9484-026145461962}">
            <xm:f>'/C:/Users/japinzon/Documents/GESTIÓN SOCIAL (JAPR)/OGS/Gestión Local y Territorial/Procesos/agendas locales/2020/[FRL01.xlsx]LD'!#REF!</xm:f>
            <x14:dxf>
              <font>
                <color rgb="FF9C6500"/>
              </font>
              <fill>
                <patternFill>
                  <bgColor rgb="FFFFEB9C"/>
                </patternFill>
              </fill>
            </x14:dxf>
          </x14:cfRule>
          <x14:cfRule type="cellIs" priority="38" operator="equal" id="{51ABE193-A867-426E-A2CC-09A17D9A52DB}">
            <xm:f>'/C:/Users/japinzon/Documents/GESTIÓN SOCIAL (JAPR)/OGS/Gestión Local y Territorial/Procesos/agendas locales/2020/[FRL01.xlsx]LD'!#REF!</xm:f>
            <x14:dxf>
              <font>
                <color rgb="FF9C0006"/>
              </font>
              <fill>
                <patternFill>
                  <bgColor rgb="FFFFC7CE"/>
                </patternFill>
              </fill>
            </x14:dxf>
          </x14:cfRule>
          <xm:sqref>N81</xm:sqref>
        </x14:conditionalFormatting>
        <x14:conditionalFormatting xmlns:xm="http://schemas.microsoft.com/office/excel/2006/main">
          <x14:cfRule type="cellIs" priority="32" operator="equal" id="{CF282CE8-C833-4692-92A9-F98CDABD2A14}">
            <xm:f>'/C:/Users/japinzon/Documents/GESTIÓN SOCIAL (JAPR)/OGS/Gestión Local y Territorial/Procesos/agendas locales/2020/[FRL01.xlsx]LD'!#REF!</xm:f>
            <x14:dxf>
              <font>
                <color rgb="FF006100"/>
              </font>
              <fill>
                <patternFill>
                  <bgColor rgb="FFC6EFCE"/>
                </patternFill>
              </fill>
            </x14:dxf>
          </x14:cfRule>
          <x14:cfRule type="cellIs" priority="33" operator="equal" id="{6778E02F-5928-48B1-B357-43A425A3733B}">
            <xm:f>'/C:/Users/japinzon/Documents/GESTIÓN SOCIAL (JAPR)/OGS/Gestión Local y Territorial/Procesos/agendas locales/2020/[FRL01.xlsx]LD'!#REF!</xm:f>
            <x14:dxf>
              <font>
                <color rgb="FF9C6500"/>
              </font>
              <fill>
                <patternFill>
                  <bgColor rgb="FFFFEB9C"/>
                </patternFill>
              </fill>
            </x14:dxf>
          </x14:cfRule>
          <x14:cfRule type="cellIs" priority="34" operator="equal" id="{4E0F8DB4-A852-4AD1-9896-6084E7515131}">
            <xm:f>'/C:/Users/japinzon/Documents/GESTIÓN SOCIAL (JAPR)/OGS/Gestión Local y Territorial/Procesos/agendas locales/2020/[FRL01.xlsx]LD'!#REF!</xm:f>
            <x14:dxf>
              <font>
                <color rgb="FF9C0006"/>
              </font>
              <fill>
                <patternFill>
                  <bgColor rgb="FFFFC7CE"/>
                </patternFill>
              </fill>
            </x14:dxf>
          </x14:cfRule>
          <xm:sqref>N82</xm:sqref>
        </x14:conditionalFormatting>
        <x14:conditionalFormatting xmlns:xm="http://schemas.microsoft.com/office/excel/2006/main">
          <x14:cfRule type="iconSet" priority="35" id="{C3B2494F-E05E-4B96-894B-200D44928CA1}">
            <x14:iconSet iconSet="3Symbols2" custom="1">
              <x14:cfvo type="percent">
                <xm:f>0</xm:f>
              </x14:cfvo>
              <x14:cfvo type="num">
                <xm:f>0</xm:f>
              </x14:cfvo>
              <x14:cfvo type="num" gte="0">
                <xm:f>0</xm:f>
              </x14:cfvo>
              <x14:cfIcon iconSet="3Symbols2" iconId="2"/>
              <x14:cfIcon iconSet="3Symbols2" iconId="2"/>
              <x14:cfIcon iconSet="3Symbols2" iconId="1"/>
            </x14:iconSet>
          </x14:cfRule>
          <xm:sqref>Q82</xm:sqref>
        </x14:conditionalFormatting>
        <x14:conditionalFormatting xmlns:xm="http://schemas.microsoft.com/office/excel/2006/main">
          <x14:cfRule type="cellIs" priority="28" operator="equal" id="{5231E0E8-59D4-4BEE-8555-F59C56016EBE}">
            <xm:f>'/C:/Users/japinzon/Documents/GESTIÓN SOCIAL (JAPR)/OGS/Gestión Local y Territorial/Procesos/agendas locales/2020/[FRL01.xlsx]LD'!#REF!</xm:f>
            <x14:dxf>
              <font>
                <color rgb="FF006100"/>
              </font>
              <fill>
                <patternFill>
                  <bgColor rgb="FFC6EFCE"/>
                </patternFill>
              </fill>
            </x14:dxf>
          </x14:cfRule>
          <x14:cfRule type="cellIs" priority="29" operator="equal" id="{573FEB7C-9A76-4479-B472-C1FF4A86EAF4}">
            <xm:f>'/C:/Users/japinzon/Documents/GESTIÓN SOCIAL (JAPR)/OGS/Gestión Local y Territorial/Procesos/agendas locales/2020/[FRL01.xlsx]LD'!#REF!</xm:f>
            <x14:dxf>
              <font>
                <color rgb="FF9C6500"/>
              </font>
              <fill>
                <patternFill>
                  <bgColor rgb="FFFFEB9C"/>
                </patternFill>
              </fill>
            </x14:dxf>
          </x14:cfRule>
          <x14:cfRule type="cellIs" priority="30" operator="equal" id="{1317C999-0747-4B36-B94D-4A965B68D76B}">
            <xm:f>'/C:/Users/japinzon/Documents/GESTIÓN SOCIAL (JAPR)/OGS/Gestión Local y Territorial/Procesos/agendas locales/2020/[FRL01.xlsx]LD'!#REF!</xm:f>
            <x14:dxf>
              <font>
                <color rgb="FF9C0006"/>
              </font>
              <fill>
                <patternFill>
                  <bgColor rgb="FFFFC7CE"/>
                </patternFill>
              </fill>
            </x14:dxf>
          </x14:cfRule>
          <xm:sqref>N83</xm:sqref>
        </x14:conditionalFormatting>
        <x14:conditionalFormatting xmlns:xm="http://schemas.microsoft.com/office/excel/2006/main">
          <x14:cfRule type="iconSet" priority="31" id="{15E5E01F-57CD-4BD9-8F2A-A4FE309F04EF}">
            <x14:iconSet iconSet="3Symbols2" custom="1">
              <x14:cfvo type="percent">
                <xm:f>0</xm:f>
              </x14:cfvo>
              <x14:cfvo type="num">
                <xm:f>0</xm:f>
              </x14:cfvo>
              <x14:cfvo type="num" gte="0">
                <xm:f>0</xm:f>
              </x14:cfvo>
              <x14:cfIcon iconSet="3Symbols2" iconId="2"/>
              <x14:cfIcon iconSet="3Symbols2" iconId="2"/>
              <x14:cfIcon iconSet="3Symbols2" iconId="1"/>
            </x14:iconSet>
          </x14:cfRule>
          <xm:sqref>Q83</xm:sqref>
        </x14:conditionalFormatting>
        <x14:conditionalFormatting xmlns:xm="http://schemas.microsoft.com/office/excel/2006/main">
          <x14:cfRule type="cellIs" priority="24" operator="equal" id="{197B11E0-B522-4ADD-9A74-990888A029B6}">
            <xm:f>'/C:/Users/japinzon/Documents/GESTIÓN SOCIAL (JAPR)/OGS/Gestión Local y Territorial/Procesos/agendas locales/2020/[FRL01.xlsx]LD'!#REF!</xm:f>
            <x14:dxf>
              <font>
                <color rgb="FF006100"/>
              </font>
              <fill>
                <patternFill>
                  <bgColor rgb="FFC6EFCE"/>
                </patternFill>
              </fill>
            </x14:dxf>
          </x14:cfRule>
          <x14:cfRule type="cellIs" priority="25" operator="equal" id="{58181EAD-1D73-4810-BD09-7A289144D01E}">
            <xm:f>'/C:/Users/japinzon/Documents/GESTIÓN SOCIAL (JAPR)/OGS/Gestión Local y Territorial/Procesos/agendas locales/2020/[FRL01.xlsx]LD'!#REF!</xm:f>
            <x14:dxf>
              <font>
                <color rgb="FF9C6500"/>
              </font>
              <fill>
                <patternFill>
                  <bgColor rgb="FFFFEB9C"/>
                </patternFill>
              </fill>
            </x14:dxf>
          </x14:cfRule>
          <x14:cfRule type="cellIs" priority="26" operator="equal" id="{DC404025-1803-4437-BACF-17B689D169FF}">
            <xm:f>'/C:/Users/japinzon/Documents/GESTIÓN SOCIAL (JAPR)/OGS/Gestión Local y Territorial/Procesos/agendas locales/2020/[FRL01.xlsx]LD'!#REF!</xm:f>
            <x14:dxf>
              <font>
                <color rgb="FF9C0006"/>
              </font>
              <fill>
                <patternFill>
                  <bgColor rgb="FFFFC7CE"/>
                </patternFill>
              </fill>
            </x14:dxf>
          </x14:cfRule>
          <xm:sqref>N84</xm:sqref>
        </x14:conditionalFormatting>
        <x14:conditionalFormatting xmlns:xm="http://schemas.microsoft.com/office/excel/2006/main">
          <x14:cfRule type="iconSet" priority="27" id="{14413BF8-1DF3-4B9B-B138-DF88677C02C7}">
            <x14:iconSet iconSet="3Symbols2" custom="1">
              <x14:cfvo type="percent">
                <xm:f>0</xm:f>
              </x14:cfvo>
              <x14:cfvo type="num">
                <xm:f>0</xm:f>
              </x14:cfvo>
              <x14:cfvo type="num" gte="0">
                <xm:f>0</xm:f>
              </x14:cfvo>
              <x14:cfIcon iconSet="3Symbols2" iconId="2"/>
              <x14:cfIcon iconSet="3Symbols2" iconId="2"/>
              <x14:cfIcon iconSet="3Symbols2" iconId="1"/>
            </x14:iconSet>
          </x14:cfRule>
          <xm:sqref>Q84</xm:sqref>
        </x14:conditionalFormatting>
        <x14:conditionalFormatting xmlns:xm="http://schemas.microsoft.com/office/excel/2006/main">
          <x14:cfRule type="cellIs" priority="20" operator="equal" id="{B23FBBA4-9648-414C-BAB9-BB19C53B5728}">
            <xm:f>'/C:/Users/japinzon/Documents/GESTIÓN SOCIAL (JAPR)/OGS/Gestión Local y Territorial/Procesos/agendas locales/2020/[FRL01.xlsx]LD'!#REF!</xm:f>
            <x14:dxf>
              <font>
                <color rgb="FF006100"/>
              </font>
              <fill>
                <patternFill>
                  <bgColor rgb="FFC6EFCE"/>
                </patternFill>
              </fill>
            </x14:dxf>
          </x14:cfRule>
          <x14:cfRule type="cellIs" priority="21" operator="equal" id="{5185E8C7-1DA2-4FAA-96DA-76F1D482AE34}">
            <xm:f>'/C:/Users/japinzon/Documents/GESTIÓN SOCIAL (JAPR)/OGS/Gestión Local y Territorial/Procesos/agendas locales/2020/[FRL01.xlsx]LD'!#REF!</xm:f>
            <x14:dxf>
              <font>
                <color rgb="FF9C6500"/>
              </font>
              <fill>
                <patternFill>
                  <bgColor rgb="FFFFEB9C"/>
                </patternFill>
              </fill>
            </x14:dxf>
          </x14:cfRule>
          <x14:cfRule type="cellIs" priority="22" operator="equal" id="{795D78BE-82A3-4B20-9C9E-8FCD046764FC}">
            <xm:f>'/C:/Users/japinzon/Documents/GESTIÓN SOCIAL (JAPR)/OGS/Gestión Local y Territorial/Procesos/agendas locales/2020/[FRL01.xlsx]LD'!#REF!</xm:f>
            <x14:dxf>
              <font>
                <color rgb="FF9C0006"/>
              </font>
              <fill>
                <patternFill>
                  <bgColor rgb="FFFFC7CE"/>
                </patternFill>
              </fill>
            </x14:dxf>
          </x14:cfRule>
          <xm:sqref>N85</xm:sqref>
        </x14:conditionalFormatting>
        <x14:conditionalFormatting xmlns:xm="http://schemas.microsoft.com/office/excel/2006/main">
          <x14:cfRule type="iconSet" priority="23" id="{96A95DC4-DF1A-45B4-8B79-4E7530F35B6A}">
            <x14:iconSet iconSet="3Symbols2" custom="1">
              <x14:cfvo type="percent">
                <xm:f>0</xm:f>
              </x14:cfvo>
              <x14:cfvo type="num">
                <xm:f>0</xm:f>
              </x14:cfvo>
              <x14:cfvo type="num" gte="0">
                <xm:f>0</xm:f>
              </x14:cfvo>
              <x14:cfIcon iconSet="3Symbols2" iconId="2"/>
              <x14:cfIcon iconSet="3Symbols2" iconId="2"/>
              <x14:cfIcon iconSet="3Symbols2" iconId="1"/>
            </x14:iconSet>
          </x14:cfRule>
          <xm:sqref>Q85</xm:sqref>
        </x14:conditionalFormatting>
        <x14:conditionalFormatting xmlns:xm="http://schemas.microsoft.com/office/excel/2006/main">
          <x14:cfRule type="cellIs" priority="16" operator="equal" id="{2250773C-ADCB-441F-A890-B030EBE761EF}">
            <xm:f>'/C:/Users/japinzon/Documents/GESTIÓN SOCIAL (JAPR)/OGS/Gestión Local y Territorial/Procesos/agendas locales/2020/[FRL01.xlsx]LD'!#REF!</xm:f>
            <x14:dxf>
              <font>
                <color rgb="FF006100"/>
              </font>
              <fill>
                <patternFill>
                  <bgColor rgb="FFC6EFCE"/>
                </patternFill>
              </fill>
            </x14:dxf>
          </x14:cfRule>
          <x14:cfRule type="cellIs" priority="17" operator="equal" id="{43879B19-010B-4FE5-A98B-41B90693D2CA}">
            <xm:f>'/C:/Users/japinzon/Documents/GESTIÓN SOCIAL (JAPR)/OGS/Gestión Local y Territorial/Procesos/agendas locales/2020/[FRL01.xlsx]LD'!#REF!</xm:f>
            <x14:dxf>
              <font>
                <color rgb="FF9C6500"/>
              </font>
              <fill>
                <patternFill>
                  <bgColor rgb="FFFFEB9C"/>
                </patternFill>
              </fill>
            </x14:dxf>
          </x14:cfRule>
          <x14:cfRule type="cellIs" priority="18" operator="equal" id="{91AF1DD1-1A05-4E3C-BCDF-637F3518EC38}">
            <xm:f>'/C:/Users/japinzon/Documents/GESTIÓN SOCIAL (JAPR)/OGS/Gestión Local y Territorial/Procesos/agendas locales/2020/[FRL01.xlsx]LD'!#REF!</xm:f>
            <x14:dxf>
              <font>
                <color rgb="FF9C0006"/>
              </font>
              <fill>
                <patternFill>
                  <bgColor rgb="FFFFC7CE"/>
                </patternFill>
              </fill>
            </x14:dxf>
          </x14:cfRule>
          <xm:sqref>N86</xm:sqref>
        </x14:conditionalFormatting>
        <x14:conditionalFormatting xmlns:xm="http://schemas.microsoft.com/office/excel/2006/main">
          <x14:cfRule type="iconSet" priority="19" id="{A7248600-A24A-4EE0-BF01-BF1222CA36DF}">
            <x14:iconSet iconSet="3Symbols2" custom="1">
              <x14:cfvo type="percent">
                <xm:f>0</xm:f>
              </x14:cfvo>
              <x14:cfvo type="num">
                <xm:f>0</xm:f>
              </x14:cfvo>
              <x14:cfvo type="num" gte="0">
                <xm:f>0</xm:f>
              </x14:cfvo>
              <x14:cfIcon iconSet="3Symbols2" iconId="2"/>
              <x14:cfIcon iconSet="3Symbols2" iconId="2"/>
              <x14:cfIcon iconSet="3Symbols2" iconId="1"/>
            </x14:iconSet>
          </x14:cfRule>
          <xm:sqref>Q86</xm:sqref>
        </x14:conditionalFormatting>
        <x14:conditionalFormatting xmlns:xm="http://schemas.microsoft.com/office/excel/2006/main">
          <x14:cfRule type="cellIs" priority="12" operator="equal" id="{5766676F-8191-4DCA-865E-6AD1A9815B9C}">
            <xm:f>'/C:/Users/japinzon/Documents/GESTIÓN SOCIAL (JAPR)/OGS/Gestión Local y Territorial/Procesos/agendas locales/2020/[FRL01.xlsx]LD'!#REF!</xm:f>
            <x14:dxf>
              <font>
                <color rgb="FF006100"/>
              </font>
              <fill>
                <patternFill>
                  <bgColor rgb="FFC6EFCE"/>
                </patternFill>
              </fill>
            </x14:dxf>
          </x14:cfRule>
          <x14:cfRule type="cellIs" priority="13" operator="equal" id="{8CB2CB2A-342F-466D-B9EF-78D6856CCBE2}">
            <xm:f>'/C:/Users/japinzon/Documents/GESTIÓN SOCIAL (JAPR)/OGS/Gestión Local y Territorial/Procesos/agendas locales/2020/[FRL01.xlsx]LD'!#REF!</xm:f>
            <x14:dxf>
              <font>
                <color rgb="FF9C6500"/>
              </font>
              <fill>
                <patternFill>
                  <bgColor rgb="FFFFEB9C"/>
                </patternFill>
              </fill>
            </x14:dxf>
          </x14:cfRule>
          <x14:cfRule type="cellIs" priority="14" operator="equal" id="{6F7A6939-5BED-461F-ADD2-ECBA7D8A0815}">
            <xm:f>'/C:/Users/japinzon/Documents/GESTIÓN SOCIAL (JAPR)/OGS/Gestión Local y Territorial/Procesos/agendas locales/2020/[FRL01.xlsx]LD'!#REF!</xm:f>
            <x14:dxf>
              <font>
                <color rgb="FF9C0006"/>
              </font>
              <fill>
                <patternFill>
                  <bgColor rgb="FFFFC7CE"/>
                </patternFill>
              </fill>
            </x14:dxf>
          </x14:cfRule>
          <xm:sqref>N87</xm:sqref>
        </x14:conditionalFormatting>
        <x14:conditionalFormatting xmlns:xm="http://schemas.microsoft.com/office/excel/2006/main">
          <x14:cfRule type="iconSet" priority="15" id="{5EEAC378-8723-40A6-8498-F97EF8A3EF9C}">
            <x14:iconSet iconSet="3Symbols2" custom="1">
              <x14:cfvo type="percent">
                <xm:f>0</xm:f>
              </x14:cfvo>
              <x14:cfvo type="num">
                <xm:f>0</xm:f>
              </x14:cfvo>
              <x14:cfvo type="num" gte="0">
                <xm:f>0</xm:f>
              </x14:cfvo>
              <x14:cfIcon iconSet="3Symbols2" iconId="2"/>
              <x14:cfIcon iconSet="3Symbols2" iconId="2"/>
              <x14:cfIcon iconSet="3Symbols2" iconId="1"/>
            </x14:iconSet>
          </x14:cfRule>
          <xm:sqref>Q87</xm:sqref>
        </x14:conditionalFormatting>
        <x14:conditionalFormatting xmlns:xm="http://schemas.microsoft.com/office/excel/2006/main">
          <x14:cfRule type="cellIs" priority="8" operator="equal" id="{C5E591DF-663A-4FDD-8796-FEE034148299}">
            <xm:f>'/C:/Users/japinzon/Documents/GESTIÓN SOCIAL (JAPR)/OGS/Gestión Local y Territorial/Procesos/agendas locales/2020/[FRL01.xlsx]LD'!#REF!</xm:f>
            <x14:dxf>
              <font>
                <color rgb="FF006100"/>
              </font>
              <fill>
                <patternFill>
                  <bgColor rgb="FFC6EFCE"/>
                </patternFill>
              </fill>
            </x14:dxf>
          </x14:cfRule>
          <x14:cfRule type="cellIs" priority="9" operator="equal" id="{95277BB6-C744-4D6D-B808-47E2F4BA0308}">
            <xm:f>'/C:/Users/japinzon/Documents/GESTIÓN SOCIAL (JAPR)/OGS/Gestión Local y Territorial/Procesos/agendas locales/2020/[FRL01.xlsx]LD'!#REF!</xm:f>
            <x14:dxf>
              <font>
                <color rgb="FF9C6500"/>
              </font>
              <fill>
                <patternFill>
                  <bgColor rgb="FFFFEB9C"/>
                </patternFill>
              </fill>
            </x14:dxf>
          </x14:cfRule>
          <x14:cfRule type="cellIs" priority="10" operator="equal" id="{66594402-964C-4A03-AC53-50B7F8787B00}">
            <xm:f>'/C:/Users/japinzon/Documents/GESTIÓN SOCIAL (JAPR)/OGS/Gestión Local y Territorial/Procesos/agendas locales/2020/[FRL01.xlsx]LD'!#REF!</xm:f>
            <x14:dxf>
              <font>
                <color rgb="FF9C0006"/>
              </font>
              <fill>
                <patternFill>
                  <bgColor rgb="FFFFC7CE"/>
                </patternFill>
              </fill>
            </x14:dxf>
          </x14:cfRule>
          <xm:sqref>N88</xm:sqref>
        </x14:conditionalFormatting>
        <x14:conditionalFormatting xmlns:xm="http://schemas.microsoft.com/office/excel/2006/main">
          <x14:cfRule type="iconSet" priority="11" id="{F693B53C-6590-4305-B8C8-F80354F66253}">
            <x14:iconSet iconSet="3Symbols2" custom="1">
              <x14:cfvo type="percent">
                <xm:f>0</xm:f>
              </x14:cfvo>
              <x14:cfvo type="num">
                <xm:f>0</xm:f>
              </x14:cfvo>
              <x14:cfvo type="num" gte="0">
                <xm:f>0</xm:f>
              </x14:cfvo>
              <x14:cfIcon iconSet="3Symbols2" iconId="2"/>
              <x14:cfIcon iconSet="3Symbols2" iconId="2"/>
              <x14:cfIcon iconSet="3Symbols2" iconId="1"/>
            </x14:iconSet>
          </x14:cfRule>
          <xm:sqref>Q88</xm:sqref>
        </x14:conditionalFormatting>
        <x14:conditionalFormatting xmlns:xm="http://schemas.microsoft.com/office/excel/2006/main">
          <x14:cfRule type="cellIs" priority="5" operator="equal" id="{E9319055-20B8-4309-8BAE-6C56B1CF6EC3}">
            <xm:f>'/C:/Users/japinzon/Documents/GESTIÓN SOCIAL (JAPR)/OGS/Gestión Local y Territorial/Procesos/agendas locales/2020/[FRL01.xlsx]LD'!#REF!</xm:f>
            <x14:dxf>
              <font>
                <color rgb="FF006100"/>
              </font>
              <fill>
                <patternFill>
                  <bgColor rgb="FFC6EFCE"/>
                </patternFill>
              </fill>
            </x14:dxf>
          </x14:cfRule>
          <x14:cfRule type="cellIs" priority="6" operator="equal" id="{DEA1B4EA-F714-48FB-A659-978EDD4F7DF9}">
            <xm:f>'/C:/Users/japinzon/Documents/GESTIÓN SOCIAL (JAPR)/OGS/Gestión Local y Territorial/Procesos/agendas locales/2020/[FRL01.xlsx]LD'!#REF!</xm:f>
            <x14:dxf>
              <font>
                <color rgb="FF9C6500"/>
              </font>
              <fill>
                <patternFill>
                  <bgColor rgb="FFFFEB9C"/>
                </patternFill>
              </fill>
            </x14:dxf>
          </x14:cfRule>
          <x14:cfRule type="cellIs" priority="7" operator="equal" id="{7F6BCE8A-AEDD-4479-97B2-B182EF4EA3D4}">
            <xm:f>'/C:/Users/japinzon/Documents/GESTIÓN SOCIAL (JAPR)/OGS/Gestión Local y Territorial/Procesos/agendas locales/2020/[FRL01.xlsx]LD'!#REF!</xm:f>
            <x14:dxf>
              <font>
                <color rgb="FF9C0006"/>
              </font>
              <fill>
                <patternFill>
                  <bgColor rgb="FFFFC7CE"/>
                </patternFill>
              </fill>
            </x14:dxf>
          </x14:cfRule>
          <xm:sqref>N89</xm:sqref>
        </x14:conditionalFormatting>
        <x14:conditionalFormatting xmlns:xm="http://schemas.microsoft.com/office/excel/2006/main">
          <x14:cfRule type="iconSet" priority="4" id="{43F95983-C9FA-4C9D-9B7E-5A10C9C4E797}">
            <x14:iconSet iconSet="3Symbols2" custom="1">
              <x14:cfvo type="percent">
                <xm:f>0</xm:f>
              </x14:cfvo>
              <x14:cfvo type="num">
                <xm:f>0</xm:f>
              </x14:cfvo>
              <x14:cfvo type="num" gte="0">
                <xm:f>0</xm:f>
              </x14:cfvo>
              <x14:cfIcon iconSet="3Symbols2" iconId="2"/>
              <x14:cfIcon iconSet="3Symbols2" iconId="2"/>
              <x14:cfIcon iconSet="3Symbols2" iconId="1"/>
            </x14:iconSet>
          </x14:cfRule>
          <xm:sqref>Q90</xm:sqref>
        </x14:conditionalFormatting>
        <x14:conditionalFormatting xmlns:xm="http://schemas.microsoft.com/office/excel/2006/main">
          <x14:cfRule type="cellIs" priority="1" operator="equal" id="{94B4D9E0-366C-4D91-B2BD-C5FD072692B6}">
            <xm:f>'/C:/Users/japinzon/Documents/GESTIÓN SOCIAL (JAPR)/OGS/Gestión Local y Territorial/Procesos/agendas locales/2020/[FRL01.xlsx]LD'!#REF!</xm:f>
            <x14:dxf>
              <font>
                <color rgb="FF006100"/>
              </font>
              <fill>
                <patternFill>
                  <bgColor rgb="FFC6EFCE"/>
                </patternFill>
              </fill>
            </x14:dxf>
          </x14:cfRule>
          <x14:cfRule type="cellIs" priority="2" operator="equal" id="{DC0DC7B7-9742-4C52-A445-438DE146DD40}">
            <xm:f>'/C:/Users/japinzon/Documents/GESTIÓN SOCIAL (JAPR)/OGS/Gestión Local y Territorial/Procesos/agendas locales/2020/[FRL01.xlsx]LD'!#REF!</xm:f>
            <x14:dxf>
              <font>
                <color rgb="FF9C6500"/>
              </font>
              <fill>
                <patternFill>
                  <bgColor rgb="FFFFEB9C"/>
                </patternFill>
              </fill>
            </x14:dxf>
          </x14:cfRule>
          <x14:cfRule type="cellIs" priority="3" operator="equal" id="{12F24B72-4C1B-41B3-BE9F-A9903D6C2850}">
            <xm:f>'/C:/Users/japinzon/Documents/GESTIÓN SOCIAL (JAPR)/OGS/Gestión Local y Territorial/Procesos/agendas locales/2020/[FRL01.xlsx]LD'!#REF!</xm:f>
            <x14:dxf>
              <font>
                <color rgb="FF9C0006"/>
              </font>
              <fill>
                <patternFill>
                  <bgColor rgb="FFFFC7CE"/>
                </patternFill>
              </fill>
            </x14:dxf>
          </x14:cfRule>
          <xm:sqref>N90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'D:\Users\japinzon\Documents\GESTIÓN SOCIAL (JAPR)\OGS\Gestión Local y Territorial\Procesos\agendas locales\2020\[FRL01.xlsx]Datos'!#REF!</xm:f>
          </x14:formula1>
          <xm:sqref>H81:H90 H60:H74 H49:H56 H46:H47 H42:H44 H33:H40 H25:H30 H2:H23</xm:sqref>
        </x14:dataValidation>
        <x14:dataValidation type="list" allowBlank="1" showInputMessage="1" showErrorMessage="1">
          <x14:formula1>
            <xm:f>'D:\Users\japinzon\Documents\GESTIÓN SOCIAL (JAPR)\OGS\Gestión Local y Territorial\Procesos\agendas locales\2020\[FRL01.xlsx]LD'!#REF!</xm:f>
          </x14:formula1>
          <xm:sqref>F60:F89 N69:N90 N60:N61 F46:F56 N46:N57 F42:F44 F33:F40 F25:F30 F21:F23 F2:F19 N2:N44</xm:sqref>
        </x14:dataValidation>
        <x14:dataValidation type="list" allowBlank="1" showInputMessage="1" showErrorMessage="1">
          <x14:formula1>
            <xm:f>'D:\PERFIL KMAYOR\Downloads\[FORMATO L07 V.1.1.xlsx]LD'!#REF!</xm:f>
          </x14:formula1>
          <xm:sqref>N45 N58:N59 N62:N68</xm:sqref>
        </x14:dataValidation>
        <x14:dataValidation type="list" allowBlank="1" showInputMessage="1" showErrorMessage="1">
          <x14:formula1>
            <xm:f>'D:\PERFIL KMAYOR\Downloads\[FORMATO L07 V.1.1.xlsx]LD'!#REF!</xm:f>
          </x14:formula1>
          <xm:sqref>F20 F24 F31:F32 F41 F45 F57:F59 F90</xm:sqref>
        </x14:dataValidation>
        <x14:dataValidation type="list" allowBlank="1" showInputMessage="1" showErrorMessage="1">
          <x14:formula1>
            <xm:f>'D:\PERFIL KMAYOR\Downloads\[FORMATO L07 V.1.1.xlsx]Datos'!#REF!</xm:f>
          </x14:formula1>
          <xm:sqref>H24 H31:H32 H41 H45 H48 H57:H59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8"/>
  <sheetViews>
    <sheetView workbookViewId="0">
      <selection activeCell="F58" sqref="F2:F58"/>
    </sheetView>
  </sheetViews>
  <sheetFormatPr baseColWidth="10" defaultRowHeight="15" x14ac:dyDescent="0.25"/>
  <cols>
    <col min="12" max="12" width="26.28515625" customWidth="1"/>
    <col min="18" max="18" width="42.42578125" customWidth="1"/>
  </cols>
  <sheetData>
    <row r="1" spans="1:18" ht="42" x14ac:dyDescent="0.25">
      <c r="A1" s="41" t="s">
        <v>53</v>
      </c>
      <c r="B1" s="41" t="s">
        <v>54</v>
      </c>
      <c r="C1" s="42" t="s">
        <v>55</v>
      </c>
      <c r="D1" s="42" t="s">
        <v>56</v>
      </c>
      <c r="E1" s="42" t="s">
        <v>57</v>
      </c>
      <c r="F1" s="42" t="s">
        <v>58</v>
      </c>
      <c r="G1" s="42" t="s">
        <v>59</v>
      </c>
      <c r="H1" s="42" t="s">
        <v>0</v>
      </c>
      <c r="I1" s="42" t="s">
        <v>60</v>
      </c>
      <c r="J1" s="42" t="s">
        <v>61</v>
      </c>
      <c r="K1" s="42" t="s">
        <v>62</v>
      </c>
      <c r="L1" s="42" t="s">
        <v>63</v>
      </c>
      <c r="M1" s="42" t="s">
        <v>64</v>
      </c>
      <c r="N1" s="42" t="s">
        <v>65</v>
      </c>
      <c r="O1" s="42" t="s">
        <v>66</v>
      </c>
      <c r="P1" s="42" t="s">
        <v>67</v>
      </c>
      <c r="Q1" s="43" t="s">
        <v>68</v>
      </c>
      <c r="R1" s="42" t="s">
        <v>69</v>
      </c>
    </row>
    <row r="2" spans="1:18" ht="22.5" x14ac:dyDescent="0.25">
      <c r="A2" s="44">
        <v>23</v>
      </c>
      <c r="B2" s="2">
        <v>44392</v>
      </c>
      <c r="C2" s="44" t="s">
        <v>159</v>
      </c>
      <c r="D2" s="44">
        <v>3168268084</v>
      </c>
      <c r="E2" s="44" t="s">
        <v>160</v>
      </c>
      <c r="F2" s="44" t="s">
        <v>78</v>
      </c>
      <c r="G2" s="44" t="s">
        <v>160</v>
      </c>
      <c r="H2" s="44" t="s">
        <v>116</v>
      </c>
      <c r="I2" s="44" t="s">
        <v>88</v>
      </c>
      <c r="J2" s="44" t="s">
        <v>161</v>
      </c>
      <c r="K2" s="44">
        <v>1</v>
      </c>
      <c r="L2" s="44" t="s">
        <v>157</v>
      </c>
      <c r="M2" s="44" t="s">
        <v>89</v>
      </c>
      <c r="N2" s="44" t="s">
        <v>110</v>
      </c>
      <c r="O2" s="35">
        <v>44379</v>
      </c>
      <c r="P2" s="35">
        <v>44362</v>
      </c>
      <c r="Q2" s="45">
        <f t="shared" ref="Q2:Q58" si="0">IF(_xlfn.DAYS(P2,O2)&lt;0,0,_xlfn.DAYS(P2,O2))</f>
        <v>0</v>
      </c>
      <c r="R2" s="44" t="s">
        <v>158</v>
      </c>
    </row>
    <row r="3" spans="1:18" ht="33.75" x14ac:dyDescent="0.25">
      <c r="A3" s="44">
        <v>24</v>
      </c>
      <c r="B3" s="2">
        <v>44392</v>
      </c>
      <c r="C3" s="44" t="s">
        <v>518</v>
      </c>
      <c r="D3" s="44">
        <v>3108585701</v>
      </c>
      <c r="E3" s="44" t="s">
        <v>519</v>
      </c>
      <c r="F3" s="44" t="s">
        <v>148</v>
      </c>
      <c r="G3" s="44" t="s">
        <v>519</v>
      </c>
      <c r="H3" s="44" t="s">
        <v>116</v>
      </c>
      <c r="I3" s="44" t="s">
        <v>88</v>
      </c>
      <c r="J3" s="44" t="s">
        <v>520</v>
      </c>
      <c r="K3" s="44">
        <v>1</v>
      </c>
      <c r="L3" s="44" t="s">
        <v>521</v>
      </c>
      <c r="M3" s="44" t="s">
        <v>89</v>
      </c>
      <c r="N3" s="44" t="s">
        <v>110</v>
      </c>
      <c r="O3" s="35">
        <v>44362</v>
      </c>
      <c r="P3" s="35">
        <v>44362</v>
      </c>
      <c r="Q3" s="45">
        <f t="shared" si="0"/>
        <v>0</v>
      </c>
      <c r="R3" s="44" t="s">
        <v>522</v>
      </c>
    </row>
    <row r="4" spans="1:18" ht="33.75" x14ac:dyDescent="0.25">
      <c r="A4" s="44">
        <v>25</v>
      </c>
      <c r="B4" s="2">
        <v>44392</v>
      </c>
      <c r="C4" s="44" t="s">
        <v>523</v>
      </c>
      <c r="D4" s="44">
        <v>3124366194</v>
      </c>
      <c r="E4" s="44" t="s">
        <v>524</v>
      </c>
      <c r="F4" s="44" t="s">
        <v>90</v>
      </c>
      <c r="G4" s="44" t="s">
        <v>524</v>
      </c>
      <c r="H4" s="44" t="s">
        <v>116</v>
      </c>
      <c r="I4" s="44" t="s">
        <v>88</v>
      </c>
      <c r="J4" s="44" t="s">
        <v>525</v>
      </c>
      <c r="K4" s="44">
        <v>1</v>
      </c>
      <c r="L4" s="44" t="s">
        <v>526</v>
      </c>
      <c r="M4" s="44" t="s">
        <v>89</v>
      </c>
      <c r="N4" s="44" t="s">
        <v>110</v>
      </c>
      <c r="O4" s="35">
        <v>44362</v>
      </c>
      <c r="P4" s="35">
        <v>44362</v>
      </c>
      <c r="Q4" s="45">
        <f t="shared" si="0"/>
        <v>0</v>
      </c>
      <c r="R4" s="44" t="s">
        <v>527</v>
      </c>
    </row>
    <row r="5" spans="1:18" ht="22.5" x14ac:dyDescent="0.25">
      <c r="A5" s="44">
        <v>26</v>
      </c>
      <c r="B5" s="35">
        <v>44396</v>
      </c>
      <c r="C5" s="44" t="s">
        <v>162</v>
      </c>
      <c r="D5" s="44">
        <v>3158001787</v>
      </c>
      <c r="E5" s="98" t="s">
        <v>163</v>
      </c>
      <c r="F5" s="44" t="s">
        <v>78</v>
      </c>
      <c r="G5" s="98" t="s">
        <v>163</v>
      </c>
      <c r="H5" s="44" t="s">
        <v>116</v>
      </c>
      <c r="I5" s="44" t="s">
        <v>88</v>
      </c>
      <c r="J5" s="44" t="s">
        <v>164</v>
      </c>
      <c r="K5" s="44">
        <v>1</v>
      </c>
      <c r="L5" s="44" t="s">
        <v>157</v>
      </c>
      <c r="M5" s="44" t="s">
        <v>89</v>
      </c>
      <c r="N5" s="44" t="s">
        <v>110</v>
      </c>
      <c r="O5" s="35">
        <v>44387</v>
      </c>
      <c r="P5" s="35">
        <v>44364</v>
      </c>
      <c r="Q5" s="45">
        <f t="shared" si="0"/>
        <v>0</v>
      </c>
      <c r="R5" s="44" t="s">
        <v>158</v>
      </c>
    </row>
    <row r="6" spans="1:18" ht="22.5" x14ac:dyDescent="0.25">
      <c r="A6" s="44">
        <v>27</v>
      </c>
      <c r="B6" s="2">
        <v>44396</v>
      </c>
      <c r="C6" s="44" t="s">
        <v>528</v>
      </c>
      <c r="D6" s="44">
        <v>3223419932</v>
      </c>
      <c r="E6" s="44" t="s">
        <v>529</v>
      </c>
      <c r="F6" s="44" t="s">
        <v>78</v>
      </c>
      <c r="G6" s="44" t="s">
        <v>529</v>
      </c>
      <c r="H6" s="44" t="s">
        <v>116</v>
      </c>
      <c r="I6" s="44" t="s">
        <v>88</v>
      </c>
      <c r="J6" s="44" t="s">
        <v>530</v>
      </c>
      <c r="K6" s="44">
        <v>1</v>
      </c>
      <c r="L6" s="44" t="s">
        <v>155</v>
      </c>
      <c r="M6" s="44" t="s">
        <v>89</v>
      </c>
      <c r="N6" s="44" t="s">
        <v>110</v>
      </c>
      <c r="O6" s="35">
        <v>44396</v>
      </c>
      <c r="P6" s="35">
        <v>44396</v>
      </c>
      <c r="Q6" s="45">
        <f t="shared" si="0"/>
        <v>0</v>
      </c>
      <c r="R6" s="44" t="s">
        <v>531</v>
      </c>
    </row>
    <row r="7" spans="1:18" ht="22.5" x14ac:dyDescent="0.25">
      <c r="A7" s="44">
        <v>28</v>
      </c>
      <c r="B7" s="2">
        <v>44396</v>
      </c>
      <c r="C7" s="44" t="s">
        <v>532</v>
      </c>
      <c r="D7" s="44">
        <v>3166274403</v>
      </c>
      <c r="E7" s="44" t="s">
        <v>533</v>
      </c>
      <c r="F7" s="44" t="s">
        <v>90</v>
      </c>
      <c r="G7" s="44" t="s">
        <v>533</v>
      </c>
      <c r="H7" s="44" t="s">
        <v>116</v>
      </c>
      <c r="I7" s="44" t="s">
        <v>88</v>
      </c>
      <c r="J7" s="44" t="s">
        <v>534</v>
      </c>
      <c r="K7" s="44">
        <v>1</v>
      </c>
      <c r="L7" s="44" t="s">
        <v>535</v>
      </c>
      <c r="M7" s="44" t="s">
        <v>89</v>
      </c>
      <c r="N7" s="44" t="s">
        <v>110</v>
      </c>
      <c r="O7" s="35">
        <v>44396</v>
      </c>
      <c r="P7" s="35">
        <v>44396</v>
      </c>
      <c r="Q7" s="45">
        <f t="shared" si="0"/>
        <v>0</v>
      </c>
      <c r="R7" s="44" t="s">
        <v>536</v>
      </c>
    </row>
    <row r="8" spans="1:18" ht="45" x14ac:dyDescent="0.25">
      <c r="A8" s="44">
        <v>29</v>
      </c>
      <c r="B8" s="2">
        <v>44399</v>
      </c>
      <c r="C8" s="44" t="s">
        <v>537</v>
      </c>
      <c r="D8" s="44">
        <v>3158358608</v>
      </c>
      <c r="E8" s="44" t="s">
        <v>538</v>
      </c>
      <c r="F8" s="44" t="s">
        <v>75</v>
      </c>
      <c r="G8" s="44" t="s">
        <v>538</v>
      </c>
      <c r="H8" s="44" t="s">
        <v>116</v>
      </c>
      <c r="I8" s="44" t="s">
        <v>539</v>
      </c>
      <c r="J8" s="44" t="s">
        <v>540</v>
      </c>
      <c r="K8" s="44">
        <v>1</v>
      </c>
      <c r="L8" s="44" t="s">
        <v>541</v>
      </c>
      <c r="M8" s="44" t="s">
        <v>89</v>
      </c>
      <c r="N8" s="44" t="s">
        <v>110</v>
      </c>
      <c r="O8" s="35">
        <v>44399</v>
      </c>
      <c r="P8" s="35">
        <v>44399</v>
      </c>
      <c r="Q8" s="45">
        <f t="shared" si="0"/>
        <v>0</v>
      </c>
      <c r="R8" s="44" t="s">
        <v>542</v>
      </c>
    </row>
    <row r="9" spans="1:18" ht="33.75" x14ac:dyDescent="0.25">
      <c r="A9" s="44">
        <v>30</v>
      </c>
      <c r="B9" s="2">
        <v>44399</v>
      </c>
      <c r="C9" s="44" t="s">
        <v>543</v>
      </c>
      <c r="D9" s="44">
        <v>3163281872</v>
      </c>
      <c r="E9" s="44" t="s">
        <v>544</v>
      </c>
      <c r="F9" s="44" t="s">
        <v>545</v>
      </c>
      <c r="G9" s="44" t="s">
        <v>544</v>
      </c>
      <c r="H9" s="44" t="s">
        <v>116</v>
      </c>
      <c r="I9" s="44" t="s">
        <v>88</v>
      </c>
      <c r="J9" s="44" t="s">
        <v>546</v>
      </c>
      <c r="K9" s="44">
        <v>1</v>
      </c>
      <c r="L9" s="44" t="s">
        <v>547</v>
      </c>
      <c r="M9" s="44" t="s">
        <v>89</v>
      </c>
      <c r="N9" s="44" t="s">
        <v>110</v>
      </c>
      <c r="O9" s="35">
        <v>44399</v>
      </c>
      <c r="P9" s="35">
        <v>44399</v>
      </c>
      <c r="Q9" s="45">
        <f t="shared" si="0"/>
        <v>0</v>
      </c>
      <c r="R9" s="44" t="s">
        <v>547</v>
      </c>
    </row>
    <row r="10" spans="1:18" ht="22.5" x14ac:dyDescent="0.25">
      <c r="A10" s="44">
        <v>31</v>
      </c>
      <c r="B10" s="2">
        <v>44399</v>
      </c>
      <c r="C10" s="44" t="s">
        <v>548</v>
      </c>
      <c r="D10" s="44">
        <v>3214533901</v>
      </c>
      <c r="E10" s="44" t="s">
        <v>549</v>
      </c>
      <c r="F10" s="44" t="s">
        <v>78</v>
      </c>
      <c r="G10" s="44" t="s">
        <v>550</v>
      </c>
      <c r="H10" s="44" t="s">
        <v>116</v>
      </c>
      <c r="I10" s="44" t="s">
        <v>88</v>
      </c>
      <c r="J10" s="44" t="s">
        <v>551</v>
      </c>
      <c r="K10" s="44">
        <v>1</v>
      </c>
      <c r="L10" s="44" t="s">
        <v>552</v>
      </c>
      <c r="M10" s="44" t="s">
        <v>89</v>
      </c>
      <c r="N10" s="44" t="s">
        <v>110</v>
      </c>
      <c r="O10" s="35">
        <v>44399</v>
      </c>
      <c r="P10" s="35">
        <v>44399</v>
      </c>
      <c r="Q10" s="45">
        <f t="shared" si="0"/>
        <v>0</v>
      </c>
      <c r="R10" s="44" t="s">
        <v>553</v>
      </c>
    </row>
    <row r="11" spans="1:18" ht="22.5" x14ac:dyDescent="0.25">
      <c r="A11" s="44">
        <v>32</v>
      </c>
      <c r="B11" s="2">
        <v>44399</v>
      </c>
      <c r="C11" s="44" t="s">
        <v>554</v>
      </c>
      <c r="D11" s="44">
        <v>3007230762</v>
      </c>
      <c r="E11" s="44" t="s">
        <v>555</v>
      </c>
      <c r="F11" s="44" t="s">
        <v>78</v>
      </c>
      <c r="G11" s="44" t="s">
        <v>555</v>
      </c>
      <c r="H11" s="44" t="s">
        <v>116</v>
      </c>
      <c r="I11" s="44" t="s">
        <v>88</v>
      </c>
      <c r="J11" s="44" t="s">
        <v>551</v>
      </c>
      <c r="K11" s="44">
        <v>1</v>
      </c>
      <c r="L11" s="44" t="s">
        <v>552</v>
      </c>
      <c r="M11" s="44" t="s">
        <v>89</v>
      </c>
      <c r="N11" s="44" t="s">
        <v>110</v>
      </c>
      <c r="O11" s="35">
        <v>44399</v>
      </c>
      <c r="P11" s="35">
        <v>44399</v>
      </c>
      <c r="Q11" s="45">
        <f t="shared" si="0"/>
        <v>0</v>
      </c>
      <c r="R11" s="44" t="s">
        <v>553</v>
      </c>
    </row>
    <row r="12" spans="1:18" ht="22.5" x14ac:dyDescent="0.25">
      <c r="A12" s="44">
        <v>33</v>
      </c>
      <c r="B12" s="2">
        <v>44406</v>
      </c>
      <c r="C12" s="44" t="s">
        <v>556</v>
      </c>
      <c r="D12" s="44">
        <v>3003161942</v>
      </c>
      <c r="E12" s="44" t="s">
        <v>557</v>
      </c>
      <c r="F12" s="44" t="s">
        <v>78</v>
      </c>
      <c r="G12" s="44" t="s">
        <v>557</v>
      </c>
      <c r="H12" s="44" t="s">
        <v>116</v>
      </c>
      <c r="I12" s="44" t="s">
        <v>88</v>
      </c>
      <c r="J12" s="44" t="s">
        <v>558</v>
      </c>
      <c r="K12" s="44">
        <v>1</v>
      </c>
      <c r="L12" s="44" t="s">
        <v>552</v>
      </c>
      <c r="M12" s="44" t="s">
        <v>89</v>
      </c>
      <c r="N12" s="44" t="s">
        <v>110</v>
      </c>
      <c r="O12" s="35">
        <v>44406</v>
      </c>
      <c r="P12" s="35">
        <v>44406</v>
      </c>
      <c r="Q12" s="45">
        <f t="shared" si="0"/>
        <v>0</v>
      </c>
      <c r="R12" s="44" t="s">
        <v>559</v>
      </c>
    </row>
    <row r="13" spans="1:18" ht="22.5" x14ac:dyDescent="0.25">
      <c r="A13" s="44">
        <v>34</v>
      </c>
      <c r="B13" s="2">
        <v>44406</v>
      </c>
      <c r="C13" s="44" t="s">
        <v>560</v>
      </c>
      <c r="D13" s="44">
        <v>3192686418</v>
      </c>
      <c r="E13" s="44" t="s">
        <v>561</v>
      </c>
      <c r="F13" s="44" t="s">
        <v>90</v>
      </c>
      <c r="G13" s="44" t="s">
        <v>561</v>
      </c>
      <c r="H13" s="44" t="s">
        <v>562</v>
      </c>
      <c r="I13" s="44" t="s">
        <v>563</v>
      </c>
      <c r="J13" s="44" t="s">
        <v>564</v>
      </c>
      <c r="K13" s="44">
        <v>1</v>
      </c>
      <c r="L13" s="44" t="s">
        <v>565</v>
      </c>
      <c r="M13" s="44" t="s">
        <v>89</v>
      </c>
      <c r="N13" s="44" t="s">
        <v>110</v>
      </c>
      <c r="O13" s="35">
        <v>44406</v>
      </c>
      <c r="P13" s="35">
        <v>44406</v>
      </c>
      <c r="Q13" s="45">
        <f t="shared" si="0"/>
        <v>0</v>
      </c>
      <c r="R13" s="44" t="s">
        <v>566</v>
      </c>
    </row>
    <row r="14" spans="1:18" ht="22.5" x14ac:dyDescent="0.25">
      <c r="A14" s="44">
        <v>35</v>
      </c>
      <c r="B14" s="2">
        <v>44410</v>
      </c>
      <c r="C14" s="44" t="s">
        <v>567</v>
      </c>
      <c r="D14" s="44">
        <v>3103063137</v>
      </c>
      <c r="E14" s="44" t="s">
        <v>568</v>
      </c>
      <c r="F14" s="44" t="s">
        <v>75</v>
      </c>
      <c r="G14" s="44" t="s">
        <v>568</v>
      </c>
      <c r="H14" s="44" t="s">
        <v>116</v>
      </c>
      <c r="I14" s="44" t="s">
        <v>88</v>
      </c>
      <c r="J14" s="44" t="s">
        <v>569</v>
      </c>
      <c r="K14" s="44">
        <v>1</v>
      </c>
      <c r="L14" s="44" t="s">
        <v>570</v>
      </c>
      <c r="M14" s="44" t="s">
        <v>89</v>
      </c>
      <c r="N14" s="44" t="s">
        <v>110</v>
      </c>
      <c r="O14" s="35">
        <v>44410</v>
      </c>
      <c r="P14" s="35">
        <v>44410</v>
      </c>
      <c r="Q14" s="45">
        <f t="shared" si="0"/>
        <v>0</v>
      </c>
      <c r="R14" s="44" t="s">
        <v>571</v>
      </c>
    </row>
    <row r="15" spans="1:18" ht="22.5" x14ac:dyDescent="0.25">
      <c r="A15" s="44">
        <v>36</v>
      </c>
      <c r="B15" s="2">
        <v>44410</v>
      </c>
      <c r="C15" s="44" t="s">
        <v>572</v>
      </c>
      <c r="D15" s="44">
        <v>3103032048</v>
      </c>
      <c r="E15" s="44" t="s">
        <v>573</v>
      </c>
      <c r="F15" s="44" t="s">
        <v>75</v>
      </c>
      <c r="G15" s="44" t="s">
        <v>573</v>
      </c>
      <c r="H15" s="44" t="s">
        <v>116</v>
      </c>
      <c r="I15" s="44" t="s">
        <v>88</v>
      </c>
      <c r="J15" s="44" t="s">
        <v>574</v>
      </c>
      <c r="K15" s="44">
        <v>1</v>
      </c>
      <c r="L15" s="44" t="s">
        <v>575</v>
      </c>
      <c r="M15" s="44" t="s">
        <v>89</v>
      </c>
      <c r="N15" s="44" t="s">
        <v>110</v>
      </c>
      <c r="O15" s="35">
        <v>44410</v>
      </c>
      <c r="P15" s="35">
        <v>44410</v>
      </c>
      <c r="Q15" s="45">
        <f t="shared" si="0"/>
        <v>0</v>
      </c>
      <c r="R15" s="44" t="s">
        <v>576</v>
      </c>
    </row>
    <row r="16" spans="1:18" ht="22.5" x14ac:dyDescent="0.25">
      <c r="A16" s="44">
        <v>37</v>
      </c>
      <c r="B16" s="2">
        <v>44413</v>
      </c>
      <c r="C16" s="44" t="s">
        <v>577</v>
      </c>
      <c r="D16" s="44">
        <v>3112503231</v>
      </c>
      <c r="E16" s="44" t="s">
        <v>578</v>
      </c>
      <c r="F16" s="44" t="s">
        <v>78</v>
      </c>
      <c r="G16" s="44" t="s">
        <v>578</v>
      </c>
      <c r="H16" s="44" t="s">
        <v>166</v>
      </c>
      <c r="I16" s="44" t="s">
        <v>166</v>
      </c>
      <c r="J16" s="44" t="s">
        <v>579</v>
      </c>
      <c r="K16" s="44">
        <v>1</v>
      </c>
      <c r="L16" s="44" t="s">
        <v>552</v>
      </c>
      <c r="M16" s="44" t="s">
        <v>89</v>
      </c>
      <c r="N16" s="44" t="s">
        <v>110</v>
      </c>
      <c r="O16" s="35">
        <v>44413</v>
      </c>
      <c r="P16" s="35">
        <v>44413</v>
      </c>
      <c r="Q16" s="45">
        <f t="shared" si="0"/>
        <v>0</v>
      </c>
      <c r="R16" s="44" t="s">
        <v>580</v>
      </c>
    </row>
    <row r="17" spans="1:18" ht="22.5" x14ac:dyDescent="0.25">
      <c r="A17" s="44">
        <v>38</v>
      </c>
      <c r="B17" s="2">
        <v>44417</v>
      </c>
      <c r="C17" s="44" t="s">
        <v>581</v>
      </c>
      <c r="D17" s="44">
        <v>3117650474</v>
      </c>
      <c r="E17" s="44" t="s">
        <v>582</v>
      </c>
      <c r="F17" s="44" t="s">
        <v>90</v>
      </c>
      <c r="G17" s="44" t="s">
        <v>582</v>
      </c>
      <c r="H17" s="44" t="s">
        <v>562</v>
      </c>
      <c r="I17" s="44" t="s">
        <v>563</v>
      </c>
      <c r="J17" s="44" t="s">
        <v>583</v>
      </c>
      <c r="K17" s="44">
        <v>1</v>
      </c>
      <c r="L17" s="44" t="s">
        <v>584</v>
      </c>
      <c r="M17" s="44" t="s">
        <v>89</v>
      </c>
      <c r="N17" s="44" t="s">
        <v>110</v>
      </c>
      <c r="O17" s="35">
        <v>44417</v>
      </c>
      <c r="P17" s="35">
        <v>44417</v>
      </c>
      <c r="Q17" s="45">
        <f t="shared" si="0"/>
        <v>0</v>
      </c>
      <c r="R17" s="44" t="s">
        <v>585</v>
      </c>
    </row>
    <row r="18" spans="1:18" ht="22.5" x14ac:dyDescent="0.25">
      <c r="A18" s="44">
        <v>39</v>
      </c>
      <c r="B18" s="2">
        <v>44417</v>
      </c>
      <c r="C18" s="44" t="s">
        <v>586</v>
      </c>
      <c r="D18" s="44">
        <v>3193660219</v>
      </c>
      <c r="E18" s="44" t="s">
        <v>587</v>
      </c>
      <c r="F18" s="44" t="s">
        <v>78</v>
      </c>
      <c r="G18" s="44" t="s">
        <v>587</v>
      </c>
      <c r="H18" s="44" t="s">
        <v>116</v>
      </c>
      <c r="I18" s="44" t="s">
        <v>88</v>
      </c>
      <c r="J18" s="44" t="s">
        <v>520</v>
      </c>
      <c r="K18" s="44">
        <v>1</v>
      </c>
      <c r="L18" s="44" t="s">
        <v>552</v>
      </c>
      <c r="M18" s="44" t="s">
        <v>89</v>
      </c>
      <c r="N18" s="44" t="s">
        <v>110</v>
      </c>
      <c r="O18" s="35">
        <v>44417</v>
      </c>
      <c r="P18" s="35">
        <v>44417</v>
      </c>
      <c r="Q18" s="45">
        <f t="shared" si="0"/>
        <v>0</v>
      </c>
      <c r="R18" s="44" t="s">
        <v>559</v>
      </c>
    </row>
    <row r="19" spans="1:18" ht="22.5" x14ac:dyDescent="0.25">
      <c r="A19" s="44">
        <v>40</v>
      </c>
      <c r="B19" s="2">
        <v>44417</v>
      </c>
      <c r="C19" s="44" t="s">
        <v>588</v>
      </c>
      <c r="D19" s="44">
        <v>305728480</v>
      </c>
      <c r="E19" s="44" t="s">
        <v>589</v>
      </c>
      <c r="F19" s="44" t="s">
        <v>78</v>
      </c>
      <c r="G19" s="44" t="s">
        <v>589</v>
      </c>
      <c r="H19" s="44" t="s">
        <v>106</v>
      </c>
      <c r="I19" s="44" t="s">
        <v>153</v>
      </c>
      <c r="J19" s="44" t="s">
        <v>590</v>
      </c>
      <c r="K19" s="44">
        <v>1</v>
      </c>
      <c r="L19" s="44" t="s">
        <v>552</v>
      </c>
      <c r="M19" s="44" t="s">
        <v>89</v>
      </c>
      <c r="N19" s="44" t="s">
        <v>110</v>
      </c>
      <c r="O19" s="35">
        <v>44417</v>
      </c>
      <c r="P19" s="35">
        <v>44417</v>
      </c>
      <c r="Q19" s="45">
        <f t="shared" si="0"/>
        <v>0</v>
      </c>
      <c r="R19" s="44" t="s">
        <v>559</v>
      </c>
    </row>
    <row r="20" spans="1:18" ht="22.5" x14ac:dyDescent="0.25">
      <c r="A20" s="44">
        <v>41</v>
      </c>
      <c r="B20" s="2">
        <v>44417</v>
      </c>
      <c r="C20" s="44" t="s">
        <v>591</v>
      </c>
      <c r="D20" s="44">
        <v>3185062878</v>
      </c>
      <c r="E20" s="44" t="s">
        <v>592</v>
      </c>
      <c r="F20" s="44" t="s">
        <v>90</v>
      </c>
      <c r="G20" s="44" t="s">
        <v>592</v>
      </c>
      <c r="H20" s="44" t="s">
        <v>562</v>
      </c>
      <c r="I20" s="44" t="s">
        <v>563</v>
      </c>
      <c r="J20" s="44" t="s">
        <v>593</v>
      </c>
      <c r="K20" s="44">
        <v>1</v>
      </c>
      <c r="L20" s="44" t="s">
        <v>584</v>
      </c>
      <c r="M20" s="44" t="s">
        <v>89</v>
      </c>
      <c r="N20" s="44" t="s">
        <v>110</v>
      </c>
      <c r="O20" s="35">
        <v>44417</v>
      </c>
      <c r="P20" s="35">
        <v>44417</v>
      </c>
      <c r="Q20" s="45">
        <f t="shared" si="0"/>
        <v>0</v>
      </c>
      <c r="R20" s="44" t="s">
        <v>585</v>
      </c>
    </row>
    <row r="21" spans="1:18" ht="22.5" x14ac:dyDescent="0.25">
      <c r="A21" s="44">
        <v>42</v>
      </c>
      <c r="B21" s="2">
        <v>44417</v>
      </c>
      <c r="C21" s="44" t="s">
        <v>594</v>
      </c>
      <c r="D21" s="44">
        <v>3045237762</v>
      </c>
      <c r="E21" s="44" t="s">
        <v>595</v>
      </c>
      <c r="F21" s="44" t="s">
        <v>78</v>
      </c>
      <c r="G21" s="44" t="s">
        <v>595</v>
      </c>
      <c r="H21" s="44" t="s">
        <v>85</v>
      </c>
      <c r="I21" s="44" t="s">
        <v>143</v>
      </c>
      <c r="J21" s="44" t="s">
        <v>596</v>
      </c>
      <c r="K21" s="44">
        <v>1</v>
      </c>
      <c r="L21" s="44" t="s">
        <v>552</v>
      </c>
      <c r="M21" s="44" t="s">
        <v>89</v>
      </c>
      <c r="N21" s="44" t="s">
        <v>110</v>
      </c>
      <c r="O21" s="35">
        <v>44417</v>
      </c>
      <c r="P21" s="35">
        <v>44417</v>
      </c>
      <c r="Q21" s="45">
        <f t="shared" si="0"/>
        <v>0</v>
      </c>
      <c r="R21" s="44" t="s">
        <v>559</v>
      </c>
    </row>
    <row r="22" spans="1:18" ht="22.5" x14ac:dyDescent="0.25">
      <c r="A22" s="44">
        <v>43</v>
      </c>
      <c r="B22" s="2">
        <v>44420</v>
      </c>
      <c r="C22" s="44" t="s">
        <v>597</v>
      </c>
      <c r="D22" s="44">
        <v>3103317813</v>
      </c>
      <c r="E22" s="44" t="s">
        <v>598</v>
      </c>
      <c r="F22" s="44" t="s">
        <v>78</v>
      </c>
      <c r="G22" s="44" t="s">
        <v>598</v>
      </c>
      <c r="H22" s="44" t="s">
        <v>116</v>
      </c>
      <c r="I22" s="44" t="s">
        <v>88</v>
      </c>
      <c r="J22" s="44" t="s">
        <v>599</v>
      </c>
      <c r="K22" s="44">
        <v>1</v>
      </c>
      <c r="L22" s="44" t="s">
        <v>552</v>
      </c>
      <c r="M22" s="44" t="s">
        <v>89</v>
      </c>
      <c r="N22" s="44" t="s">
        <v>110</v>
      </c>
      <c r="O22" s="35">
        <v>44420</v>
      </c>
      <c r="P22" s="35">
        <v>44420</v>
      </c>
      <c r="Q22" s="45">
        <f t="shared" si="0"/>
        <v>0</v>
      </c>
      <c r="R22" s="44" t="s">
        <v>600</v>
      </c>
    </row>
    <row r="23" spans="1:18" ht="22.5" x14ac:dyDescent="0.25">
      <c r="A23" s="44">
        <v>44</v>
      </c>
      <c r="B23" s="2">
        <v>44425</v>
      </c>
      <c r="C23" s="44" t="s">
        <v>601</v>
      </c>
      <c r="D23" s="44">
        <v>3166580660</v>
      </c>
      <c r="E23" s="44" t="s">
        <v>602</v>
      </c>
      <c r="F23" s="44" t="s">
        <v>78</v>
      </c>
      <c r="G23" s="44" t="s">
        <v>602</v>
      </c>
      <c r="H23" s="44" t="s">
        <v>116</v>
      </c>
      <c r="I23" s="44" t="s">
        <v>88</v>
      </c>
      <c r="J23" s="44" t="s">
        <v>603</v>
      </c>
      <c r="K23" s="44">
        <v>1</v>
      </c>
      <c r="L23" s="44" t="s">
        <v>552</v>
      </c>
      <c r="M23" s="44" t="s">
        <v>89</v>
      </c>
      <c r="N23" s="44" t="s">
        <v>110</v>
      </c>
      <c r="O23" s="35">
        <v>44425</v>
      </c>
      <c r="P23" s="35">
        <v>44425</v>
      </c>
      <c r="Q23" s="45">
        <f t="shared" si="0"/>
        <v>0</v>
      </c>
      <c r="R23" s="44" t="s">
        <v>559</v>
      </c>
    </row>
    <row r="24" spans="1:18" ht="22.5" x14ac:dyDescent="0.25">
      <c r="A24" s="44">
        <v>45</v>
      </c>
      <c r="B24" s="2">
        <v>44427</v>
      </c>
      <c r="C24" s="44" t="s">
        <v>604</v>
      </c>
      <c r="D24" s="44">
        <v>3123302718</v>
      </c>
      <c r="E24" s="44" t="s">
        <v>605</v>
      </c>
      <c r="F24" s="44" t="s">
        <v>78</v>
      </c>
      <c r="G24" s="44" t="s">
        <v>605</v>
      </c>
      <c r="H24" s="44" t="s">
        <v>116</v>
      </c>
      <c r="I24" s="44" t="s">
        <v>539</v>
      </c>
      <c r="J24" s="44" t="s">
        <v>606</v>
      </c>
      <c r="K24" s="44">
        <v>1</v>
      </c>
      <c r="L24" s="44" t="s">
        <v>552</v>
      </c>
      <c r="M24" s="44" t="s">
        <v>89</v>
      </c>
      <c r="N24" s="44" t="s">
        <v>110</v>
      </c>
      <c r="O24" s="35">
        <v>44427</v>
      </c>
      <c r="P24" s="35">
        <v>44427</v>
      </c>
      <c r="Q24" s="45">
        <f t="shared" si="0"/>
        <v>0</v>
      </c>
      <c r="R24" s="44" t="s">
        <v>600</v>
      </c>
    </row>
    <row r="25" spans="1:18" ht="22.5" x14ac:dyDescent="0.25">
      <c r="A25" s="44">
        <v>46</v>
      </c>
      <c r="B25" s="2">
        <v>44434</v>
      </c>
      <c r="C25" s="44" t="s">
        <v>607</v>
      </c>
      <c r="D25" s="44">
        <v>3213559969</v>
      </c>
      <c r="E25" s="44" t="s">
        <v>608</v>
      </c>
      <c r="F25" s="44" t="s">
        <v>78</v>
      </c>
      <c r="G25" s="44" t="s">
        <v>608</v>
      </c>
      <c r="H25" s="44" t="s">
        <v>116</v>
      </c>
      <c r="I25" s="44" t="s">
        <v>152</v>
      </c>
      <c r="J25" s="44" t="s">
        <v>609</v>
      </c>
      <c r="K25" s="44">
        <v>1</v>
      </c>
      <c r="L25" s="44" t="s">
        <v>552</v>
      </c>
      <c r="M25" s="44" t="s">
        <v>89</v>
      </c>
      <c r="N25" s="44" t="s">
        <v>110</v>
      </c>
      <c r="O25" s="35">
        <v>44434</v>
      </c>
      <c r="P25" s="35">
        <v>44434</v>
      </c>
      <c r="Q25" s="45">
        <f t="shared" si="0"/>
        <v>0</v>
      </c>
      <c r="R25" s="44" t="s">
        <v>559</v>
      </c>
    </row>
    <row r="26" spans="1:18" ht="22.5" x14ac:dyDescent="0.25">
      <c r="A26" s="44">
        <v>47</v>
      </c>
      <c r="B26" s="2">
        <v>44438</v>
      </c>
      <c r="C26" s="44" t="s">
        <v>610</v>
      </c>
      <c r="D26" s="44">
        <v>3138418292</v>
      </c>
      <c r="E26" s="44" t="s">
        <v>611</v>
      </c>
      <c r="F26" s="44" t="s">
        <v>78</v>
      </c>
      <c r="G26" s="44" t="s">
        <v>611</v>
      </c>
      <c r="H26" s="44" t="s">
        <v>116</v>
      </c>
      <c r="I26" s="44" t="s">
        <v>88</v>
      </c>
      <c r="J26" s="44" t="s">
        <v>154</v>
      </c>
      <c r="K26" s="44">
        <v>1</v>
      </c>
      <c r="L26" s="44" t="s">
        <v>552</v>
      </c>
      <c r="M26" s="44" t="s">
        <v>89</v>
      </c>
      <c r="N26" s="44" t="s">
        <v>110</v>
      </c>
      <c r="O26" s="35">
        <v>44438</v>
      </c>
      <c r="P26" s="35">
        <v>44438</v>
      </c>
      <c r="Q26" s="45">
        <f t="shared" si="0"/>
        <v>0</v>
      </c>
      <c r="R26" s="44" t="s">
        <v>600</v>
      </c>
    </row>
    <row r="27" spans="1:18" ht="22.5" x14ac:dyDescent="0.25">
      <c r="A27" s="44">
        <v>48</v>
      </c>
      <c r="B27" s="2">
        <v>44438</v>
      </c>
      <c r="C27" s="44" t="s">
        <v>612</v>
      </c>
      <c r="D27" s="44">
        <v>3202225079</v>
      </c>
      <c r="E27" s="44" t="s">
        <v>613</v>
      </c>
      <c r="F27" s="44" t="s">
        <v>78</v>
      </c>
      <c r="G27" s="44" t="s">
        <v>613</v>
      </c>
      <c r="H27" s="44" t="s">
        <v>116</v>
      </c>
      <c r="I27" s="44" t="s">
        <v>88</v>
      </c>
      <c r="J27" s="44" t="s">
        <v>614</v>
      </c>
      <c r="K27" s="44">
        <v>1</v>
      </c>
      <c r="L27" s="44" t="s">
        <v>552</v>
      </c>
      <c r="M27" s="44" t="s">
        <v>89</v>
      </c>
      <c r="N27" s="44" t="s">
        <v>110</v>
      </c>
      <c r="O27" s="35">
        <v>44438</v>
      </c>
      <c r="P27" s="35">
        <v>44438</v>
      </c>
      <c r="Q27" s="45">
        <f t="shared" si="0"/>
        <v>0</v>
      </c>
      <c r="R27" s="44" t="s">
        <v>600</v>
      </c>
    </row>
    <row r="28" spans="1:18" ht="22.5" x14ac:dyDescent="0.25">
      <c r="A28" s="44">
        <v>49</v>
      </c>
      <c r="B28" s="2">
        <v>44441</v>
      </c>
      <c r="C28" s="44" t="s">
        <v>615</v>
      </c>
      <c r="D28" s="44">
        <v>3053585043</v>
      </c>
      <c r="E28" s="44" t="s">
        <v>616</v>
      </c>
      <c r="F28" s="44" t="s">
        <v>78</v>
      </c>
      <c r="G28" s="44" t="s">
        <v>616</v>
      </c>
      <c r="H28" s="44" t="s">
        <v>116</v>
      </c>
      <c r="I28" s="44" t="s">
        <v>88</v>
      </c>
      <c r="J28" s="44" t="s">
        <v>136</v>
      </c>
      <c r="K28" s="44">
        <v>1</v>
      </c>
      <c r="L28" s="44" t="s">
        <v>552</v>
      </c>
      <c r="M28" s="44" t="s">
        <v>89</v>
      </c>
      <c r="N28" s="44" t="s">
        <v>110</v>
      </c>
      <c r="O28" s="35">
        <v>44441</v>
      </c>
      <c r="P28" s="35">
        <v>44441</v>
      </c>
      <c r="Q28" s="45">
        <f t="shared" si="0"/>
        <v>0</v>
      </c>
      <c r="R28" s="44" t="s">
        <v>600</v>
      </c>
    </row>
    <row r="29" spans="1:18" ht="22.5" x14ac:dyDescent="0.25">
      <c r="A29" s="44">
        <v>50</v>
      </c>
      <c r="B29" s="2">
        <v>44441</v>
      </c>
      <c r="C29" s="44" t="s">
        <v>617</v>
      </c>
      <c r="D29" s="44">
        <v>3145846990</v>
      </c>
      <c r="E29" s="44" t="s">
        <v>618</v>
      </c>
      <c r="F29" s="44" t="s">
        <v>78</v>
      </c>
      <c r="G29" s="44" t="s">
        <v>618</v>
      </c>
      <c r="H29" s="44" t="s">
        <v>106</v>
      </c>
      <c r="I29" s="44" t="s">
        <v>619</v>
      </c>
      <c r="J29" s="44" t="s">
        <v>620</v>
      </c>
      <c r="K29" s="44">
        <v>1</v>
      </c>
      <c r="L29" s="44" t="s">
        <v>552</v>
      </c>
      <c r="M29" s="44" t="s">
        <v>89</v>
      </c>
      <c r="N29" s="44" t="s">
        <v>110</v>
      </c>
      <c r="O29" s="35">
        <v>44441</v>
      </c>
      <c r="P29" s="35">
        <v>44441</v>
      </c>
      <c r="Q29" s="45">
        <f t="shared" si="0"/>
        <v>0</v>
      </c>
      <c r="R29" s="44" t="s">
        <v>600</v>
      </c>
    </row>
    <row r="30" spans="1:18" ht="22.5" x14ac:dyDescent="0.25">
      <c r="A30" s="44">
        <v>51</v>
      </c>
      <c r="B30" s="2">
        <v>44441</v>
      </c>
      <c r="C30" s="44" t="s">
        <v>621</v>
      </c>
      <c r="D30" s="44">
        <v>3142599672</v>
      </c>
      <c r="E30" s="44" t="s">
        <v>622</v>
      </c>
      <c r="F30" s="44" t="s">
        <v>78</v>
      </c>
      <c r="G30" s="44" t="s">
        <v>622</v>
      </c>
      <c r="H30" s="44" t="s">
        <v>116</v>
      </c>
      <c r="I30" s="44" t="s">
        <v>88</v>
      </c>
      <c r="J30" s="44" t="s">
        <v>154</v>
      </c>
      <c r="K30" s="44">
        <v>1</v>
      </c>
      <c r="L30" s="44" t="s">
        <v>552</v>
      </c>
      <c r="M30" s="44" t="s">
        <v>89</v>
      </c>
      <c r="N30" s="44" t="s">
        <v>110</v>
      </c>
      <c r="O30" s="35">
        <v>44441</v>
      </c>
      <c r="P30" s="35">
        <v>44441</v>
      </c>
      <c r="Q30" s="45">
        <f t="shared" si="0"/>
        <v>0</v>
      </c>
      <c r="R30" s="44" t="s">
        <v>559</v>
      </c>
    </row>
    <row r="31" spans="1:18" ht="22.5" x14ac:dyDescent="0.25">
      <c r="A31" s="44">
        <v>52</v>
      </c>
      <c r="B31" s="2">
        <v>44445</v>
      </c>
      <c r="C31" s="44" t="s">
        <v>623</v>
      </c>
      <c r="D31" s="44">
        <v>3108569679</v>
      </c>
      <c r="E31" s="44" t="s">
        <v>624</v>
      </c>
      <c r="F31" s="44" t="s">
        <v>117</v>
      </c>
      <c r="G31" s="44" t="s">
        <v>624</v>
      </c>
      <c r="H31" s="44" t="s">
        <v>106</v>
      </c>
      <c r="I31" s="44" t="s">
        <v>619</v>
      </c>
      <c r="J31" s="44" t="s">
        <v>625</v>
      </c>
      <c r="K31" s="44">
        <v>1</v>
      </c>
      <c r="L31" s="44" t="s">
        <v>526</v>
      </c>
      <c r="M31" s="44" t="s">
        <v>89</v>
      </c>
      <c r="N31" s="44" t="s">
        <v>110</v>
      </c>
      <c r="O31" s="35">
        <v>44445</v>
      </c>
      <c r="P31" s="35">
        <v>44445</v>
      </c>
      <c r="Q31" s="45">
        <f t="shared" si="0"/>
        <v>0</v>
      </c>
      <c r="R31" s="44" t="s">
        <v>527</v>
      </c>
    </row>
    <row r="32" spans="1:18" ht="33.75" x14ac:dyDescent="0.25">
      <c r="A32" s="44">
        <v>53</v>
      </c>
      <c r="B32" s="2">
        <v>44445</v>
      </c>
      <c r="C32" s="44" t="s">
        <v>626</v>
      </c>
      <c r="D32" s="44">
        <v>3207563001</v>
      </c>
      <c r="E32" s="44" t="s">
        <v>627</v>
      </c>
      <c r="F32" s="44" t="s">
        <v>628</v>
      </c>
      <c r="G32" s="44" t="s">
        <v>627</v>
      </c>
      <c r="H32" s="44" t="s">
        <v>116</v>
      </c>
      <c r="I32" s="44" t="s">
        <v>88</v>
      </c>
      <c r="J32" s="44" t="s">
        <v>629</v>
      </c>
      <c r="K32" s="44">
        <v>1</v>
      </c>
      <c r="L32" s="44" t="s">
        <v>630</v>
      </c>
      <c r="M32" s="44" t="s">
        <v>89</v>
      </c>
      <c r="N32" s="44" t="s">
        <v>110</v>
      </c>
      <c r="O32" s="35">
        <v>44445</v>
      </c>
      <c r="P32" s="35">
        <v>44445</v>
      </c>
      <c r="Q32" s="45">
        <f t="shared" si="0"/>
        <v>0</v>
      </c>
      <c r="R32" s="44" t="s">
        <v>631</v>
      </c>
    </row>
    <row r="33" spans="1:18" ht="22.5" x14ac:dyDescent="0.25">
      <c r="A33" s="44">
        <v>54</v>
      </c>
      <c r="B33" s="2">
        <v>44448</v>
      </c>
      <c r="C33" s="44" t="s">
        <v>632</v>
      </c>
      <c r="D33" s="44">
        <v>3228308734</v>
      </c>
      <c r="E33" s="44" t="s">
        <v>633</v>
      </c>
      <c r="F33" s="44" t="s">
        <v>78</v>
      </c>
      <c r="G33" s="44" t="s">
        <v>633</v>
      </c>
      <c r="H33" s="44" t="s">
        <v>85</v>
      </c>
      <c r="I33" s="44" t="s">
        <v>143</v>
      </c>
      <c r="J33" s="44" t="s">
        <v>634</v>
      </c>
      <c r="K33" s="44">
        <v>1</v>
      </c>
      <c r="L33" s="44" t="s">
        <v>552</v>
      </c>
      <c r="M33" s="44" t="s">
        <v>89</v>
      </c>
      <c r="N33" s="44" t="s">
        <v>110</v>
      </c>
      <c r="O33" s="35">
        <v>44448</v>
      </c>
      <c r="P33" s="35">
        <v>44448</v>
      </c>
      <c r="Q33" s="45">
        <f t="shared" si="0"/>
        <v>0</v>
      </c>
      <c r="R33" s="44" t="s">
        <v>559</v>
      </c>
    </row>
    <row r="34" spans="1:18" ht="22.5" x14ac:dyDescent="0.25">
      <c r="A34" s="44">
        <v>55</v>
      </c>
      <c r="B34" s="2">
        <v>44452</v>
      </c>
      <c r="C34" s="44" t="s">
        <v>635</v>
      </c>
      <c r="D34" s="44">
        <v>3227472976</v>
      </c>
      <c r="E34" s="44" t="s">
        <v>636</v>
      </c>
      <c r="F34" s="44" t="s">
        <v>78</v>
      </c>
      <c r="G34" s="44" t="s">
        <v>636</v>
      </c>
      <c r="H34" s="44" t="s">
        <v>116</v>
      </c>
      <c r="I34" s="44" t="s">
        <v>88</v>
      </c>
      <c r="J34" s="44" t="s">
        <v>637</v>
      </c>
      <c r="K34" s="44">
        <v>1</v>
      </c>
      <c r="L34" s="44" t="s">
        <v>552</v>
      </c>
      <c r="M34" s="44" t="s">
        <v>89</v>
      </c>
      <c r="N34" s="44" t="s">
        <v>110</v>
      </c>
      <c r="O34" s="35">
        <v>44452</v>
      </c>
      <c r="P34" s="35">
        <v>44452</v>
      </c>
      <c r="Q34" s="45">
        <f t="shared" si="0"/>
        <v>0</v>
      </c>
      <c r="R34" s="44" t="s">
        <v>559</v>
      </c>
    </row>
    <row r="35" spans="1:18" ht="22.5" x14ac:dyDescent="0.25">
      <c r="A35" s="44">
        <v>56</v>
      </c>
      <c r="B35" s="2">
        <v>44452</v>
      </c>
      <c r="C35" s="44" t="s">
        <v>638</v>
      </c>
      <c r="D35" s="44">
        <v>3202017563</v>
      </c>
      <c r="E35" s="44" t="s">
        <v>639</v>
      </c>
      <c r="F35" s="44" t="s">
        <v>78</v>
      </c>
      <c r="G35" s="44" t="s">
        <v>639</v>
      </c>
      <c r="H35" s="44" t="s">
        <v>116</v>
      </c>
      <c r="I35" s="44" t="s">
        <v>88</v>
      </c>
      <c r="J35" s="44" t="s">
        <v>640</v>
      </c>
      <c r="K35" s="44">
        <v>1</v>
      </c>
      <c r="L35" s="44" t="s">
        <v>552</v>
      </c>
      <c r="M35" s="44" t="s">
        <v>89</v>
      </c>
      <c r="N35" s="44" t="s">
        <v>110</v>
      </c>
      <c r="O35" s="35">
        <v>44452</v>
      </c>
      <c r="P35" s="35">
        <v>44452</v>
      </c>
      <c r="Q35" s="45">
        <f t="shared" si="0"/>
        <v>0</v>
      </c>
      <c r="R35" s="44" t="s">
        <v>559</v>
      </c>
    </row>
    <row r="36" spans="1:18" ht="22.5" x14ac:dyDescent="0.25">
      <c r="A36" s="44">
        <v>57</v>
      </c>
      <c r="B36" s="2">
        <v>44452</v>
      </c>
      <c r="C36" s="44" t="s">
        <v>641</v>
      </c>
      <c r="D36" s="44">
        <v>3134950846</v>
      </c>
      <c r="E36" s="44" t="s">
        <v>642</v>
      </c>
      <c r="F36" s="44" t="s">
        <v>78</v>
      </c>
      <c r="G36" s="44" t="s">
        <v>642</v>
      </c>
      <c r="H36" s="44" t="s">
        <v>116</v>
      </c>
      <c r="I36" s="44" t="s">
        <v>539</v>
      </c>
      <c r="J36" s="44" t="s">
        <v>643</v>
      </c>
      <c r="K36" s="44">
        <v>1</v>
      </c>
      <c r="L36" s="44" t="s">
        <v>552</v>
      </c>
      <c r="M36" s="44" t="s">
        <v>89</v>
      </c>
      <c r="N36" s="44" t="s">
        <v>110</v>
      </c>
      <c r="O36" s="35">
        <v>44452</v>
      </c>
      <c r="P36" s="35">
        <v>44452</v>
      </c>
      <c r="Q36" s="45">
        <f t="shared" si="0"/>
        <v>0</v>
      </c>
      <c r="R36" s="44" t="s">
        <v>559</v>
      </c>
    </row>
    <row r="37" spans="1:18" ht="22.5" x14ac:dyDescent="0.25">
      <c r="A37" s="44">
        <v>58</v>
      </c>
      <c r="B37" s="2">
        <v>44452</v>
      </c>
      <c r="C37" s="44" t="s">
        <v>644</v>
      </c>
      <c r="D37" s="44">
        <v>3105804420</v>
      </c>
      <c r="E37" s="44" t="s">
        <v>645</v>
      </c>
      <c r="F37" s="44" t="s">
        <v>78</v>
      </c>
      <c r="G37" s="44" t="s">
        <v>645</v>
      </c>
      <c r="H37" s="44" t="s">
        <v>116</v>
      </c>
      <c r="I37" s="44" t="s">
        <v>88</v>
      </c>
      <c r="J37" s="44" t="s">
        <v>646</v>
      </c>
      <c r="K37" s="44">
        <v>1</v>
      </c>
      <c r="L37" s="44" t="s">
        <v>552</v>
      </c>
      <c r="M37" s="44" t="s">
        <v>89</v>
      </c>
      <c r="N37" s="44" t="s">
        <v>110</v>
      </c>
      <c r="O37" s="35">
        <v>44452</v>
      </c>
      <c r="P37" s="35">
        <v>44452</v>
      </c>
      <c r="Q37" s="45">
        <f t="shared" si="0"/>
        <v>0</v>
      </c>
      <c r="R37" s="44" t="s">
        <v>559</v>
      </c>
    </row>
    <row r="38" spans="1:18" ht="33.75" x14ac:dyDescent="0.25">
      <c r="A38" s="44">
        <v>59</v>
      </c>
      <c r="B38" s="2">
        <v>44455</v>
      </c>
      <c r="C38" s="44" t="s">
        <v>647</v>
      </c>
      <c r="D38" s="44">
        <v>3232905894</v>
      </c>
      <c r="E38" s="44" t="s">
        <v>645</v>
      </c>
      <c r="F38" s="44" t="s">
        <v>78</v>
      </c>
      <c r="G38" s="44" t="s">
        <v>645</v>
      </c>
      <c r="H38" s="44" t="s">
        <v>116</v>
      </c>
      <c r="I38" s="44" t="s">
        <v>88</v>
      </c>
      <c r="J38" s="44" t="s">
        <v>646</v>
      </c>
      <c r="K38" s="44">
        <v>1</v>
      </c>
      <c r="L38" s="44" t="s">
        <v>552</v>
      </c>
      <c r="M38" s="44" t="s">
        <v>89</v>
      </c>
      <c r="N38" s="44" t="s">
        <v>110</v>
      </c>
      <c r="O38" s="35">
        <v>44455</v>
      </c>
      <c r="P38" s="35">
        <v>44455</v>
      </c>
      <c r="Q38" s="45">
        <f t="shared" si="0"/>
        <v>0</v>
      </c>
      <c r="R38" s="44" t="s">
        <v>600</v>
      </c>
    </row>
    <row r="39" spans="1:18" ht="22.5" x14ac:dyDescent="0.25">
      <c r="A39" s="44">
        <v>60</v>
      </c>
      <c r="B39" s="2">
        <v>44455</v>
      </c>
      <c r="C39" s="44" t="s">
        <v>648</v>
      </c>
      <c r="D39" s="44">
        <v>3002779772</v>
      </c>
      <c r="E39" s="44" t="s">
        <v>649</v>
      </c>
      <c r="F39" s="44" t="s">
        <v>78</v>
      </c>
      <c r="G39" s="44" t="s">
        <v>649</v>
      </c>
      <c r="H39" s="44" t="s">
        <v>116</v>
      </c>
      <c r="I39" s="44" t="s">
        <v>88</v>
      </c>
      <c r="J39" s="44" t="s">
        <v>650</v>
      </c>
      <c r="K39" s="44">
        <v>1</v>
      </c>
      <c r="L39" s="44" t="s">
        <v>552</v>
      </c>
      <c r="M39" s="44" t="s">
        <v>89</v>
      </c>
      <c r="N39" s="44" t="s">
        <v>110</v>
      </c>
      <c r="O39" s="35">
        <v>44455</v>
      </c>
      <c r="P39" s="35">
        <v>44455</v>
      </c>
      <c r="Q39" s="45">
        <f t="shared" si="0"/>
        <v>0</v>
      </c>
      <c r="R39" s="44" t="s">
        <v>600</v>
      </c>
    </row>
    <row r="40" spans="1:18" ht="22.5" x14ac:dyDescent="0.25">
      <c r="A40" s="44">
        <v>31</v>
      </c>
      <c r="B40" s="2">
        <v>44455</v>
      </c>
      <c r="C40" s="44" t="s">
        <v>651</v>
      </c>
      <c r="D40" s="44">
        <v>3164163049</v>
      </c>
      <c r="E40" s="44" t="s">
        <v>652</v>
      </c>
      <c r="F40" s="44" t="s">
        <v>78</v>
      </c>
      <c r="G40" s="44" t="s">
        <v>652</v>
      </c>
      <c r="H40" s="44" t="s">
        <v>116</v>
      </c>
      <c r="I40" s="44" t="s">
        <v>88</v>
      </c>
      <c r="J40" s="44" t="s">
        <v>650</v>
      </c>
      <c r="K40" s="44">
        <v>1</v>
      </c>
      <c r="L40" s="44" t="s">
        <v>552</v>
      </c>
      <c r="M40" s="44" t="s">
        <v>89</v>
      </c>
      <c r="N40" s="44" t="s">
        <v>110</v>
      </c>
      <c r="O40" s="35">
        <v>44455</v>
      </c>
      <c r="P40" s="35">
        <v>44455</v>
      </c>
      <c r="Q40" s="45">
        <f t="shared" si="0"/>
        <v>0</v>
      </c>
      <c r="R40" s="44" t="s">
        <v>600</v>
      </c>
    </row>
    <row r="41" spans="1:18" ht="22.5" x14ac:dyDescent="0.25">
      <c r="A41" s="44">
        <v>32</v>
      </c>
      <c r="B41" s="2">
        <v>44455</v>
      </c>
      <c r="C41" s="44" t="s">
        <v>653</v>
      </c>
      <c r="D41" s="44">
        <v>3113003437</v>
      </c>
      <c r="E41" s="44" t="s">
        <v>654</v>
      </c>
      <c r="F41" s="44" t="s">
        <v>78</v>
      </c>
      <c r="G41" s="44" t="s">
        <v>654</v>
      </c>
      <c r="H41" s="44" t="s">
        <v>116</v>
      </c>
      <c r="I41" s="44" t="s">
        <v>88</v>
      </c>
      <c r="J41" s="44" t="s">
        <v>650</v>
      </c>
      <c r="K41" s="44">
        <v>1</v>
      </c>
      <c r="L41" s="44" t="s">
        <v>552</v>
      </c>
      <c r="M41" s="44" t="s">
        <v>89</v>
      </c>
      <c r="N41" s="44" t="s">
        <v>110</v>
      </c>
      <c r="O41" s="35">
        <v>44455</v>
      </c>
      <c r="P41" s="35">
        <v>44455</v>
      </c>
      <c r="Q41" s="45">
        <f t="shared" si="0"/>
        <v>0</v>
      </c>
      <c r="R41" s="44" t="s">
        <v>600</v>
      </c>
    </row>
    <row r="42" spans="1:18" ht="22.5" x14ac:dyDescent="0.25">
      <c r="A42" s="44">
        <v>63</v>
      </c>
      <c r="B42" s="2" t="s">
        <v>655</v>
      </c>
      <c r="C42" s="44" t="s">
        <v>656</v>
      </c>
      <c r="D42" s="44">
        <v>3155005877</v>
      </c>
      <c r="E42" s="44" t="s">
        <v>657</v>
      </c>
      <c r="F42" s="44" t="s">
        <v>78</v>
      </c>
      <c r="G42" s="44" t="s">
        <v>657</v>
      </c>
      <c r="H42" s="44" t="s">
        <v>116</v>
      </c>
      <c r="I42" s="44" t="s">
        <v>88</v>
      </c>
      <c r="J42" s="44" t="s">
        <v>658</v>
      </c>
      <c r="K42" s="44">
        <v>1</v>
      </c>
      <c r="L42" s="44" t="s">
        <v>552</v>
      </c>
      <c r="M42" s="44" t="s">
        <v>89</v>
      </c>
      <c r="N42" s="44" t="s">
        <v>110</v>
      </c>
      <c r="O42" s="35">
        <v>44459</v>
      </c>
      <c r="P42" s="35">
        <v>44459</v>
      </c>
      <c r="Q42" s="45">
        <f t="shared" si="0"/>
        <v>0</v>
      </c>
      <c r="R42" s="44" t="s">
        <v>600</v>
      </c>
    </row>
    <row r="43" spans="1:18" ht="22.5" x14ac:dyDescent="0.25">
      <c r="A43" s="44">
        <v>64</v>
      </c>
      <c r="B43" s="2">
        <v>44459</v>
      </c>
      <c r="C43" s="44" t="s">
        <v>659</v>
      </c>
      <c r="D43" s="44">
        <v>3005511581</v>
      </c>
      <c r="E43" s="44" t="s">
        <v>657</v>
      </c>
      <c r="F43" s="44" t="s">
        <v>122</v>
      </c>
      <c r="G43" s="44" t="s">
        <v>657</v>
      </c>
      <c r="H43" s="44" t="s">
        <v>116</v>
      </c>
      <c r="I43" s="44" t="s">
        <v>88</v>
      </c>
      <c r="J43" s="44" t="s">
        <v>658</v>
      </c>
      <c r="K43" s="44">
        <v>1</v>
      </c>
      <c r="L43" s="44"/>
      <c r="M43" s="44" t="s">
        <v>89</v>
      </c>
      <c r="N43" s="44" t="s">
        <v>110</v>
      </c>
      <c r="O43" s="35">
        <v>44459</v>
      </c>
      <c r="P43" s="35">
        <v>44459</v>
      </c>
      <c r="Q43" s="45">
        <f t="shared" si="0"/>
        <v>0</v>
      </c>
      <c r="R43" s="44"/>
    </row>
    <row r="44" spans="1:18" ht="22.5" x14ac:dyDescent="0.25">
      <c r="A44" s="44">
        <v>65</v>
      </c>
      <c r="B44" s="2">
        <v>44462</v>
      </c>
      <c r="C44" s="44" t="s">
        <v>660</v>
      </c>
      <c r="D44" s="44">
        <v>3132454506</v>
      </c>
      <c r="E44" s="44" t="s">
        <v>661</v>
      </c>
      <c r="F44" s="44" t="s">
        <v>78</v>
      </c>
      <c r="G44" s="44" t="s">
        <v>661</v>
      </c>
      <c r="H44" s="44" t="s">
        <v>116</v>
      </c>
      <c r="I44" s="44" t="s">
        <v>88</v>
      </c>
      <c r="J44" s="44" t="s">
        <v>629</v>
      </c>
      <c r="K44" s="44">
        <v>1</v>
      </c>
      <c r="L44" s="44" t="s">
        <v>552</v>
      </c>
      <c r="M44" s="44" t="s">
        <v>89</v>
      </c>
      <c r="N44" s="44" t="s">
        <v>110</v>
      </c>
      <c r="O44" s="35">
        <v>44462</v>
      </c>
      <c r="P44" s="35">
        <v>44462</v>
      </c>
      <c r="Q44" s="45">
        <f t="shared" si="0"/>
        <v>0</v>
      </c>
      <c r="R44" s="44" t="s">
        <v>559</v>
      </c>
    </row>
    <row r="45" spans="1:18" ht="22.5" x14ac:dyDescent="0.25">
      <c r="A45" s="44">
        <v>66</v>
      </c>
      <c r="B45" s="2">
        <v>44462</v>
      </c>
      <c r="C45" s="44" t="s">
        <v>662</v>
      </c>
      <c r="D45" s="44">
        <v>3006728878</v>
      </c>
      <c r="E45" s="44" t="s">
        <v>663</v>
      </c>
      <c r="F45" s="44" t="s">
        <v>78</v>
      </c>
      <c r="G45" s="44" t="s">
        <v>663</v>
      </c>
      <c r="H45" s="44" t="s">
        <v>116</v>
      </c>
      <c r="I45" s="44" t="s">
        <v>88</v>
      </c>
      <c r="J45" s="44" t="s">
        <v>664</v>
      </c>
      <c r="K45" s="44">
        <v>1</v>
      </c>
      <c r="L45" s="44" t="s">
        <v>552</v>
      </c>
      <c r="M45" s="44" t="s">
        <v>89</v>
      </c>
      <c r="N45" s="44" t="s">
        <v>110</v>
      </c>
      <c r="O45" s="35">
        <v>44462</v>
      </c>
      <c r="P45" s="35">
        <v>44462</v>
      </c>
      <c r="Q45" s="45">
        <f t="shared" si="0"/>
        <v>0</v>
      </c>
      <c r="R45" s="44" t="s">
        <v>559</v>
      </c>
    </row>
    <row r="46" spans="1:18" ht="22.5" x14ac:dyDescent="0.25">
      <c r="A46" s="44">
        <v>67</v>
      </c>
      <c r="B46" s="2" t="s">
        <v>665</v>
      </c>
      <c r="C46" s="44" t="s">
        <v>666</v>
      </c>
      <c r="D46" s="44">
        <v>3209769850</v>
      </c>
      <c r="E46" s="44" t="s">
        <v>667</v>
      </c>
      <c r="F46" s="44" t="s">
        <v>78</v>
      </c>
      <c r="G46" s="44" t="s">
        <v>667</v>
      </c>
      <c r="H46" s="44" t="s">
        <v>116</v>
      </c>
      <c r="I46" s="44" t="s">
        <v>88</v>
      </c>
      <c r="J46" s="44" t="s">
        <v>668</v>
      </c>
      <c r="K46" s="44">
        <v>1</v>
      </c>
      <c r="L46" s="44" t="s">
        <v>552</v>
      </c>
      <c r="M46" s="44" t="s">
        <v>89</v>
      </c>
      <c r="N46" s="44" t="s">
        <v>110</v>
      </c>
      <c r="O46" s="35">
        <v>44462</v>
      </c>
      <c r="P46" s="35">
        <v>44462</v>
      </c>
      <c r="Q46" s="45">
        <f t="shared" si="0"/>
        <v>0</v>
      </c>
      <c r="R46" s="44" t="s">
        <v>559</v>
      </c>
    </row>
    <row r="47" spans="1:18" ht="22.5" x14ac:dyDescent="0.25">
      <c r="A47" s="44">
        <v>68</v>
      </c>
      <c r="B47" s="2">
        <v>44462</v>
      </c>
      <c r="C47" s="44" t="s">
        <v>669</v>
      </c>
      <c r="D47" s="44">
        <v>3132686277</v>
      </c>
      <c r="E47" s="44" t="s">
        <v>670</v>
      </c>
      <c r="F47" s="44" t="s">
        <v>78</v>
      </c>
      <c r="G47" s="44" t="s">
        <v>670</v>
      </c>
      <c r="H47" s="44" t="s">
        <v>116</v>
      </c>
      <c r="I47" s="44" t="s">
        <v>156</v>
      </c>
      <c r="J47" s="44" t="s">
        <v>671</v>
      </c>
      <c r="K47" s="44">
        <v>1</v>
      </c>
      <c r="L47" s="44" t="s">
        <v>552</v>
      </c>
      <c r="M47" s="44" t="s">
        <v>89</v>
      </c>
      <c r="N47" s="44" t="s">
        <v>110</v>
      </c>
      <c r="O47" s="35">
        <v>44462</v>
      </c>
      <c r="P47" s="35">
        <v>44462</v>
      </c>
      <c r="Q47" s="45">
        <f t="shared" si="0"/>
        <v>0</v>
      </c>
      <c r="R47" s="44" t="s">
        <v>600</v>
      </c>
    </row>
    <row r="48" spans="1:18" ht="22.5" x14ac:dyDescent="0.25">
      <c r="A48" s="44">
        <v>69</v>
      </c>
      <c r="B48" s="2">
        <v>44462</v>
      </c>
      <c r="C48" s="44" t="s">
        <v>672</v>
      </c>
      <c r="D48" s="44">
        <v>31223731796</v>
      </c>
      <c r="E48" s="44" t="s">
        <v>670</v>
      </c>
      <c r="F48" s="44" t="s">
        <v>78</v>
      </c>
      <c r="G48" s="44" t="s">
        <v>670</v>
      </c>
      <c r="H48" s="44" t="s">
        <v>116</v>
      </c>
      <c r="I48" s="44" t="s">
        <v>156</v>
      </c>
      <c r="J48" s="44" t="s">
        <v>671</v>
      </c>
      <c r="K48" s="44">
        <v>1</v>
      </c>
      <c r="L48" s="44" t="s">
        <v>552</v>
      </c>
      <c r="M48" s="44" t="s">
        <v>89</v>
      </c>
      <c r="N48" s="44" t="s">
        <v>110</v>
      </c>
      <c r="O48" s="35">
        <v>44462</v>
      </c>
      <c r="P48" s="35">
        <v>44462</v>
      </c>
      <c r="Q48" s="45">
        <f t="shared" si="0"/>
        <v>0</v>
      </c>
      <c r="R48" s="44" t="s">
        <v>600</v>
      </c>
    </row>
    <row r="49" spans="1:18" ht="22.5" x14ac:dyDescent="0.25">
      <c r="A49" s="44">
        <v>70</v>
      </c>
      <c r="B49" s="2">
        <v>44462</v>
      </c>
      <c r="C49" s="44" t="s">
        <v>673</v>
      </c>
      <c r="D49" s="44">
        <v>3142327438</v>
      </c>
      <c r="E49" s="44" t="s">
        <v>674</v>
      </c>
      <c r="F49" s="44" t="s">
        <v>78</v>
      </c>
      <c r="G49" s="44" t="s">
        <v>674</v>
      </c>
      <c r="H49" s="44" t="s">
        <v>116</v>
      </c>
      <c r="I49" s="44" t="s">
        <v>88</v>
      </c>
      <c r="J49" s="44" t="s">
        <v>551</v>
      </c>
      <c r="K49" s="44">
        <v>1</v>
      </c>
      <c r="L49" s="44" t="s">
        <v>552</v>
      </c>
      <c r="M49" s="44" t="s">
        <v>89</v>
      </c>
      <c r="N49" s="44" t="s">
        <v>110</v>
      </c>
      <c r="O49" s="35">
        <v>44462</v>
      </c>
      <c r="P49" s="35">
        <v>44462</v>
      </c>
      <c r="Q49" s="45">
        <f t="shared" si="0"/>
        <v>0</v>
      </c>
      <c r="R49" s="44" t="s">
        <v>559</v>
      </c>
    </row>
    <row r="50" spans="1:18" ht="22.5" x14ac:dyDescent="0.25">
      <c r="A50" s="44">
        <v>71</v>
      </c>
      <c r="B50" s="2">
        <v>44462</v>
      </c>
      <c r="C50" s="44" t="s">
        <v>675</v>
      </c>
      <c r="D50" s="44">
        <v>3133257602</v>
      </c>
      <c r="E50" s="44" t="s">
        <v>676</v>
      </c>
      <c r="F50" s="44" t="s">
        <v>78</v>
      </c>
      <c r="G50" s="44" t="s">
        <v>676</v>
      </c>
      <c r="H50" s="44" t="s">
        <v>91</v>
      </c>
      <c r="I50" s="44" t="s">
        <v>91</v>
      </c>
      <c r="J50" s="44" t="s">
        <v>91</v>
      </c>
      <c r="K50" s="44">
        <v>1</v>
      </c>
      <c r="L50" s="44" t="s">
        <v>552</v>
      </c>
      <c r="M50" s="44" t="s">
        <v>89</v>
      </c>
      <c r="N50" s="44" t="s">
        <v>110</v>
      </c>
      <c r="O50" s="35">
        <v>44462</v>
      </c>
      <c r="P50" s="35">
        <v>44462</v>
      </c>
      <c r="Q50" s="45">
        <f t="shared" si="0"/>
        <v>0</v>
      </c>
      <c r="R50" s="44" t="s">
        <v>600</v>
      </c>
    </row>
    <row r="51" spans="1:18" ht="22.5" x14ac:dyDescent="0.25">
      <c r="A51" s="44">
        <v>72</v>
      </c>
      <c r="B51" s="2">
        <v>44462</v>
      </c>
      <c r="C51" s="44" t="s">
        <v>677</v>
      </c>
      <c r="D51" s="44">
        <v>3202813886</v>
      </c>
      <c r="E51" s="44" t="s">
        <v>678</v>
      </c>
      <c r="F51" s="44" t="s">
        <v>78</v>
      </c>
      <c r="G51" s="44" t="s">
        <v>678</v>
      </c>
      <c r="H51" s="44" t="s">
        <v>562</v>
      </c>
      <c r="I51" s="44" t="s">
        <v>563</v>
      </c>
      <c r="J51" s="44" t="s">
        <v>679</v>
      </c>
      <c r="K51" s="44">
        <v>1</v>
      </c>
      <c r="L51" s="44" t="s">
        <v>552</v>
      </c>
      <c r="M51" s="44" t="s">
        <v>89</v>
      </c>
      <c r="N51" s="44" t="s">
        <v>110</v>
      </c>
      <c r="O51" s="35">
        <v>44462</v>
      </c>
      <c r="P51" s="35">
        <v>44462</v>
      </c>
      <c r="Q51" s="45">
        <f t="shared" si="0"/>
        <v>0</v>
      </c>
      <c r="R51" s="44" t="s">
        <v>600</v>
      </c>
    </row>
    <row r="52" spans="1:18" ht="22.5" x14ac:dyDescent="0.25">
      <c r="A52" s="44">
        <v>73</v>
      </c>
      <c r="B52" s="2">
        <v>44466</v>
      </c>
      <c r="C52" s="44" t="s">
        <v>680</v>
      </c>
      <c r="D52" s="44">
        <v>3219693781</v>
      </c>
      <c r="E52" s="44" t="s">
        <v>681</v>
      </c>
      <c r="F52" s="44" t="s">
        <v>78</v>
      </c>
      <c r="G52" s="44" t="s">
        <v>681</v>
      </c>
      <c r="H52" s="44" t="s">
        <v>116</v>
      </c>
      <c r="I52" s="44" t="s">
        <v>682</v>
      </c>
      <c r="J52" s="44" t="s">
        <v>682</v>
      </c>
      <c r="K52" s="44">
        <v>1</v>
      </c>
      <c r="L52" s="44" t="s">
        <v>552</v>
      </c>
      <c r="M52" s="44" t="s">
        <v>89</v>
      </c>
      <c r="N52" s="44" t="s">
        <v>110</v>
      </c>
      <c r="O52" s="35">
        <v>44466</v>
      </c>
      <c r="P52" s="35">
        <v>44466</v>
      </c>
      <c r="Q52" s="45">
        <f t="shared" si="0"/>
        <v>0</v>
      </c>
      <c r="R52" s="44" t="s">
        <v>600</v>
      </c>
    </row>
    <row r="53" spans="1:18" ht="22.5" x14ac:dyDescent="0.25">
      <c r="A53" s="44">
        <v>74</v>
      </c>
      <c r="B53" s="35">
        <v>44466</v>
      </c>
      <c r="C53" s="44" t="s">
        <v>683</v>
      </c>
      <c r="D53" s="44">
        <v>3057075731</v>
      </c>
      <c r="E53" s="44" t="s">
        <v>684</v>
      </c>
      <c r="F53" s="44" t="s">
        <v>78</v>
      </c>
      <c r="G53" s="44" t="s">
        <v>684</v>
      </c>
      <c r="H53" s="44" t="s">
        <v>116</v>
      </c>
      <c r="I53" s="44" t="s">
        <v>88</v>
      </c>
      <c r="J53" s="44" t="s">
        <v>685</v>
      </c>
      <c r="K53" s="44">
        <v>1</v>
      </c>
      <c r="L53" s="44" t="s">
        <v>552</v>
      </c>
      <c r="M53" s="44" t="s">
        <v>89</v>
      </c>
      <c r="N53" s="44" t="s">
        <v>110</v>
      </c>
      <c r="O53" s="35">
        <v>44466</v>
      </c>
      <c r="P53" s="35">
        <v>44466</v>
      </c>
      <c r="Q53" s="45">
        <f t="shared" si="0"/>
        <v>0</v>
      </c>
      <c r="R53" s="44" t="s">
        <v>600</v>
      </c>
    </row>
    <row r="54" spans="1:18" ht="22.5" x14ac:dyDescent="0.25">
      <c r="A54" s="44">
        <v>75</v>
      </c>
      <c r="B54" s="2">
        <v>44466</v>
      </c>
      <c r="C54" s="44" t="s">
        <v>686</v>
      </c>
      <c r="D54" s="44">
        <v>3208453515</v>
      </c>
      <c r="E54" s="44" t="s">
        <v>687</v>
      </c>
      <c r="F54" s="44" t="s">
        <v>78</v>
      </c>
      <c r="G54" s="44" t="s">
        <v>687</v>
      </c>
      <c r="H54" s="44" t="s">
        <v>106</v>
      </c>
      <c r="I54" s="44" t="s">
        <v>153</v>
      </c>
      <c r="J54" s="44" t="s">
        <v>688</v>
      </c>
      <c r="K54" s="44">
        <v>1</v>
      </c>
      <c r="L54" s="44" t="s">
        <v>552</v>
      </c>
      <c r="M54" s="44" t="s">
        <v>89</v>
      </c>
      <c r="N54" s="44" t="s">
        <v>110</v>
      </c>
      <c r="O54" s="35">
        <v>44466</v>
      </c>
      <c r="P54" s="35">
        <v>44466</v>
      </c>
      <c r="Q54" s="45">
        <f t="shared" si="0"/>
        <v>0</v>
      </c>
      <c r="R54" s="44" t="s">
        <v>559</v>
      </c>
    </row>
    <row r="55" spans="1:18" ht="22.5" x14ac:dyDescent="0.25">
      <c r="A55" s="44">
        <v>76</v>
      </c>
      <c r="B55" s="2">
        <v>44466</v>
      </c>
      <c r="C55" s="44" t="s">
        <v>689</v>
      </c>
      <c r="D55" s="44">
        <v>3103220525</v>
      </c>
      <c r="E55" s="44" t="s">
        <v>690</v>
      </c>
      <c r="F55" s="44" t="s">
        <v>78</v>
      </c>
      <c r="G55" s="44" t="s">
        <v>690</v>
      </c>
      <c r="H55" s="44" t="s">
        <v>116</v>
      </c>
      <c r="I55" s="44" t="s">
        <v>88</v>
      </c>
      <c r="J55" s="44" t="s">
        <v>551</v>
      </c>
      <c r="K55" s="44">
        <v>1</v>
      </c>
      <c r="L55" s="44" t="s">
        <v>552</v>
      </c>
      <c r="M55" s="44" t="s">
        <v>89</v>
      </c>
      <c r="N55" s="44" t="s">
        <v>110</v>
      </c>
      <c r="O55" s="35">
        <v>44466</v>
      </c>
      <c r="P55" s="35">
        <v>44466</v>
      </c>
      <c r="Q55" s="45">
        <f t="shared" si="0"/>
        <v>0</v>
      </c>
      <c r="R55" s="44" t="s">
        <v>559</v>
      </c>
    </row>
    <row r="56" spans="1:18" ht="22.5" x14ac:dyDescent="0.25">
      <c r="A56" s="44">
        <v>77</v>
      </c>
      <c r="B56" s="2">
        <v>44466</v>
      </c>
      <c r="C56" s="44" t="s">
        <v>691</v>
      </c>
      <c r="D56" s="44">
        <v>3142358965</v>
      </c>
      <c r="E56" s="44" t="s">
        <v>692</v>
      </c>
      <c r="F56" s="44" t="s">
        <v>78</v>
      </c>
      <c r="G56" s="44" t="s">
        <v>692</v>
      </c>
      <c r="H56" s="44" t="s">
        <v>116</v>
      </c>
      <c r="I56" s="44" t="s">
        <v>88</v>
      </c>
      <c r="J56" s="44" t="s">
        <v>693</v>
      </c>
      <c r="K56" s="44">
        <v>1</v>
      </c>
      <c r="L56" s="44" t="s">
        <v>552</v>
      </c>
      <c r="M56" s="44" t="s">
        <v>89</v>
      </c>
      <c r="N56" s="44" t="s">
        <v>110</v>
      </c>
      <c r="O56" s="35">
        <v>44466</v>
      </c>
      <c r="P56" s="35">
        <v>44466</v>
      </c>
      <c r="Q56" s="45">
        <f t="shared" si="0"/>
        <v>0</v>
      </c>
      <c r="R56" s="44" t="s">
        <v>600</v>
      </c>
    </row>
    <row r="57" spans="1:18" ht="22.5" x14ac:dyDescent="0.25">
      <c r="A57" s="44">
        <v>78</v>
      </c>
      <c r="B57" s="2">
        <v>44466</v>
      </c>
      <c r="C57" s="44" t="s">
        <v>694</v>
      </c>
      <c r="D57" s="44">
        <v>3115881139</v>
      </c>
      <c r="E57" s="44" t="s">
        <v>695</v>
      </c>
      <c r="F57" s="44" t="s">
        <v>75</v>
      </c>
      <c r="G57" s="44" t="s">
        <v>695</v>
      </c>
      <c r="H57" s="44" t="s">
        <v>116</v>
      </c>
      <c r="I57" s="44" t="s">
        <v>88</v>
      </c>
      <c r="J57" s="44" t="s">
        <v>599</v>
      </c>
      <c r="K57" s="44">
        <v>1</v>
      </c>
      <c r="L57" s="44" t="s">
        <v>696</v>
      </c>
      <c r="M57" s="44" t="s">
        <v>89</v>
      </c>
      <c r="N57" s="44" t="s">
        <v>110</v>
      </c>
      <c r="O57" s="35">
        <v>44466</v>
      </c>
      <c r="P57" s="35">
        <v>44466</v>
      </c>
      <c r="Q57" s="45">
        <f t="shared" si="0"/>
        <v>0</v>
      </c>
      <c r="R57" s="44" t="s">
        <v>697</v>
      </c>
    </row>
    <row r="58" spans="1:18" ht="22.5" x14ac:dyDescent="0.25">
      <c r="A58" s="44">
        <v>79</v>
      </c>
      <c r="B58" s="2">
        <v>44466</v>
      </c>
      <c r="C58" s="44" t="s">
        <v>698</v>
      </c>
      <c r="D58" s="44">
        <v>3209568020</v>
      </c>
      <c r="E58" s="44" t="s">
        <v>699</v>
      </c>
      <c r="F58" s="44" t="s">
        <v>78</v>
      </c>
      <c r="G58" s="44" t="s">
        <v>699</v>
      </c>
      <c r="H58" s="44" t="s">
        <v>116</v>
      </c>
      <c r="I58" s="44" t="s">
        <v>156</v>
      </c>
      <c r="J58" s="44" t="s">
        <v>671</v>
      </c>
      <c r="K58" s="44">
        <v>1</v>
      </c>
      <c r="L58" s="44" t="s">
        <v>552</v>
      </c>
      <c r="M58" s="44" t="s">
        <v>89</v>
      </c>
      <c r="N58" s="44" t="s">
        <v>110</v>
      </c>
      <c r="O58" s="35">
        <v>44466</v>
      </c>
      <c r="P58" s="35">
        <v>44466</v>
      </c>
      <c r="Q58" s="45">
        <f t="shared" si="0"/>
        <v>0</v>
      </c>
      <c r="R58" s="44" t="s">
        <v>559</v>
      </c>
    </row>
  </sheetData>
  <dataValidations count="1">
    <dataValidation type="list" allowBlank="1" showInputMessage="1" showErrorMessage="1" sqref="I2:I58">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 operator="equal" id="{0E72AB47-41FF-4B41-AD3D-170F79E43270}">
            <xm:f>'/C:/Users/japinzon/Documents/GESTIÓN SOCIAL (JAPR)/OGS/Gestión Local y Territorial/Procesos/agendas locales/2020/[FRL01.xlsx]LD'!#REF!</xm:f>
            <x14:dxf>
              <font>
                <color rgb="FF006100"/>
              </font>
              <fill>
                <patternFill>
                  <bgColor rgb="FFC6EFCE"/>
                </patternFill>
              </fill>
            </x14:dxf>
          </x14:cfRule>
          <x14:cfRule type="cellIs" priority="2" operator="equal" id="{E18E1539-982F-4D56-A0B7-DA9F1E982B30}">
            <xm:f>'/C:/Users/japinzon/Documents/GESTIÓN SOCIAL (JAPR)/OGS/Gestión Local y Territorial/Procesos/agendas locales/2020/[FRL01.xlsx]LD'!#REF!</xm:f>
            <x14:dxf>
              <font>
                <color rgb="FF9C6500"/>
              </font>
              <fill>
                <patternFill>
                  <bgColor rgb="FFFFEB9C"/>
                </patternFill>
              </fill>
            </x14:dxf>
          </x14:cfRule>
          <x14:cfRule type="cellIs" priority="3" operator="equal" id="{C632B28B-019D-4FE0-B8F9-F31CEFC7E6FA}">
            <xm:f>'/C:/Users/japinzon/Documents/GESTIÓN SOCIAL (JAPR)/OGS/Gestión Local y Territorial/Procesos/agendas locales/2020/[FRL01.xlsx]LD'!#REF!</xm:f>
            <x14:dxf>
              <font>
                <color rgb="FF9C0006"/>
              </font>
              <fill>
                <patternFill>
                  <bgColor rgb="FFFFC7CE"/>
                </patternFill>
              </fill>
            </x14:dxf>
          </x14:cfRule>
          <xm:sqref>N2:N58</xm:sqref>
        </x14:conditionalFormatting>
        <x14:conditionalFormatting xmlns:xm="http://schemas.microsoft.com/office/excel/2006/main">
          <x14:cfRule type="iconSet" priority="4" id="{B0037AF7-6C65-480C-A317-01693D7ADB65}">
            <x14:iconSet iconSet="3Symbols2" custom="1">
              <x14:cfvo type="percent">
                <xm:f>0</xm:f>
              </x14:cfvo>
              <x14:cfvo type="num">
                <xm:f>0</xm:f>
              </x14:cfvo>
              <x14:cfvo type="num" gte="0">
                <xm:f>0</xm:f>
              </x14:cfvo>
              <x14:cfIcon iconSet="3Symbols2" iconId="2"/>
              <x14:cfIcon iconSet="3Symbols2" iconId="2"/>
              <x14:cfIcon iconSet="3Symbols2" iconId="1"/>
            </x14:iconSet>
          </x14:cfRule>
          <xm:sqref>Q2:Q58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L09 V.1.1.xlsx]LD'!#REF!</xm:f>
          </x14:formula1>
          <xm:sqref>N2:N58</xm:sqref>
        </x14:dataValidation>
        <x14:dataValidation type="list" allowBlank="1" showInputMessage="1" showErrorMessage="1">
          <x14:formula1>
            <xm:f>'D:\PERFIL KMAYOR\Downloads\[FORMATO L09 V.1.1.xlsx]LD'!#REF!</xm:f>
          </x14:formula1>
          <xm:sqref>F2:F58</xm:sqref>
        </x14:dataValidation>
        <x14:dataValidation type="list" allowBlank="1" showInputMessage="1" showErrorMessage="1">
          <x14:formula1>
            <xm:f>'D:\PERFIL KMAYOR\Downloads\[FORMATO L09 V.1.1.xlsx]Datos'!#REF!</xm:f>
          </x14:formula1>
          <xm:sqref>H2:H58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workbookViewId="0">
      <selection activeCell="D12" sqref="D12"/>
    </sheetView>
  </sheetViews>
  <sheetFormatPr baseColWidth="10" defaultColWidth="11.5703125" defaultRowHeight="15" x14ac:dyDescent="0.25"/>
  <cols>
    <col min="1" max="11" width="11.5703125" style="38"/>
    <col min="12" max="12" width="21.28515625" style="38" customWidth="1"/>
    <col min="13" max="17" width="11.5703125" style="38"/>
    <col min="18" max="18" width="26.140625" style="38" customWidth="1"/>
    <col min="19" max="16384" width="11.5703125" style="38"/>
  </cols>
  <sheetData>
    <row r="1" spans="1:18" ht="42" x14ac:dyDescent="0.25">
      <c r="A1" s="32" t="s">
        <v>53</v>
      </c>
      <c r="B1" s="32" t="s">
        <v>54</v>
      </c>
      <c r="C1" s="33" t="s">
        <v>55</v>
      </c>
      <c r="D1" s="33" t="s">
        <v>56</v>
      </c>
      <c r="E1" s="33" t="s">
        <v>57</v>
      </c>
      <c r="F1" s="33" t="s">
        <v>58</v>
      </c>
      <c r="G1" s="33" t="s">
        <v>59</v>
      </c>
      <c r="H1" s="33" t="s">
        <v>0</v>
      </c>
      <c r="I1" s="33" t="s">
        <v>60</v>
      </c>
      <c r="J1" s="33" t="s">
        <v>61</v>
      </c>
      <c r="K1" s="33" t="s">
        <v>62</v>
      </c>
      <c r="L1" s="33" t="s">
        <v>63</v>
      </c>
      <c r="M1" s="33" t="s">
        <v>64</v>
      </c>
      <c r="N1" s="33" t="s">
        <v>65</v>
      </c>
      <c r="O1" s="33" t="s">
        <v>66</v>
      </c>
      <c r="P1" s="33" t="s">
        <v>67</v>
      </c>
      <c r="Q1" s="34" t="s">
        <v>68</v>
      </c>
      <c r="R1" s="33" t="s">
        <v>69</v>
      </c>
    </row>
    <row r="2" spans="1:18" ht="56.25" x14ac:dyDescent="0.25">
      <c r="A2" s="44">
        <v>2</v>
      </c>
      <c r="B2" s="2">
        <v>44413</v>
      </c>
      <c r="C2" s="44" t="s">
        <v>700</v>
      </c>
      <c r="D2" s="44">
        <v>3214781583</v>
      </c>
      <c r="E2" s="44" t="s">
        <v>701</v>
      </c>
      <c r="F2" s="44" t="s">
        <v>74</v>
      </c>
      <c r="G2" s="44" t="s">
        <v>702</v>
      </c>
      <c r="H2" s="99" t="s">
        <v>166</v>
      </c>
      <c r="I2" s="44" t="s">
        <v>703</v>
      </c>
      <c r="J2" s="44" t="s">
        <v>704</v>
      </c>
      <c r="K2" s="44">
        <v>1</v>
      </c>
      <c r="L2" s="44" t="s">
        <v>705</v>
      </c>
      <c r="M2" s="44" t="s">
        <v>167</v>
      </c>
      <c r="N2" s="44" t="s">
        <v>110</v>
      </c>
      <c r="O2" s="35">
        <v>44435</v>
      </c>
      <c r="P2" s="35">
        <v>44414</v>
      </c>
      <c r="Q2" s="45">
        <f>IF(_xlfn.DAYS(P2,O2)&lt;0,0,_xlfn.DAYS(P2,O2))</f>
        <v>0</v>
      </c>
      <c r="R2" s="44" t="s">
        <v>706</v>
      </c>
    </row>
    <row r="3" spans="1:18" ht="56.25" x14ac:dyDescent="0.25">
      <c r="A3" s="44">
        <v>3</v>
      </c>
      <c r="B3" s="2">
        <v>44413</v>
      </c>
      <c r="C3" s="44" t="s">
        <v>700</v>
      </c>
      <c r="D3" s="44">
        <v>3214781583</v>
      </c>
      <c r="E3" s="44" t="s">
        <v>701</v>
      </c>
      <c r="F3" s="44" t="s">
        <v>707</v>
      </c>
      <c r="G3" s="44" t="s">
        <v>708</v>
      </c>
      <c r="H3" s="44" t="s">
        <v>166</v>
      </c>
      <c r="I3" s="44" t="s">
        <v>703</v>
      </c>
      <c r="J3" s="44" t="s">
        <v>704</v>
      </c>
      <c r="K3" s="44">
        <v>1</v>
      </c>
      <c r="L3" s="44" t="s">
        <v>709</v>
      </c>
      <c r="M3" s="44" t="s">
        <v>167</v>
      </c>
      <c r="N3" s="44" t="s">
        <v>110</v>
      </c>
      <c r="O3" s="35">
        <v>44435</v>
      </c>
      <c r="P3" s="35">
        <v>44414</v>
      </c>
      <c r="Q3" s="45">
        <f t="shared" ref="Q3:Q4" si="0">IF(_xlfn.DAYS(P3,O3)&lt;0,0,_xlfn.DAYS(P3,O3))</f>
        <v>0</v>
      </c>
      <c r="R3" s="44" t="s">
        <v>710</v>
      </c>
    </row>
    <row r="4" spans="1:18" ht="67.5" x14ac:dyDescent="0.25">
      <c r="A4" s="44">
        <v>4</v>
      </c>
      <c r="B4" s="2">
        <v>44413</v>
      </c>
      <c r="C4" s="44" t="s">
        <v>700</v>
      </c>
      <c r="D4" s="44">
        <v>3214781583</v>
      </c>
      <c r="E4" s="44" t="s">
        <v>701</v>
      </c>
      <c r="F4" s="44" t="s">
        <v>75</v>
      </c>
      <c r="G4" s="44" t="s">
        <v>708</v>
      </c>
      <c r="H4" s="44" t="s">
        <v>166</v>
      </c>
      <c r="I4" s="44" t="s">
        <v>703</v>
      </c>
      <c r="J4" s="44" t="s">
        <v>704</v>
      </c>
      <c r="K4" s="44">
        <v>1</v>
      </c>
      <c r="L4" s="44" t="s">
        <v>711</v>
      </c>
      <c r="M4" s="44" t="s">
        <v>167</v>
      </c>
      <c r="N4" s="44" t="s">
        <v>110</v>
      </c>
      <c r="O4" s="35">
        <v>44435</v>
      </c>
      <c r="P4" s="35">
        <v>44413</v>
      </c>
      <c r="Q4" s="45">
        <f t="shared" si="0"/>
        <v>0</v>
      </c>
      <c r="R4" s="44" t="s">
        <v>712</v>
      </c>
    </row>
  </sheetData>
  <dataValidations count="1">
    <dataValidation type="list" allowBlank="1" showInputMessage="1" showErrorMessage="1" sqref="I2:I4">
      <formula1>INDIRECT(H2)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4BC715BF-2FF3-4EAB-AE35-8E2C29BFCE29}">
            <xm:f>'/C:/Users/japinzon/Documents/GESTIÓN SOCIAL (JAPR)/OGS/Gestión Local y Territorial/Procesos/agendas locales/2020/[FRL01.xlsx]LD'!#REF!</xm:f>
            <x14:dxf>
              <font>
                <color rgb="FF006100"/>
              </font>
              <fill>
                <patternFill>
                  <bgColor rgb="FFC6EFCE"/>
                </patternFill>
              </fill>
            </x14:dxf>
          </x14:cfRule>
          <x14:cfRule type="cellIs" priority="2" operator="equal" id="{8A76EA8F-9CC3-455E-9F56-53B004B90863}">
            <xm:f>'/C:/Users/japinzon/Documents/GESTIÓN SOCIAL (JAPR)/OGS/Gestión Local y Territorial/Procesos/agendas locales/2020/[FRL01.xlsx]LD'!#REF!</xm:f>
            <x14:dxf>
              <font>
                <color rgb="FF9C6500"/>
              </font>
              <fill>
                <patternFill>
                  <bgColor rgb="FFFFEB9C"/>
                </patternFill>
              </fill>
            </x14:dxf>
          </x14:cfRule>
          <x14:cfRule type="cellIs" priority="3" operator="equal" id="{6373EAF8-F587-4A08-9E14-A2DEDB0E83E6}">
            <xm:f>'/C:/Users/japinzon/Documents/GESTIÓN SOCIAL (JAPR)/OGS/Gestión Local y Territorial/Procesos/agendas locales/2020/[FRL01.xlsx]LD'!#REF!</xm:f>
            <x14:dxf>
              <font>
                <color rgb="FF9C0006"/>
              </font>
              <fill>
                <patternFill>
                  <bgColor rgb="FFFFC7CE"/>
                </patternFill>
              </fill>
            </x14:dxf>
          </x14:cfRule>
          <xm:sqref>N2:N4</xm:sqref>
        </x14:conditionalFormatting>
        <x14:conditionalFormatting xmlns:xm="http://schemas.microsoft.com/office/excel/2006/main">
          <x14:cfRule type="iconSet" priority="4" id="{17FF48DE-3C59-48A9-8306-0187E883ECAF}">
            <x14:iconSet iconSet="3Symbols2" custom="1">
              <x14:cfvo type="percent">
                <xm:f>0</xm:f>
              </x14:cfvo>
              <x14:cfvo type="num">
                <xm:f>0</xm:f>
              </x14:cfvo>
              <x14:cfvo type="num" gte="0">
                <xm:f>0</xm:f>
              </x14:cfvo>
              <x14:cfIcon iconSet="3Symbols2" iconId="2"/>
              <x14:cfIcon iconSet="3Symbols2" iconId="2"/>
              <x14:cfIcon iconSet="3Symbols2" iconId="1"/>
            </x14:iconSet>
          </x14:cfRule>
          <xm:sqref>Q2:Q4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L10 V.1.1.xlsx]LD'!#REF!</xm:f>
          </x14:formula1>
          <xm:sqref>N2:N4</xm:sqref>
        </x14:dataValidation>
        <x14:dataValidation type="list" allowBlank="1" showInputMessage="1" showErrorMessage="1">
          <x14:formula1>
            <xm:f>'D:\PERFIL KMAYOR\Downloads\[FORMATO L10 V.1.1.xlsx]LD'!#REF!</xm:f>
          </x14:formula1>
          <xm:sqref>F2:F4</xm:sqref>
        </x14:dataValidation>
        <x14:dataValidation type="list" allowBlank="1" showInputMessage="1" showErrorMessage="1">
          <x14:formula1>
            <xm:f>'D:\PERFIL KMAYOR\Downloads\[FORMATO L10 V.1.1.xlsx]Datos'!#REF!</xm:f>
          </x14:formula1>
          <xm:sqref>H2:H4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
  <sheetViews>
    <sheetView workbookViewId="0">
      <selection activeCell="J13" sqref="J13"/>
    </sheetView>
  </sheetViews>
  <sheetFormatPr baseColWidth="10" defaultRowHeight="15" x14ac:dyDescent="0.25"/>
  <cols>
    <col min="6" max="6" width="14.140625" customWidth="1"/>
    <col min="12" max="12" width="22.7109375" customWidth="1"/>
    <col min="18" max="18" width="25.42578125" customWidth="1"/>
  </cols>
  <sheetData>
    <row r="1" spans="1:18" ht="42" x14ac:dyDescent="0.25">
      <c r="A1" s="31" t="s">
        <v>53</v>
      </c>
      <c r="B1" s="31" t="s">
        <v>54</v>
      </c>
      <c r="C1" s="39" t="s">
        <v>55</v>
      </c>
      <c r="D1" s="39" t="s">
        <v>56</v>
      </c>
      <c r="E1" s="39" t="s">
        <v>57</v>
      </c>
      <c r="F1" s="39" t="s">
        <v>58</v>
      </c>
      <c r="G1" s="39" t="s">
        <v>59</v>
      </c>
      <c r="H1" s="39" t="s">
        <v>0</v>
      </c>
      <c r="I1" s="39" t="s">
        <v>60</v>
      </c>
      <c r="J1" s="39" t="s">
        <v>61</v>
      </c>
      <c r="K1" s="39" t="s">
        <v>62</v>
      </c>
      <c r="L1" s="39" t="s">
        <v>63</v>
      </c>
      <c r="M1" s="39" t="s">
        <v>64</v>
      </c>
      <c r="N1" s="39" t="s">
        <v>65</v>
      </c>
      <c r="O1" s="39" t="s">
        <v>66</v>
      </c>
      <c r="P1" s="39" t="s">
        <v>67</v>
      </c>
      <c r="Q1" s="40" t="s">
        <v>68</v>
      </c>
      <c r="R1" s="39" t="s">
        <v>69</v>
      </c>
    </row>
    <row r="2" spans="1:18" ht="45" x14ac:dyDescent="0.25">
      <c r="A2" s="44">
        <v>10</v>
      </c>
      <c r="B2" s="2">
        <v>44383</v>
      </c>
      <c r="C2" s="44" t="s">
        <v>82</v>
      </c>
      <c r="D2" s="44" t="s">
        <v>70</v>
      </c>
      <c r="E2" s="44" t="s">
        <v>168</v>
      </c>
      <c r="F2" s="44" t="s">
        <v>75</v>
      </c>
      <c r="G2" s="44" t="s">
        <v>713</v>
      </c>
      <c r="H2" s="44" t="s">
        <v>91</v>
      </c>
      <c r="I2" s="44" t="s">
        <v>714</v>
      </c>
      <c r="J2" s="44" t="s">
        <v>715</v>
      </c>
      <c r="K2" s="44">
        <v>1</v>
      </c>
      <c r="L2" s="44" t="s">
        <v>716</v>
      </c>
      <c r="M2" s="44" t="s">
        <v>169</v>
      </c>
      <c r="N2" s="44" t="s">
        <v>110</v>
      </c>
      <c r="O2" s="35">
        <v>44398</v>
      </c>
      <c r="P2" s="35">
        <v>44383</v>
      </c>
      <c r="Q2" s="45">
        <f t="shared" ref="Q2" si="0">IF(_xlfn.DAYS(P2,O2)&lt;0,0,_xlfn.DAYS(P2,O2))</f>
        <v>0</v>
      </c>
      <c r="R2" s="44" t="s">
        <v>717</v>
      </c>
    </row>
  </sheetData>
  <dataValidations count="1">
    <dataValidation type="list" allowBlank="1" showInputMessage="1" showErrorMessage="1" sqref="I2">
      <formula1>INDIRECT(H2)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 id="{6114F527-97C2-406C-AA67-156022E55121}">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 xmlns:xm="http://schemas.microsoft.com/office/excel/2006/main">
          <x14:cfRule type="cellIs" priority="1" operator="equal" id="{F9DE1D34-D9DE-43F4-A4B8-AD9A8FD185A2}">
            <xm:f>'/C:/Users/japinzon/Documents/GESTIÓN SOCIAL (JAPR)/OGS/Gestión Local y Territorial/Procesos/agendas locales/2020/[FRL01.xlsx]LD'!#REF!</xm:f>
            <x14:dxf>
              <font>
                <color rgb="FF006100"/>
              </font>
              <fill>
                <patternFill>
                  <bgColor rgb="FFC6EFCE"/>
                </patternFill>
              </fill>
            </x14:dxf>
          </x14:cfRule>
          <x14:cfRule type="cellIs" priority="2" operator="equal" id="{DB7493E8-16BB-43C7-AA06-C66D530E324B}">
            <xm:f>'/C:/Users/japinzon/Documents/GESTIÓN SOCIAL (JAPR)/OGS/Gestión Local y Territorial/Procesos/agendas locales/2020/[FRL01.xlsx]LD'!#REF!</xm:f>
            <x14:dxf>
              <font>
                <color rgb="FF9C6500"/>
              </font>
              <fill>
                <patternFill>
                  <bgColor rgb="FFFFEB9C"/>
                </patternFill>
              </fill>
            </x14:dxf>
          </x14:cfRule>
          <x14:cfRule type="cellIs" priority="3" operator="equal" id="{27CF0449-9246-482E-A159-CFA4AA9F8BA6}">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 11 V.1.1.xlsx]LD'!#REF!</xm:f>
          </x14:formula1>
          <xm:sqref>N2</xm:sqref>
        </x14:dataValidation>
        <x14:dataValidation type="list" allowBlank="1" showInputMessage="1" showErrorMessage="1">
          <x14:formula1>
            <xm:f>'D:\PERFIL KMAYOR\Downloads\[FORMATO L 11 V.1.1.xlsx]LD'!#REF!</xm:f>
          </x14:formula1>
          <xm:sqref>F2</xm:sqref>
        </x14:dataValidation>
        <x14:dataValidation type="list" allowBlank="1" showInputMessage="1" showErrorMessage="1">
          <x14:formula1>
            <xm:f>'D:\PERFIL KMAYOR\Downloads\[FORMATO L 11 V.1.1.xlsx]Datos'!#REF!</xm:f>
          </x14:formula1>
          <xm:sqref>H2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1. USAQUEN </vt:lpstr>
      <vt:lpstr>2. CHAPINERO </vt:lpstr>
      <vt:lpstr>3. SANTA FE </vt:lpstr>
      <vt:lpstr>4. SAN CRISTOBAL </vt:lpstr>
      <vt:lpstr>6. TUNJUELITO</vt:lpstr>
      <vt:lpstr>7. BOSA</vt:lpstr>
      <vt:lpstr>9. FONTIBON  </vt:lpstr>
      <vt:lpstr>10. ENGATIVA </vt:lpstr>
      <vt:lpstr>11. SUBA </vt:lpstr>
      <vt:lpstr>12. BARRIOS UNIDOS </vt:lpstr>
      <vt:lpstr>13. TEUSAQUILLO</vt:lpstr>
      <vt:lpstr>14. MARTIRES</vt:lpstr>
      <vt:lpstr>15. ANTONIO NARIÑO</vt:lpstr>
      <vt:lpstr>16. PUENTE ARANDA</vt:lpstr>
      <vt:lpstr>17. LA CANDELARIA</vt:lpstr>
      <vt:lpstr>18. RAFAEL URIBE </vt:lpstr>
      <vt:lpstr>19. CIUDAD BOLIVAR</vt:lpstr>
      <vt:lpstr>SOLICITUDES JUNIO 2021</vt:lpstr>
    </vt:vector>
  </TitlesOfParts>
  <Company>Secretaria de Educacion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Biblioteca</dc:creator>
  <cp:lastModifiedBy>Kelly Johanna Mayor Rocha</cp:lastModifiedBy>
  <dcterms:created xsi:type="dcterms:W3CDTF">2020-10-14T14:53:22Z</dcterms:created>
  <dcterms:modified xsi:type="dcterms:W3CDTF">2022-02-10T21:29:45Z</dcterms:modified>
</cp:coreProperties>
</file>