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TORAGE_ADMIN\Control Interno1\23. Auditorias\03. PM\2021\PMP\PUBLICADOS\"/>
    </mc:Choice>
  </mc:AlternateContent>
  <bookViews>
    <workbookView xWindow="0" yWindow="0" windowWidth="19200" windowHeight="6900" tabRatio="781"/>
  </bookViews>
  <sheets>
    <sheet name="Estadisticas" sheetId="19" r:id="rId1"/>
    <sheet name="Consolidado Abril 2021"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Abril 2021'!$A$6:$Y$67</definedName>
    <definedName name="_xlnm._FilterDatabase" localSheetId="3" hidden="1">'Estadistica Cumpl mensual PMP'!$A$2:$Z$2</definedName>
    <definedName name="_xlnm.Print_Area" localSheetId="1">'Consolidado Abril 2021'!$A$1:$V$7</definedName>
    <definedName name="CERRADA">'Consolidado Abril 2021'!#REF!</definedName>
  </definedNames>
  <calcPr calcId="162913"/>
  <pivotCaches>
    <pivotCache cacheId="21" r:id="rId6"/>
    <pivotCache cacheId="26" r:id="rId7"/>
  </pivotCaches>
</workbook>
</file>

<file path=xl/calcChain.xml><?xml version="1.0" encoding="utf-8"?>
<calcChain xmlns="http://schemas.openxmlformats.org/spreadsheetml/2006/main">
  <c r="O57" i="20" l="1"/>
  <c r="N57" i="20"/>
  <c r="O56" i="20"/>
  <c r="N56" i="20"/>
  <c r="H48" i="20"/>
  <c r="G48" i="20"/>
  <c r="F48" i="20"/>
  <c r="E48" i="20"/>
  <c r="D48" i="20"/>
  <c r="C48" i="20"/>
  <c r="H13" i="19"/>
  <c r="H11" i="19"/>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<sst xmlns="http://schemas.openxmlformats.org/spreadsheetml/2006/main" count="1971" uniqueCount="680">
  <si>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</si>
  <si>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</si>
  <si>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</si>
  <si>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</si>
  <si>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</si>
  <si>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</si>
  <si>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</si>
  <si>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</si>
  <si>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</si>
  <si>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</si>
  <si>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</si>
  <si>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</si>
  <si>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</si>
  <si>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</si>
  <si>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</si>
  <si>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</si>
  <si>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</si>
  <si>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</si>
  <si>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</si>
  <si>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</si>
  <si>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</si>
  <si>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</si>
  <si>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</si>
  <si>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</si>
  <si>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</si>
  <si>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</si>
  <si>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</si>
  <si>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</si>
  <si>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</si>
  <si>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</si>
  <si>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</si>
  <si>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</si>
  <si>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</si>
  <si>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</si>
  <si>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</si>
  <si>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</si>
  <si>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</si>
  <si>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</si>
  <si>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</si>
  <si>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</si>
  <si>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</si>
  <si>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</si>
  <si>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</si>
  <si>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</si>
  <si>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</si>
  <si>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</si>
  <si>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</si>
  <si>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</si>
  <si>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</si>
  <si>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</si>
  <si>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</si>
  <si>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</si>
  <si>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</si>
  <si>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</si>
  <si>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</si>
  <si>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</si>
  <si>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</si>
  <si>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</si>
  <si>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</si>
  <si>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</si>
  <si>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</si>
  <si>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</si>
  <si>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</si>
  <si>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</si>
  <si>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</si>
  <si>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</si>
  <si>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</si>
  <si>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</si>
  <si>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</si>
  <si>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</si>
  <si>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</si>
  <si>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Debilidades en el seguimiento de actividades al interior del proceso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</si>
  <si>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</si>
  <si>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</si>
  <si>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</si>
  <si>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Debilidades en la actualización de documentos del SIG</t>
  </si>
  <si>
    <t xml:space="preserve">Incumplimiento de condiciones establecidas contractualmente  en el Procedimiento o Manual de Contratación y Supervisión </t>
  </si>
  <si>
    <t>Incumplimiento al procedimiento de Gestión Documental.</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</si>
  <si>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</si>
  <si>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</si>
  <si>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</si>
  <si>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</si>
  <si>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</si>
  <si>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</si>
  <si>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</si>
  <si>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</si>
  <si>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GESTIÓN DE TRÁMITES Y SERVICIOS PARA LA CIUDADANÍA</t>
  </si>
  <si>
    <t>ACCIONES POR AUTOCONTROL</t>
  </si>
  <si>
    <t>9. Discriminación y restricción a la participación de los ciudadanos que requieren atención y respuesta por parte de la SDM.</t>
  </si>
  <si>
    <t>Correctiva</t>
  </si>
  <si>
    <t>SUBSECRETARÍA DE GESTIÓN CORPORATIVA</t>
  </si>
  <si>
    <t>SUBDIRECCIÓN ADMINISTRATIVA</t>
  </si>
  <si>
    <t>Sonia Mireya Alfonso Muñoz</t>
  </si>
  <si>
    <t xml:space="preserve">Número de avisos de publicidad exterior visual registrados / Número total de avisos de publicidad exterior visual </t>
  </si>
  <si>
    <t>Tramitar con las diferentes dependencias internas y externas el Registro de avisos de publicidad exterior visual</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</si>
  <si>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</si>
  <si>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</si>
  <si>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</si>
  <si>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</si>
  <si>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</si>
  <si>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</si>
  <si>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</si>
  <si>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Un (1) registro de publicidad exterior</t>
  </si>
  <si>
    <t>Mantener actualizado el registro y/o desmonte de la publicidad exterior visual de las sedes de la entidad que lo requieran</t>
  </si>
  <si>
    <t>Director (a) de Atención al Ciudadano</t>
  </si>
  <si>
    <t>María Janneth Romero M</t>
  </si>
  <si>
    <t>ABIERTA</t>
  </si>
  <si>
    <t>Vieinery Piza Olarte</t>
  </si>
  <si>
    <t>Omar Alfredo Sánchez</t>
  </si>
  <si>
    <t># Reprog.</t>
  </si>
  <si>
    <t xml:space="preserve">REPORTE DE REFORMULACIÓN </t>
  </si>
  <si>
    <t>Cuenta de ESTADO DE LA ACCION</t>
  </si>
  <si>
    <t>Etiquetas de columna</t>
  </si>
  <si>
    <t>SUBSECRETARIA U OFICINA</t>
  </si>
  <si>
    <t>Total general</t>
  </si>
  <si>
    <t>DEPENDENCIA</t>
  </si>
  <si>
    <t>ACCIONES CERRADAS</t>
  </si>
  <si>
    <t>ACCIONES ABIERTAS</t>
  </si>
  <si>
    <t>(Varios elementos)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</si>
  <si>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</si>
  <si>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</si>
  <si>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</si>
  <si>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</si>
  <si>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</si>
  <si>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</si>
  <si>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</si>
  <si>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</si>
  <si>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</si>
  <si>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</si>
  <si>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</si>
  <si>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</si>
  <si>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</si>
  <si>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</si>
  <si>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</si>
  <si>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</si>
  <si>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</si>
  <si>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Inadecuada gestión contractual, incluida la celebración indebida de contratos, para favorecimiento propio o de terceros.</t>
  </si>
  <si>
    <t>Mes</t>
  </si>
  <si>
    <t>Acción correctiva</t>
  </si>
  <si>
    <t>CERRADA</t>
  </si>
  <si>
    <t>% EJECUCIÓN PMP MENSUAL</t>
  </si>
  <si>
    <t>GESTIÓN DE TRÁNSITO Y CONTROL DE TRÁNSITO Y TRANSPORTE</t>
  </si>
  <si>
    <t>PLANEACIÓN DE TRANSPORTE E INFRAESTRUCTURA</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</si>
  <si>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</si>
  <si>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</si>
  <si>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</si>
  <si>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</si>
  <si>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</si>
  <si>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</si>
  <si>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018-2020</t>
  </si>
  <si>
    <t>SUBSECRETARÍA DE POLÍTICA DE LA MOVILIDAD</t>
  </si>
  <si>
    <t xml:space="preserve">DIRECCIÓN DE PLANEACION DE LA MOVILIDAD
SUBDIRECCIÓN DE INFRAESTRUCTURA
</t>
  </si>
  <si>
    <t>6: Manipulación de información pública que favorezca intereses particulares  o beneficie a terceros</t>
  </si>
  <si>
    <t>Lina Marcela Quiñones</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</si>
  <si>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</si>
  <si>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</si>
  <si>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Organizar los archivos de gestión de acuerdo al plan de trabajo establecido y a su TRD correspondiente.</t>
  </si>
  <si>
    <t>Archivo organizado de acuerdo al Plan de Trabajo establecido.</t>
  </si>
  <si>
    <t>INTELIGENCIA PARA LA MOVILIDAD</t>
  </si>
  <si>
    <t>024-2020</t>
  </si>
  <si>
    <t>AUDITORÍA PROCESO DE INTELIGENCIA PARA LA MOVILIDAD 2020</t>
  </si>
  <si>
    <t>DIRECCIÓN DE INTELIGENCIA PARA LA MOVILIDAD</t>
  </si>
  <si>
    <t>Adriana Ruth Iza</t>
  </si>
  <si>
    <t>OFICINA DE GESTIÓN SOCIAL</t>
  </si>
  <si>
    <t xml:space="preserve">AUDITORÍA INTERNA SGC 2020
</t>
  </si>
  <si>
    <t>GESTIÓN DE TALENTO HUMANO</t>
  </si>
  <si>
    <t>DIRECCIÓN DE TALENTO HUMANO</t>
  </si>
  <si>
    <t>GESTIÓN DE TICS</t>
  </si>
  <si>
    <t>OFICINA DE TECNOLOGÍAS DE LA INFORMACIÓN Y LAS COMUNICACIONES</t>
  </si>
  <si>
    <t>Alexander Ricardo Andrade</t>
  </si>
  <si>
    <t>Debilidades frente a la Estandarización de documentos relacionados con el proceso dentro del Sistema de Gestión de la Calidad.</t>
  </si>
  <si>
    <t>1 Documento Estandarizado con el SIC</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</si>
  <si>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</si>
  <si>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</si>
  <si>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040-2020</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</si>
  <si>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</si>
  <si>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</si>
  <si>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</si>
  <si>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</si>
  <si>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</si>
  <si>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</si>
  <si>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</si>
  <si>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</si>
  <si>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</si>
  <si>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</si>
  <si>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</si>
  <si>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</si>
  <si>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</si>
  <si>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Desarrollo implementado / Desarrollo programado*100</t>
  </si>
  <si>
    <t>1. Implementación del gestor documental</t>
  </si>
  <si>
    <t>Paola Adriana Corona Miranda</t>
  </si>
  <si>
    <t>AUDITORÍA SPMT 2020</t>
  </si>
  <si>
    <t>041-2020</t>
  </si>
  <si>
    <t>042-2020</t>
  </si>
  <si>
    <t>SUBDIRECCIÓN DE PLANES DE MANEJO DE TRÁNSITO</t>
  </si>
  <si>
    <t>Designación de colaboradores no competentes o idóneos para el desarrollo de las actividades asignadas.</t>
  </si>
  <si>
    <t xml:space="preserve">GESTIÓN JURÍDICA </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</si>
  <si>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</si>
  <si>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</si>
  <si>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</si>
  <si>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</si>
  <si>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</si>
  <si>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</si>
  <si>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057-2020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</si>
  <si>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</si>
  <si>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2.  Formulación e implementación de estrategias, incluyendo la de cursos pedagógicos, que no fomenten la cultura ciudadana para la movilidad y el respeto entre  los usuarios de todas las formas de transporte</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</si>
  <si>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</si>
  <si>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</si>
  <si>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</si>
  <si>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</si>
  <si>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</si>
  <si>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</si>
  <si>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</si>
  <si>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</si>
  <si>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</si>
  <si>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</si>
  <si>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</si>
  <si>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</si>
  <si>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</si>
  <si>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</si>
  <si>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</si>
  <si>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060-2020</t>
  </si>
  <si>
    <t>062-2020</t>
  </si>
  <si>
    <t>069-2020</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</si>
  <si>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</si>
  <si>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</si>
  <si>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</si>
  <si>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</si>
  <si>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</si>
  <si>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</si>
  <si>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074-2020</t>
  </si>
  <si>
    <t>INFORME SEGUIMIENTO PAAC</t>
  </si>
  <si>
    <t>INFORME SEGUIMIENTO A LA LEY DE TRANSPARENCIA  Y DEL DERECHO DE ACCESO A LA INFORMACIÓN PÚBLICA NACIONAL 2020</t>
  </si>
  <si>
    <t>VENCIDAS</t>
  </si>
  <si>
    <t>CON VENCIMIENTO EN EL MES SIGUIENTE</t>
  </si>
  <si>
    <t>EN TERMINOS</t>
  </si>
  <si>
    <t>ACCIONES ABIERTAS EN TÉRMINOS</t>
  </si>
  <si>
    <t>SGM</t>
  </si>
  <si>
    <t>SGJ</t>
  </si>
  <si>
    <t>SSC</t>
  </si>
  <si>
    <t>OTIC</t>
  </si>
  <si>
    <t xml:space="preserve">DIRECTOR (A)  DE CONTRATACION </t>
  </si>
  <si>
    <t>AUDITORÍA EXTERNA SGC 2020</t>
  </si>
  <si>
    <t>Oportunidad de Mejora Considerar construir un procedimiento el Anexo Técnico de Soporte y Mantenimiento que actualmente forma parte del contrato 20191813</t>
  </si>
  <si>
    <t>Inoportunidad con el Procedimiento al anexo tecnico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</si>
  <si>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</si>
  <si>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</si>
  <si>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</si>
  <si>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077-2020</t>
  </si>
  <si>
    <t>Julie Andrea Martinez Mendez</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</si>
  <si>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</si>
  <si>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Debilidad en la unificación de directrices respecto a las responsabilidades de las dependencias en cuanto a las tipologías documentales a cargar en la plataforma.</t>
  </si>
  <si>
    <t>ANA MARÍA CORREDOR YUNIS</t>
  </si>
  <si>
    <t xml:space="preserve">Incumplimiento de condiciones establecidas contractualmente  </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</si>
  <si>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t>
  </si>
  <si>
    <t>SUBSECRETARIA DE POLITICA DE MOVILIDAD</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</si>
  <si>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t>
  </si>
  <si>
    <t>SUBSECRETARIA DE GESTION DE LA MOVILIDAD</t>
  </si>
  <si>
    <t>SUBSECRETARIAS DE SERVICIOS A LA CIUDADANÍA</t>
  </si>
  <si>
    <t>SUBSECRETARIA CORPORATIVA</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</si>
  <si>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t>
  </si>
  <si>
    <t>SUBSECRETARIAS DE GESTION JURÍDICA</t>
  </si>
  <si>
    <t>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t>
  </si>
  <si>
    <t>falta control para que exista una alerta temprana que permita constatar documentos CDP y RP que se encuentren debidamente suscritos.</t>
  </si>
  <si>
    <t>Actualizar los procedimiento PA03-PR08 y PR03 - PR10 en el punto de control de la expedición de los CDP y RP  por la Subdireccion Financiera, para que contenga la verificacion de que los mismos se encuentran debidamente suscritos .</t>
  </si>
  <si>
    <t xml:space="preserve">PROCEDIMIENTOS ACTUALIZADOS , PUBLICADOS Y SOCIALIZADOS AL INTERIOR DEL AREA </t>
  </si>
  <si>
    <t>VLADIMIRO ALBERTO ESTRADA</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</si>
  <si>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</si>
  <si>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</si>
  <si>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</si>
  <si>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</si>
  <si>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t>
  </si>
  <si>
    <t>Falta de seguimiento y control por parte del responsable en la remisión de las actas para suscripción por parte de los miembros del comité.</t>
  </si>
  <si>
    <t>Emitir un instructivo con referencia a la gestión contractual en donde se incluya los terminos para el envío y suscripción del acta del Comité contractual.</t>
  </si>
  <si>
    <t>Intructivo publicado y socializado</t>
  </si>
  <si>
    <t>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t>
  </si>
  <si>
    <t>Incumplimiento de los requisitos establecidos en el Decreto Distrital 371 de 2010</t>
  </si>
  <si>
    <t>Falta de seguimiento y apropiación de lo establecido en el decreto 371 de 2010.</t>
  </si>
  <si>
    <t>Socialización dirigida a los servidores publicos sobre las experiencias exitosas o no durante la vigencia 2020.</t>
  </si>
  <si>
    <t>Socialización efectuada /socializacion programada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</si>
  <si>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</si>
  <si>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</si>
  <si>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</si>
  <si>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</si>
  <si>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</si>
  <si>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</si>
  <si>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</si>
  <si>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Plan de trabajo con su respectiva ejecucion programada mensual, donde se efectué la actualizacion de la página de Contratación a la vista vigencia 2020.</t>
  </si>
  <si>
    <t>Plan de trabajo ejecutado / plan de trabajo programado</t>
  </si>
  <si>
    <t>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t>
  </si>
  <si>
    <t>Antes de iniciar la sesión del comité no se constató que cumplieran con todos los requisitos establecidos en el Manual de Contratación, en especial lo exigido en el parágrafo 2 del artículo 4.3.1.1.</t>
  </si>
  <si>
    <t>Implementar un punto de control mediante la Incorporación en el  texto de las actas del comité de contratación párrafo donde conste que se ha verificado los requisitos para llevar a cabo el comité según lo establecido en el Manual de Contratación.</t>
  </si>
  <si>
    <t>Acta de comité  revisada y ajustada.</t>
  </si>
  <si>
    <t>082-2020</t>
  </si>
  <si>
    <t>083-2020</t>
  </si>
  <si>
    <t>084-2020</t>
  </si>
  <si>
    <t>085-2020</t>
  </si>
  <si>
    <t>086-2020</t>
  </si>
  <si>
    <t>087-2020</t>
  </si>
  <si>
    <t>088-2020</t>
  </si>
  <si>
    <t>089-2020</t>
  </si>
  <si>
    <t xml:space="preserve">Seguimiento trimestral efectuado / seguimiento trimestral programado </t>
  </si>
  <si>
    <t xml:space="preserve">GESTIÓN ADMINISTRATIVA - GESTIÓN DEL TALENTO HUMANO </t>
  </si>
  <si>
    <t>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t>
  </si>
  <si>
    <t>Formulación e implementación del Sistema de Gestión de Seguridad y Salud en el Trabajo que no garantice condiciones laborales seguras y saludables para los colaboradores.</t>
  </si>
  <si>
    <t xml:space="preserve">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t>
  </si>
  <si>
    <t xml:space="preserve">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t>
  </si>
  <si>
    <t xml:space="preserve">Informe de inspección por parte de la ARL </t>
  </si>
  <si>
    <t xml:space="preserve">DIRECCIÓN DE TALENTO HUMANO - SUBDIRECCIÓN ADMINISTRATIVA </t>
  </si>
  <si>
    <t xml:space="preserve">Fridcy Alexandra Faura Pérez - Directora de Talento Humano/ Paola Adriana Corona - Subdirectora Administrativa </t>
  </si>
  <si>
    <t>090-2020</t>
  </si>
  <si>
    <t>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t>
  </si>
  <si>
    <t>Discriminación y restricción a la participación de los ciudadanos que requieren atención y respuesta por parte de la Secretaría Distrial de Movilidad</t>
  </si>
  <si>
    <t xml:space="preserve"> Las entidades o dependencias envían la respuesta a los CLMs fuera de los términos de ley.</t>
  </si>
  <si>
    <t>Incluir en el PIP el lineamiento en el PIP que establezca que el deber ser de Los Centros Locales de Movilidad en relación con los requerimientos de la ciudadanía, es gestionar la solicitud con las entidades y depedencias competentes, quienes darán la respuesta.</t>
  </si>
  <si>
    <t>PIP ajustado / PIP programado</t>
  </si>
  <si>
    <t>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t>
  </si>
  <si>
    <t>Efectuar la rendición de cuentas sin dar cumplimiento a la normativa y metodología aplicable</t>
  </si>
  <si>
    <t>El PIP no contempla la excepción de la realización de actividades de participación ciudadana (Rendiciones de cuentas, diálogos ciudadanos, encuentros comunitarios, etc.) por caso fortuito, fuerza mayor u orden público.</t>
  </si>
  <si>
    <t>Incluir en el PIP un lineamiento que contemple la excepción de la realización de actividades de participación ciudadana (Rendiciones de cuentas, diálogos ciudadanos, encuentros comunitarios, etc.) por caso fortuito, fuerza mayor u orden público.</t>
  </si>
  <si>
    <t xml:space="preserve">No se realizaron los diálogos ciudadanos por el proceso de rendición de cuentas del año 2020, se inclumple con el Plan Institucional de Participación 2020, segín el cual para la estrategia de rendición de cuentas se tienen las siguientes etapas:
c) Publicación de la información: elaboración y difusión de los contenidos del informe de rendición de cuentas, teniendo en cuenta las caracteristicas del grupo de interés y las temáticas seleccionadas con base en los intereses de la comunidad. 
d) Diálogos ciudadanos: previo a la rendición de cuentas se debe contar con un espacio de fortalecimiento de participación del diálogo entre la administración pública y la ciudadanía. </t>
  </si>
  <si>
    <t>El PIP no contempla la realización de actividades de participación ciudadana (Rendiciones de cuentas, diálogos ciudadanos, encuentros comunitarios, etc.) de manera virtual.</t>
  </si>
  <si>
    <t>Incluir en el PIP un lineamiento que contemple  la realización de actividades de participación ciudadana (Rendiciones de cuentas, diálogos ciudadanos, encuentros comunitarios, etc.) de manera virtual.</t>
  </si>
  <si>
    <t>AUDITORÍA DE PARTICIPACIÓN CIUDADANA Y CONTROL SOCIAL</t>
  </si>
  <si>
    <t>092-2020</t>
  </si>
  <si>
    <t>093-2020</t>
  </si>
  <si>
    <t>095-2020</t>
  </si>
  <si>
    <t>Oportunidad de mejora 1: Es importante fortalecer el componente de formación desde su
planificación para que se incluyan temas relacionados con el modelo.</t>
  </si>
  <si>
    <t>12. Designación de colaboradores no competentes o idóneos para el desarrollo de las actividades asignadas.
13. Presencia de un ambiente laboral en la SDM o alguna de sus dependencias, que no sea motivador o no estimule el desarrollo profesional de los colaboradores.</t>
  </si>
  <si>
    <t xml:space="preserve">En la construcción del Plan Institucional de Capacitación, no se incluyeron temas relacionados con el sistema de gestión efr. </t>
  </si>
  <si>
    <t xml:space="preserve">Incluir en el Plan Institucional de Capacitación 2021, actividades de formación en temas relacionados con el sistema de gestión efr. </t>
  </si>
  <si>
    <t>Plan Institucional de Capacitación actualizado con actividades de formación en temas relacionados con el sistema de gestión efr</t>
  </si>
  <si>
    <t>Director (a) de Talento Humano</t>
  </si>
  <si>
    <t>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t>
  </si>
  <si>
    <t>13. Presencia de un ambiente laboral en la SDM o alguna de sus dependencias, que no sea motivador o no estimule el desarrollo profesional de los colaboradores.</t>
  </si>
  <si>
    <t>No se cuenta con una estrategia robusta y efectiva de comunicaciones que genere recordación y uso de las medidas efr.</t>
  </si>
  <si>
    <t xml:space="preserve">Incluir actividades de divulgación de las medidas efr dentro del Plan Estratégico de Comunicaciones y Cultura para la Movilidad de la SDM  vigencia 2021
</t>
  </si>
  <si>
    <t xml:space="preserve">Plan Estratégico de Comunicaciones y Cultura para la Movilidad vigencia 2021 incluyendo la estrategia de divulgación de medidas efr </t>
  </si>
  <si>
    <t>Director(a) Administrativa y Financiera - Director(a) de Telento Humano - Jefe Oficina Asesora de Comunicaciones y Cultura para la Movilidad.</t>
  </si>
  <si>
    <t>Oportunidad de mejora 3: Iniciar la exploración de los indicadores de los niveles superiores con el objetivo de generar una disciplina de medición con respecto a las
diferentes métricas para cada indicador.</t>
  </si>
  <si>
    <t>El nivel al que se postuló la entidad para la certificación, no exigia la medición de dichos indicadores</t>
  </si>
  <si>
    <t>Realizar la gestión y medición de los indicadores vigentes que indica el nivel de excelencia B+</t>
  </si>
  <si>
    <t>Tabla de indicadores efr actualizada</t>
  </si>
  <si>
    <t>096-2020</t>
  </si>
  <si>
    <t>097-2020</t>
  </si>
  <si>
    <t>098-2020</t>
  </si>
  <si>
    <t>AUDITORÍA DE CERTIFICACIÓN SISTEMA DE GESTIÓN efr</t>
  </si>
  <si>
    <t>DIRECCIÓN ADMINISTRATIVA Y FINANCIERA - DIRECCIÓN DE TALENTO HUMANO - OFICINA ASESORA DE COMUNICACIONES Y CULTURA PARA LA MOVILIDAD.</t>
  </si>
  <si>
    <t>GESTIÓN SOCIAL</t>
  </si>
  <si>
    <t>GESTIÓN FINANCIERA</t>
  </si>
  <si>
    <t>AUDITORÍA PROCESO DE GESTION FINANCIERA 2020</t>
  </si>
  <si>
    <t>11. Incumplimiento de requisitos al ejecutar un trámite o prestar un servicio a la ciudadanía con el propósito de obtener un beneficio propio o para un tercero.</t>
  </si>
  <si>
    <t>SUBDIRECCIÓN FINANCIERA</t>
  </si>
  <si>
    <t>Subdirector 
Financiero</t>
  </si>
  <si>
    <t>No conformidad 01: Cuentas por cobrar: 
c) "…En tercer lugar, el saldo del deterioro acumulado de las cuentas por cobrar por concepto de ingresos no tributarios no presenta registro durante el primer semestre de 2020."</t>
  </si>
  <si>
    <t>El deterioro de las cuentas por cobrar, no registran saldo en la contabilidad en el primer semestre, toda vez que, de conformidad con el numeral  "2,4,5 Reconocimiento y medición del deterioro de las cuentas por cobrar" del Manual de Políticas Contables de la Entidad Pública Bogotá, para efectos de la estimación del deterioro se evaluará si existen indicios del mismo, por lo menos una vez al finalizar el periódo contable.</t>
  </si>
  <si>
    <t>Solicitar a la Dirección de Gestión de Cobro, area encargada de la Gestión de las Cuentas por Cobrar,  la información necesaria del deterioro, antes de finalizar el periodo contable.</t>
  </si>
  <si>
    <t>(No. De Solicitudes efectuadas a la Dirección de Cobro./1)</t>
  </si>
  <si>
    <t>099-2020</t>
  </si>
  <si>
    <t>INFORME SEGUIMIENTO A SIPROJ-WEB Y COMITÉ DE CONCILIACION</t>
  </si>
  <si>
    <t xml:space="preserve">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t>
  </si>
  <si>
    <t xml:space="preserve">Seguimiento y monitoreo inoportuno a la plataforma SIPROJWEB
</t>
  </si>
  <si>
    <t xml:space="preserve">No se realizan seguimientos periódicos a la información contenida en cada módulo del sistema de información siprojweb por parte de los profesionales de la DRJ teniendo en cuenta los lineamientos establecidos por la Dirección de Representación Judicial. </t>
  </si>
  <si>
    <t>Realizar seguimientos  mensuales a la información contenida en los módulos de Siprojweb</t>
  </si>
  <si>
    <t xml:space="preserve">Seguimientos efectuados /Seguimientos programados
</t>
  </si>
  <si>
    <t xml:space="preserve">María Isabel Hernandez Pabon </t>
  </si>
  <si>
    <t>Al revisar los usuarios activos en siproj-web, se pudo evidenciar la existencia de funcionarios que no pertenecían a la entidad, situación que contraviene lo establecido en el artículo 53 del Decreto 430 de 2018, en concordancia con el artículo 36.7 de la Resolución 104 de 2018</t>
  </si>
  <si>
    <t>102-2020</t>
  </si>
  <si>
    <t>106-2020</t>
  </si>
  <si>
    <t>Durante el arqueo realizado a la Dirección de Representación Judicial, se identificó a partir de los
extractos bancarios un saldo de $578.461, lo que genera una diferencia de $52.961 como un mayor
valor mes de la Caja Menor de 2020, incumpliendo con lo normado en parágrafo 1° del artículo 4°
de la Resolución 101 del 13 de marzo de 2020, que permite un saldo mensual de $525. 500.oo.</t>
  </si>
  <si>
    <t>Incumplimiento de los requisitos establecidos en la Resolucion 101 de 2020</t>
  </si>
  <si>
    <t>Maria Isabel Hernandez Pabon</t>
  </si>
  <si>
    <t>No existe un seguimiento a las actividades de caja menor para cumplir los requisitos mencionados en la norma.</t>
  </si>
  <si>
    <t>Verificar mensualmente que el presupuesto de los gastos sufragados por la caja menor, estén identificados y definidos en los conceptos del presupuesto y efectivamente soportados.</t>
  </si>
  <si>
    <t xml:space="preserve">Verificaciones realizadas/Verificaciones Programadas </t>
  </si>
  <si>
    <t>108-2020</t>
  </si>
  <si>
    <t>Aida Nelly Linares Velandia</t>
  </si>
  <si>
    <t>Falta verificación oportuna de la información que se encuentra publicada o que en su defecto se solicita publicar en la página Web de la entidad según lo establecido en la resolución 3564 y el acta 01 de 2019 del comité distrital de apoyo a la contratación</t>
  </si>
  <si>
    <t>Depurar, Actualizar y Publicar la Información contractual en la plataforma contratación a la vista años 2019-2020, atendiendo los criterios establecidos en el acta 01 de 2019 del   Comité Distrital de Apoyo a la Contratación</t>
  </si>
  <si>
    <t xml:space="preserve">Información Publicada// Información a actualizar </t>
  </si>
  <si>
    <t>Falta verificación oportuna de la información que se encuentra publicada o que en su defecto se solicita publicar en la página Web de la entidad según lo establecido en la resolución 3564.</t>
  </si>
  <si>
    <t>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t>
  </si>
  <si>
    <t>Altos volúmenes de evaluaciones que deben realizar los jefes de cada dependencia a los funcionarios provisionales, que han llevado a ser reportados fuera de los plazos establecidos</t>
  </si>
  <si>
    <t>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t>
  </si>
  <si>
    <t xml:space="preserve">No de instructivo actualizado y socializado </t>
  </si>
  <si>
    <t>PAULA TATIANA ARENAS GONZÁLEZ</t>
  </si>
  <si>
    <t>Realizar seguimiento para los meses de febrero y agosto de 2021, para verificar el cumplimiento del plazo de calificación definidos en el protocolo "SISTEMA DE EVALUACIÓN DE LA GESTIÓN DE EMPLEADOS PROVISONALES"</t>
  </si>
  <si>
    <t>(No. Seguimiento realizados / 2 seguimiento programados)*100</t>
  </si>
  <si>
    <t>Gestionar con Oficina de Tecnología de la Información y las Comunicaciones un desarrollo tecnológico que sirva como herramienta para el seguimiento y consolidación de la información referente a la gestión de empleados provisionales</t>
  </si>
  <si>
    <t>Oficio de solicitud a la Oficina de Tecnología de la Información y las Comunicaciones para getsionar la creación del sistema</t>
  </si>
  <si>
    <t>INFORME FINAL - CIRCULAR No. 0010 DE 2020</t>
  </si>
  <si>
    <t>109-2020</t>
  </si>
  <si>
    <t>INFORME DE EVALUACIÓN ARQUEO CAJA MENOR No 2</t>
  </si>
  <si>
    <t>DIRECCIÓN DE REPRESENTACIÓN JUDICIAL</t>
  </si>
  <si>
    <t>GESTIÓN DE TRÁMITES Y SERVICIOS A LA CIUDADANÍA</t>
  </si>
  <si>
    <t>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t>
  </si>
  <si>
    <t xml:space="preserve">1.Remitir mensualmente memorando a los directivos de la entidad con copia a la OCD, informando el estado de las peticiones atendidas fueras de términos, así como las vencidas sin respuesta. </t>
  </si>
  <si>
    <t>Memorando remitido/ Memorando proyectado*100</t>
  </si>
  <si>
    <t>Diector (a) de Atención al Ciudadano</t>
  </si>
  <si>
    <t xml:space="preserve">2. Disponer de un sistema de gestión  documental que tenga la opción de notificar al ciudadano, cuando se de una respuesta parcial
</t>
  </si>
  <si>
    <t>Desarrollo implementado/ desarrollo programado*100</t>
  </si>
  <si>
    <t xml:space="preserve">Director (a) de Atención al Ciudadano/ Subdirector (a) Administrativa </t>
  </si>
  <si>
    <t>NC-2:No en todos los casos se resuelven en un término no mayor de 10 días, las peticiones entre autoridades. Cumplimiento parcial de la Ley 1755 de 2015 Artículo 30 - Decreto 371 de 2010 numeral 1</t>
  </si>
  <si>
    <t>1.  Realizar seguimiento trimestral a la clasificación correcta de las peticiones entre autoridades en el sistemas de gestión documental.</t>
  </si>
  <si>
    <t>Seguimiento realizado/ seguimiento programado*100</t>
  </si>
  <si>
    <t>2. Remitir  memorando  a la Direccion de normatividad y conceptos solicitando la informacion sobre la dependencia responsable en la SDM para el seguimiento de  las respuestas a  peticiones entre autoridades.</t>
  </si>
  <si>
    <t>Memorando remitido</t>
  </si>
  <si>
    <t>NC-3: Se presentan debilidades respecto a la respuesta dada la ciudadanía en términos de coherencia, calidez y calidad. Cumplimiento parcial del Decreto 371 de 2010 numeral 1.</t>
  </si>
  <si>
    <t>No se realizan evaluaciones  de coherencia, calidez y calidad de las respuestas a la ciudadanía</t>
  </si>
  <si>
    <t>1.Incluir lineamiento en el Manual de PQRSD sobre la  evaluación de coherencia, calidez y calidad de las respuestas a la ciudadanía.</t>
  </si>
  <si>
    <t>Manual actualizado, publicado y socializado.</t>
  </si>
  <si>
    <t>2. sensibilizar trimestralmente al interior de la entidad en la pertiencia de dar respuestas en lenguaje claro</t>
  </si>
  <si>
    <t>Sensibilizaciones realizadas/ sensibilizaciones programadas*100</t>
  </si>
  <si>
    <t>NC-4:No todas las peticiones que son trasladas por competencia, se gestionan dentro de los 5 días determinados como plazo para realizar esta acción. Cumplimiento parcial de la Ley 1755 de 2015 Artículo 21 - Decreto 371 de 2010 numeral 1</t>
  </si>
  <si>
    <t>No se le informa a la ciudadanía sobre  los traslados por competencia  de las peticiones radicadas en la entidad.</t>
  </si>
  <si>
    <t>1. Hacer seguimiento mensual de las peticones trasladadas por competencia fuera de los 5 dias establecidos por ley.</t>
  </si>
  <si>
    <t>Seguimiento Mensual</t>
  </si>
  <si>
    <t>2. divulgar  bimestralmente al interior de la entidad, sobre la importancia de gestionar los traslados por competencia dentro de los 5 dias  de acuerdo a los terminos de ley.</t>
  </si>
  <si>
    <t>Divulgaciones realizadas/Divulgaciones programados*100</t>
  </si>
  <si>
    <t>GESTIÓN ADMINISTRATIVA/GESTIÓN DE TRÁMITES Y SERVICIOS A LA CIUDADANÍA</t>
  </si>
  <si>
    <t xml:space="preserve">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o Información auditiva o táctil para las personas con discapacidad sensorial.
o Sillas de usuarios con apoya brazos
o Ayuda sonora para personas con discapacidad visual.
o Pantallas de asignación de turnos de fácil visualización desde las diferentes salas de espera.
o Puertas acristaladas con bandas señalizadoras.
o Implementación de franjas táctiles para ayuda a personas en condición de discapacidad visual
o Asegurar el cableado de los equipos de cómputo que quedan expuestos al ciudadano en las Zonas de atención.
o Planos de las rutas de evacuación legibles y de fácil visualización
</t>
  </si>
  <si>
    <t>3. Formulación de planes, programas o proyectos de movilidad de la ciudad, que no propendan por la sostenibilidad ambiental, económica y social.</t>
  </si>
  <si>
    <t>Debilidad en la concertación de alianzas estratégicas y de articulación interinstitucional para adelantar la gestión correspondiente y contar con puntos idóneos para una atención inclusiva de todos los grupos poblacionales.</t>
  </si>
  <si>
    <t>Realizar 2 mesas de trabajo articuladas con las demás entidades del distrito,  para identificar oportunidades de mejora entorno a la accesibilidad en los puntos de atención a la ciudadanía.</t>
  </si>
  <si>
    <t>Mesas de trabajo realizadas / Mesas de trabajo programadas*100</t>
  </si>
  <si>
    <t>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t>
  </si>
  <si>
    <t>Diseñar un protocolo para definir lineamientos, funciones y roles de la figura del defensor al ciudadano y su aplicación al interior de la entidad.</t>
  </si>
  <si>
    <t>Protocolo diseñado, publicado y socializado.</t>
  </si>
  <si>
    <t>110-2020</t>
  </si>
  <si>
    <t>111-2020</t>
  </si>
  <si>
    <t>112-2020</t>
  </si>
  <si>
    <t>113-2020</t>
  </si>
  <si>
    <t>114-2020</t>
  </si>
  <si>
    <t>115-2020</t>
  </si>
  <si>
    <t>SUBSECRETARÍA DE GESTIÓN CORPORATIVA  - SUBSECRETARÍA DE SERVICIOS A LA CIUDADANÍA</t>
  </si>
  <si>
    <t>La Entidad no dispone  de un gestor documental que tenga la opción de notificar al ciudadano, cuando se de una respuesta parcial en los  casos cuando la peticiones se clasifican con ampliación de plazo.</t>
  </si>
  <si>
    <t>No se clasifica correctamente las peticiones entre autoridades en los sistemas de correspondencia.</t>
  </si>
  <si>
    <t>Desconocimiento por parte de los colaboradores de la Entidad sobre los lineamientos  y metodología para aplicación de la figura del defensor del ciudadano, instituida por el decreto 847 del 2019 y la resolución interna 396.</t>
  </si>
  <si>
    <t>AUDITORIA PQRSD 2020</t>
  </si>
  <si>
    <t>AUDITORIA CONTRATACIÓN 2020</t>
  </si>
  <si>
    <t>SUBDIRECCIÓN ADMINISTRATIVA / DIRECCIÓN DE ATENCIÓN AL CIUDADANO</t>
  </si>
  <si>
    <t>ACCIONES INCUMPLIDAS</t>
  </si>
  <si>
    <t xml:space="preserve">Radicar ante la Secretaría Distrital de Ambiente los documentos de solicitud para el registro de Publicidad Exterior Visual conforme a las gestiones competencia de la Entidad  
actividad anterior Realizar los registros de Publicidad Exterior Visual para las instalaciones que cuentan con aviso en fachada o áreas de intervención que aplique </t>
  </si>
  <si>
    <t>04/02/2021  seguimiento por Julie Martínez  Se evidencia que en el plan institucional del 2021 1. Liderazgo, 2.Comunicación Asertiva, 3.Trabajo en equipo dando cumplimiento a la oportunidad de mejora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</si>
  <si>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04/02/2021  seguimiento por Julie Martínez  se evidencia que se incluyo tanto en el plan estrategigo con el cronograma para realizar la divulgación de los temas relacionados a efr.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</si>
  <si>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5/2/2021: La DAC remitió junto con la justificación de la gestión y solicitud de cierre: 3 Informe de Resultados del Monitoreo del Manual de Servicio al Ciudadano, del II, III y IV Trim 2020, así como el formato PM04-M01-F02 Matriz de cumplimiento del Manual de Servicio versión 1.0., Las evidencias relacionadas, dan cuenta de la ejecución de la acción, razón por la cual se cierra.
31/12/2020: No se remite evidencia por estar en términos
5/11/2020: No se remiten evidencias por cuanto están dentro del término para cumplir la acción.</t>
  </si>
  <si>
    <t>5/2/2021: La Subdirección Financiera, allega junto a la justificación de la gestión sobre la acción, el memorando No. 20216110003243, remitido a la Dirección de Gestión de Cobro, solicitando la información del deterioro de la cartera respectiva. Por lo anterior, se evidencia el cumplimiento de la acción propuesta. La acción se cierra.  
31/12/2020: No se remite evidencia por estar en términos</t>
  </si>
  <si>
    <t xml:space="preserve">El 02/02/2021 la Directora de Planeación de la Movilidad aporta como evidencia 2 socializaciones sobre avance de proyectos estratégicos, la programación de la reunión y los listados de asistencia
Por lo anterior y teniendo en cuenta los soportes remitidos a la OCI, se evidencia que cumplió con la acción propuesta se da recomendación del cierre de la acción.
</t>
  </si>
  <si>
    <t>SGC</t>
  </si>
  <si>
    <t>SPM</t>
  </si>
  <si>
    <t>ENERO</t>
  </si>
  <si>
    <t xml:space="preserve">El proceso adjunta como evidencia el pantallazo en el cual del Plan Institucional de Participación 2021, en la página 52 aparece: "La responsabilidad generada a este respecto, por la Oficina de Gestión Social, es gestionar las solicitudes o requerimientos contenidos en los compromisos y APT, pero la tramitación, solución y respuesta dependerá de las áreas técnicas que misionalmente tengan la competencia, dadas las evaluaciones técnicas, normativas y operativas correspondientes". Por lo anterior y teniendo  en cuenta los soportes presentados por el proceso, se procede a realizar el cierre de la misma.
RECOMENDACION: Cerrar la acción y excluirla del PMP. </t>
  </si>
  <si>
    <t xml:space="preserve">El proceso adjunta el pantallazo del Plan Institucional de Participación 2021, en el cual se incluye en las páginas 52 y 53: "Situaciones excepcionales. Los procesos de participación en sus formas y contenidos deben amoldarse a las características poblacionales, territoriales, ambientales y circunstancias en las cuales se desarrollen. En este sentido, las particularidades de los mecanismos de particpación deben contemplar enfoques de participación estratégica y capacidades de adaptación a los contextos que así lo requieran. No obstante, en casos fortuitos o contingencias, exposición o riesgos de los particulares, situaciones de fuerza mayor o por situaciones de orden público las actividades planteadas pueden ser aplazadas o canceladas de acuerdo a las estimaciones y consideraciones generadas por la Dirección de la Oficina de Gestión Social y/o las dependencias involucradas en dichos procesos". Por lo anterior y teniendo  en cuenta los soportes presentados por el proceso, se procede a realizar el cierre de la misma.
RECOMENDACION: Cerrar la acción y excluirla del PMP. </t>
  </si>
  <si>
    <t>El proceso adjunta como evidencia el Plan Institucional de Participación 2021 que en la página 40 se establece: "Audiencia y diálogos participativos. Este componente se integra por la ejecución de tareas u operaciones que permiten el desarrollo de los espacios (presenciales o viruales) de diálogo participativos, es decir, escenarios de encuentro entre los representantes de las entidades públicas que rinden cuentas y los agentes sociales que bien pueden ser usuarios de servicios de movilidad, los ciudadanos en general, organizaciones sociales, gremios, órganos de control, medios de comunicacipon, entre otros". Por lo anterior y teniendo  en cuenta los soportes presentados por el proceso, se procede a realizar el cierre de la misma.
RECOMENDACION: Cerrar la acción y excluirla del PMP.</t>
  </si>
  <si>
    <t>Falta de seguimiento y control por parte del responsable en la remisión de las actas para la suscripción de los miembros del comité.</t>
  </si>
  <si>
    <t>Remitir  y suscribir las actas del comite de contratación, pendientes de firma por parte de la Direccion de Contratación a los participantes del mismo.</t>
  </si>
  <si>
    <t>Actas remitidas / Actas suscritas</t>
  </si>
  <si>
    <t xml:space="preserve">Seguimiento realizado el 07/12/2020. 
Accion en ejecución.   
CONCLUSION: ACCION ABIERTA </t>
  </si>
  <si>
    <t xml:space="preserve">Liliana Montes Sanchez </t>
  </si>
  <si>
    <t>5/03/2021 : La Dirección de Contratación, llevo a la cabo la implememtación del control definido en el cuerpo del acta de comité, lo anterior quedo plasmado en el acta enviada como evidencia, en relacion con la verificacion del quorum al inicio de las sesiones. 
Comentario: Teniendo en cuenta las evidencias remitidas a la OCI,  se recomienda el cierre de la acción.</t>
  </si>
  <si>
    <t xml:space="preserve">05/03/2021. La Direccion Cobro , aportando acta de reunion del 18 de febrero de 2021 en el cual se trataron  los temas: 1. Verificación de la Póliza de Manejo Global Oficial de la caja menor autorizada a la Dirección de Representación
Judicial. 2. Revisión y lectura de la Resolución de la constitución de las cajas menores de la Secretaría Distrital de Movilidad, para la vigencia 2021. 3. Verificación de los rubros presupuestales y cuantías autorizadas de la caja menor a la Dirección de
Representación Judicial. 4. Apertura de documento Excel para el seguimiento de los gastos, con el anterior soporte se llevaron a cabo en total cuatro  (4)  reuniones de fechas 10/12/2020/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Comentario: Comentario: Teniendo en cuenta las evidencias remitidas a la OCI,  se recomienda el cierre de la acción.
Seguimiento realizado el 05/02/2021.
La DRJ, aportó como avance de a accion, actas de reuniones del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Acción en ejecución.   
CONCLUSION: ACCION ABIERTA  
Seguimiento realizado el 08/01/2021.
La Dirección de Representación Judicial aportó como evidencia, acta de reunión de fecha 10 de diciembre de 2020, en donde se realizó la verificación mensual del presupuesto de los gastos sufragados por la caja menor. No obstante, la acción tiene como fecha de inicio 5 de noviembre 2020, de la cual no se remitió soporte de la verificación realizada, lo anterior, teniendo en cuenta que la meta son 4 verificaciones, con fecha de terminación 28/02/21. Por lo cual se recomienda tomar las acciones que correspondan con el fin de dar cumplimiento a la meta propuesta
Acción en ejecución.   
CONCLUSION: ACCION ABIERTA  
</t>
  </si>
  <si>
    <t>No cumplimiento al 100% del lineamiento 17.7 (Verificación del avance y cumplimiento de las acciones incluidas en los planes de mejoramiento producto de las autoevaluaciones. (2ª Línea))</t>
  </si>
  <si>
    <t>Incumplimiento de las acciones establecidas en los planes de mejoramiento.</t>
  </si>
  <si>
    <t>Debilidad en el seguimiento y verificación por parte de las áreas involucradas a los planes de mejoramiento para cumplir con oportunidad las acciones establecidas en el PM</t>
  </si>
  <si>
    <t>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t>
  </si>
  <si>
    <t>(Seguimientos realizados/Seguimientos programados)*100</t>
  </si>
  <si>
    <t>INFORME DE EVALUACIÓN INDEPENDIENTE DEL ESTADO DEL SISTEMA DE CONTROL INTERNO (SCI)</t>
  </si>
  <si>
    <t>05/03/2021 Seguimiento Julie Martinez se evidencio el informe tecnico de inspección y el envio a la Subdirectora admnistrativa con el fin de realizar las mejoras evidencias. SE recomienda establecer un plan para la ejecucion de acciones de los hallazgos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</si>
  <si>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05/03/2021 SEguimiento Julie Martinez como accion de mejora se evidencio el memorando No. 20216200028513 del 15 de febrero de 2021 solicito a la Oficina de Tecnologías de la Información y las Comunicaciones, realizar un estudio para desarrollar un aplicativo o un instrumento tecnológico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</si>
  <si>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5/3/2021: la DAC allega junto con la justificación, 7 carpetas con los seguimientos mensuales efectuados desde julio de 2020. Verificada la información, se encuentra concordancia con la acción propuesta y se cierra la acción. 
5/02/2021:No se remitió evidencia por encontrarse en términos
31/12/2020: No se remite evidencia por estar en términos
</t>
  </si>
  <si>
    <t>INCUMPLIDA</t>
  </si>
  <si>
    <t>116-2020</t>
  </si>
  <si>
    <t>FEBERO</t>
  </si>
  <si>
    <t xml:space="preserve"> </t>
  </si>
  <si>
    <t>05/03/2021 Seguimiento realizado por María Janneth Romero:
No se aporta evidencia de la gestión adelanta respecto al cumplimiento de la acción formulada.
De la verificación realizada a los procedimientos e instructivos de la SPMT publicados en la Intranet,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</si>
  <si>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El día 05/04/2021, la  Dirección de Inteligencia para la Movilidad remitió como evidencia el Plan de Trabajo Actualizado para la Organización del Archivo de Gestión DESS y DIM; Las TRD de la DESS y DIM; PA01-PR05-F06 Formato de Inventario Documental de la DESS (Físico) y DIM (Virtual) y PA01-PR08-F10 Hojas de Control.
Una vez analizadas las evidencias estas se encuentran concordancia con la acción y se solicita el cierre.
______________________________
El día 21 de enero del 2021, la Dirección Técnica de Inteligencia para la Movilidad mediante Memorando 20212100009863 solicitó la reprogramación del PMP de la DIM Hallazgo 024-2020 Acción 2, la cual fue aceptada</t>
  </si>
  <si>
    <t>No se logró la meta propuesta del 90%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</si>
  <si>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</si>
  <si>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 xml:space="preserve">Poco conocimiento por parte de los líderes del Sistema Integrado de Gestión  de los lineamientos de comunicación interna. </t>
  </si>
  <si>
    <t>Socializar a los líderes del Sistema Integrado de Gestión,  los lineamientos frente a las solicitudes relacionadas con el diseño y publicación de piezas de comunicación.</t>
  </si>
  <si>
    <t>No. de socializaciones ejecutadas</t>
  </si>
  <si>
    <t>Andrés Fabian Contento Muñoz</t>
  </si>
  <si>
    <t>Contenido de bajo impacto o temas técnicos de díficil recordación para los colaboradores de la Entidad</t>
  </si>
  <si>
    <t>Divulgar de forma clara las temáticas del Sistema Integrado de Gestión Distrital conforme los lineamientos socializados desde la Oficina Asesora de Comunicaciones y Cultura para la Movilidad.</t>
  </si>
  <si>
    <t xml:space="preserve">(No. Total de colaboradores que responden la encuesta con puntaje superior a 80/ No. Total de colaboradores que responden la encuesta)*100
</t>
  </si>
  <si>
    <t>Iván Alexander Díaz Villa/Paola Adriana Corona Miranda/Ligia Rodríguez/Julieth Rojas Betancour</t>
  </si>
  <si>
    <t>Al revisar los documentos del proceso, se evidencia desactualización en la caracterización.</t>
  </si>
  <si>
    <t>Posibilidad de afectación reputacional por posibles requerimientos de entes de control y de los procesos internos de la entidad debido a la gestión del control documental del sistema de gestión de calidad  fuera de los requisitos procedimientales</t>
  </si>
  <si>
    <t>a. Reasignación de proyecto de inversión a nuevo ordenador de gasto. 
b. Revisión de actividades a través de ejercicio de planeación estratégica.</t>
  </si>
  <si>
    <t>Actualizar y publicar el documento- caracterización del Proceso.</t>
  </si>
  <si>
    <t>Caracetrización actualizada y publicada</t>
  </si>
  <si>
    <t>DIRECCIONAMIENTO ESTRATÉGICO</t>
  </si>
  <si>
    <t>COMUNICACIÓN Y CULTURA PARA LA MOVILIDAD</t>
  </si>
  <si>
    <t xml:space="preserve">ENCUESTA MEDICIÓN DEL  IMPACTO DE LA COMUNICACIÓN DEL SISTEMA INTEGRADO DE GESTIÓN </t>
  </si>
  <si>
    <t>PLAN DE MEJORAMIENTO POR AUTOCONTROL</t>
  </si>
  <si>
    <t>OFICINA ASESORA DE COMUNICACIONES Y CULTURA PARA LA MOVILIDAD</t>
  </si>
  <si>
    <t>DIRECCIÓN DE TALENTO HUMANO/SUBDIRECCIÓN ADMINISTRATIVA/SUBSECRETARÍA DE GESTIÓN CORPORATIVA/OFICINA ASESORA DE PLANEACIÓN INSTITUCIONAL</t>
  </si>
  <si>
    <t>001-2021</t>
  </si>
  <si>
    <t>002-2021</t>
  </si>
  <si>
    <t>003-2021</t>
  </si>
  <si>
    <t xml:space="preserve">07/04/2021 Se evidencia la actualización a versión 2 del Instructivo para Gestión del Rendimiento  con Código: PA02-IN07 el cual fue socializado el 25/03/2021, dando cuemplimiento a la actividad establecida y su indicador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</si>
  <si>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09/04/2021: Se remite justiiccion junto con las actas y la matirz de control. se evidencia cumplimiento de la acción, y se cierra.
5/3/2021: No se remitió evidencia por encontrarse en términos
5/2/2021: No se remitió evidencia por encontrarse en términos
31/12/2020: No se remite evidencia por estar en términos
</t>
  </si>
  <si>
    <t xml:space="preserve">09/04/2021: Con la Justificación de cumplimiento de la gestión, se aprecia en las actas allegadas, que se dió cumplimiento. Se solicita cierre de la acción
..5/3/2021: No se remitió evidencia por encontrarse en términos
5/2/2021: No se remitió evidencia por encontrarse en términos
31/12/2020: No se remite evidencia por estar en términos
</t>
  </si>
  <si>
    <t xml:space="preserve">09/04/2021: Se allega la justificación del cumplimiento junto con los soportes. Evaluados, se considera que la acción  se cumplio y se cierra.
5/3/2021: No se remitió evidencia por encontrarse en términos
5/2/2021: No se remitió evidencia por encontrarse en términos
31/12/2020: No se remite evidencia por estar en términos
</t>
  </si>
  <si>
    <t xml:space="preserve">09/04/201: Junto con la justificación, se allegan las evidencias del cimplimineto de lam acción, tal como 1. pm04-m02-manual-de-gestion-de-pqrsd-v-30-22-12-2020 y la socialixación. se cierra la acci´n.
5/3/2021: No se remitió evidencia por encontrarse en términos
5/2/2021: No se remitió evidencia por encontrarse en términos
31/12/2020: No se remite evidencia por estar en términos
</t>
  </si>
  <si>
    <t xml:space="preserve">09/04/2021: Se adjunta a la justificación del cumplimeinto de la acción, el formarto 1. pm04-m01-pt01-v1.0-de-24-12-2020 y la socialización. Se cierra la acción, dado que se cumplió.
5/3/2021: No se remitió evidencia por encontrarse en términos
5/2/2021: No se remitió evidencia por encontrarse en términos
31/12/2020: No se remite evidencia por estar en términos
</t>
  </si>
  <si>
    <t xml:space="preserve">09/04/2021: La Direccion de contratacion solicita reprogramacion de la accion mediante memorando 20215300046413 del 9/03/2021
Seguimiento realizado el 07/12/2020
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Recomendación: Modificar la fecha de terminación de la acción para el día 31/12/2020.
ACCIÓN ABIERTA  
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</si>
  <si>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09/04/2021: La Direccion de contratacion solicita reprogramacion de la accion mediante memorando 20215300046413 .
Seguimiento realizado el 07/12/2020
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Conclusión: Se evidencia avance en el cumplimiento del indicador y la  acción propuesta.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Recomendación: Modificar la fecha de terminación de la acción para el día 31/12/2020.
ACCIÓN ABIERTA  
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</si>
  <si>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09/04/2021:  Como evidencia de la gestión realizada por la Dirección de contratación, pantallazo del informe que remite la Dirección al Sideap, circular CIRCULAR SDM-DC 209509 DE 2020 del 23/12/2020 , se procede al cierre por cumplimiento del indicador. CONCLUCION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</si>
  <si>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09/04/2021: Se aporta como evidencia los pantallazos de la actualizacion del directorio de contratistas en SIDEAP asi como las bases de datos de contratos 2021 ( Se realizo revision de dos registros en el sistema, No se pudo realizar  mas verificacion en Sideap pq estaba caida la pagina web) 
CONCLUSION: Se procede al cierre por cumplimiento de la acción e indicador.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</si>
  <si>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09/4/2021:  Se aportan seguimientos a la gestion de los contratos en la plaforma SECOP. 
CONCLUSION: ACCION EN EJECUCION
Seguimiento realizado el 08/01/2021. 
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Acción en ejecución.   
CONCLUSION: ACCION ABIERTA</t>
  </si>
  <si>
    <t>9/04/2021: Se adjunta como avance el INSTRUCTIVO SECRETARIA TÉCNICA COMITÉ DE CONTRATACIÓN - SDM
Código: PA05-IN07 Versión: 1.0, aun no se encuentra en la Intranet publicado. 
CONCLUSION: ACCION EN EJECUCION</t>
  </si>
  <si>
    <t xml:space="preserve">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</si>
  <si>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OACCM</t>
  </si>
  <si>
    <t>15/03/2021:  Seguimiento realizado por María Janneth Romero:
El proceso a través del radicado SPMT 20213120046233  de fecha 09/03/2021 solicita la reprogramación de la acción, de conformidad con los compromisos efectuados en la mesa de trabajo realizada entre la OCI y SPMT de la misma fecha, a través de la cual se analizaron las causas por las cuales no se dio cumplimiento a la accion dentro del plazo formulado, lo que motivo su calificación de incumplida al cierre de febrero de 2021. De acuerdo al resultado de la mesa de trabajo y lo expuesto en la solicitud de reprogramación se da viabilidad a través del radicado OCI-20211700050873 a la solicitud de reprogramación, la cual fue establecida por el proceso para el 12/03/2021, actualización que será incorporara en el consolidado de marzo a publicar en las primeras semanas de abril de 2021.
Conforme lo anterior, a través de correo electrónico de fecha 15/03/ 2021, el proceso allega las evidencias (procedimientos actualizados y pantallazos de la publicación en intranet) que dan cuenta la ejecución integral de la accion. Se precisa a través de la solicitud de la reprogramación que la actualización de los anexos 2 y 3 del procedimiento PM02-PR01, fueron eliminados en la actualización versión 2.0 de éste procedimiento; y se aclara que  para los anexos 4 y 5 no se va a realizar actualización, teniendo en cuenta que corresponden a manuales y cartillas que se encuentran vigentes y no presentan ninguna actualización.
De acuerdo a lo anteriormente expuesto se cierra la acción en la gestión de marzvo y se procede a excluir del PMP  a partir de  abril.
______________________________________
05/03/2021 Seguimiento realizado por María Janneth Romero:
El proceso reporta a través de correo elecrónico el siguiente avance: ".. respecto a la actualización del procedimiento PM-02 PR-02  (Subdirección de PMT), se remitió para aprobación a la OAPI el día 25 de febrero de 2020; que el día 03 de marzo se remitió al correo personal  del funcionario encargado de la revisión y aprobación del proceso toda vez que éste manifestó no tener acceso a su correo institucional ya que se encontraba en periodo de renovación contractual, razón por la cual estamos a la espera de la aprobación por parte de la OAPI del procedimiento PR-02 PM-02. Se anexan capturas de pantalla donde se evidencia lo enunciado, quedo atento."
No obstante lo anteiror, de la verificación realizada a los procedimientos e instructivos de la SPMT publicados en la Intranet realizada por la OCI,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</si>
  <si>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MARZO</t>
  </si>
  <si>
    <t>ESTADO GENERAL DE LAS ACCIONES DEL PLAN DE MEJORAMIENTO POR PROCESOS DE LA SDM AL CORTE 30/04/2021</t>
  </si>
  <si>
    <t>RESUMEN ESTADO DE LAS ACCIONES DEL PMP: CONSOLIDADO GENERAL AL CORTE  30/04/2021</t>
  </si>
  <si>
    <t>ESTADO DE LAS ACCIONES DEL PMP:  ACCIONES CERRADAS POR DEPENDENCIA A 30/04/2021</t>
  </si>
  <si>
    <t>ESTADO DE LAS ACCIONES DEL PMP:  ACCIONES ABIERTAS POR DEPENDENCIA A 30/04/2021</t>
  </si>
  <si>
    <t>ESTADO DE LAS ACCIONES DEL PMP:  ACCIONES  INCUMPLIDAS AL CORTE 30/04/2021</t>
  </si>
  <si>
    <t>ESTADO DE LAS ACCIONES DEL PMP:  PLAZOS DE EJECUCIÓN ACCIONES ABIERTAS E INCUMPLIDAS AL CORTE 30/04/2021</t>
  </si>
  <si>
    <t>NÚMERO DE ACCIONES ABIERTAS E INCUMPLIDAS DE ACUERDO A LA FUENTE U ORIGEN DEL HALLAZGO AL CORTE 30/04/2021</t>
  </si>
  <si>
    <t>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t>
  </si>
  <si>
    <t>Posibilidad de afectación reputacional por pérdida de confianza por parte de la ciudadania al igual de posibles investigaciones por entes de control debido a prestación de tramites y servicios fuera de los requermientos normativos, legales y del ciudadano</t>
  </si>
  <si>
    <t>No hay un adecuado seguimiento a los PQRS allegados a cada dependencia, tanto para resolver como reasignar teniendo en cuenta la competencia de cada uno de los procesos en la respuesta de los ciudadanos</t>
  </si>
  <si>
    <t>Realizar seguimiento semanal a la oportunidad de las respuestas, competencia y el reporte de la asignación erronea de las PQRS, dando cumplimiento al manual de gestión de PQRS</t>
  </si>
  <si>
    <t>Mejora Continua</t>
  </si>
  <si>
    <t>(Actas de seguimiento realizadas / 
Actas de seguimiento programadas)*100</t>
  </si>
  <si>
    <t>Equipo Técnico</t>
  </si>
  <si>
    <t>Deficiencia en la clasificación y asignación  de PQRSD en ORFEO</t>
  </si>
  <si>
    <t>Construir el ABC de los temas de responsabilidad de cada dependencia de la Secretaria Distrital de Movilidad el cual sirva de insumo para la asignación de las PQRSD.</t>
  </si>
  <si>
    <t>Mejora continua</t>
  </si>
  <si>
    <t>Documento ABC elaborado y socializado</t>
  </si>
  <si>
    <t>1 documento ABC elaborado y socializado</t>
  </si>
  <si>
    <t>Todas las dependencias de la SDM</t>
  </si>
  <si>
    <t>Realizar el seguimiento a la clasificación de PQRSD que se reciban a través de  ORFEO.</t>
  </si>
  <si>
    <t>(Informe mensual realizado/ Informe mensual programado)*100</t>
  </si>
  <si>
    <t>Subdirección Administrativa</t>
  </si>
  <si>
    <t>Deficiencia en el  seguimiento a la oportunidad de la respuesta por parte al líder del proceso.</t>
  </si>
  <si>
    <t>Actualizar, publicar y socializar las responsabilidades del Manual de Gestión PQRSD relacionado con las actividades de reporte y seguimiento a las PQRSD.</t>
  </si>
  <si>
    <t>Manual de Gestión PQRSD actualizado, publicado y socializado.</t>
  </si>
  <si>
    <t xml:space="preserve">RC2: Teniendo en cuenta que el proceso incorporo dos acciones de mejora en su P.M.P que buscan subsanar lo observado en el seguimiento realizado en el I Semestre 2020 relacionados con la atención de las peticiones entre autoridades, las cuales se encuentran en términos de ejecución; y considerando el resultado de la evaluación realizada en el presente ejercicio (Ver ítem 1.2 literal b Peticiones entre autoridades), se recomienda fortalecer los controles establecidos de tal manera que se garantice al interior de las dependencias de la entidad, la atención de las peticiones realizadas entre autoridades, de conformidad con lo establecido en la normatividad vigente, (Ley 1755 de 2015 Artículo 30) </t>
  </si>
  <si>
    <t>Falta de claridad del responsable de realizar el seguimiento de las peticiones entre autoridades.</t>
  </si>
  <si>
    <t>Realizar mesa de trabajo con la OAPI, la OCI, la Dirección de Normatividad y Concetos, la Subdirección Adminsitrativa y la DAC para establecer la responsabilidad en la SDM del seguimiento a las peticiones entre autoridades.</t>
  </si>
  <si>
    <t>(Mesa de trabajo realizada / mesa de trabajo programada)*100</t>
  </si>
  <si>
    <t>1 Mesa de trabajo</t>
  </si>
  <si>
    <t xml:space="preserve">RC7: Adelantar las acciones que se consideren pertinentes con el fin de garantizar la coherencia de la información reportada y la publicada en su página web por la entidad; con la gestión reportada por la Secretaria General respecto a la gestión realizada mensualmente de las peticiones a nivel distrital. Específicamente en relación con el reporte de las peticiones que no ingresan a través del canal de Bogotá Te escucha. Lo anterior teniendo en cuenta la Guía para la elaboración del informe de gestión, que en su capítulo 1, numeral 1. Total, Peticiones mensuales recibidas por la entidad, hace la siguiente consideración: 
“En esta sección se discrimina el total de peticiones registradas por la entidad, de acuerdo con el canal de ingreso, indicando así el uso de los canales de recepción propios de la entidad, por parte de la ciudadanía.” </t>
  </si>
  <si>
    <t>Falta de interpretación de los informes presentados</t>
  </si>
  <si>
    <t xml:space="preserve">Realizar mesa de trabajo con la Veeduría Distrital y control interno en relación con los reportes PQRSD </t>
  </si>
  <si>
    <t>RC8: Si bien se evidencia un importante avance respecto al cumplimiento de la Ley 1755 de 2015 relacionado con los términos de respuesta, aún se evidencia gestión fuera de los términos legales establecidos o sin responder, con lo cual se materializa el evento potencial identificado en el Mapa de Riesgos Institucional (9. Discriminación y restricción a la participación de los ciudadanos que requieren atención y respuesta por parte de la SDM.)</t>
  </si>
  <si>
    <t>Deficiencia de controles en la gestión de PQRSD</t>
  </si>
  <si>
    <t>Identificar un evento potencial asociado a la gestión de Gestión PQRSD y establecer los controles pertinentes para mitigar su impacto.</t>
  </si>
  <si>
    <t>Matriz de riesgo DAC actualizado.</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</si>
  <si>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</si>
  <si>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</si>
  <si>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informe de los temas más reiterativos por los cuales la ciudadanía presenta solicitudes en la entidad.</t>
  </si>
  <si>
    <t xml:space="preserve"> Informe de temas reiterativos en el 1er y 2do semestre del 2021.</t>
  </si>
  <si>
    <t>Realizar mesa de trabajo semestral con las dependencias para analizar las causas de los temas más reiterados.</t>
  </si>
  <si>
    <t>INFORME SEGUIMIENTO PQRS II SEMESTRE 2020</t>
  </si>
  <si>
    <t>004-2021</t>
  </si>
  <si>
    <t>005-2021</t>
  </si>
  <si>
    <t>006-2021</t>
  </si>
  <si>
    <t>007-2021</t>
  </si>
  <si>
    <t>008-2021</t>
  </si>
  <si>
    <t xml:space="preserve">SUBSECRETARÍA DE GESTIÓN CORPORATIVA </t>
  </si>
  <si>
    <t>TODAS LAS DEPENDENCIAS DE LA SDM</t>
  </si>
  <si>
    <r>
      <t xml:space="preserve">27/04/2021: El proceso aporta como evidencia la presentación, listado de asistencia, resultados del proceso de medición de aprehensión de conocimiento  realizado en la socialización llevada a cabo el 23/04/2021, asi como el link con el formulario aplicado en este ejercicio.
Conforme lo anterior y teniendo en cuenta que la anterior capacitación fue realizada el 29/01/2021, tal como fue evaluada en el seguimiento presentado por la OCI el 03/02/2021 correspondiente al cierre de enero, se evidencia el cumplimiento integral de la acción, tanto en oportunidad como en eficacia. De acuerdo a lo anteriormente expuesto se cierra la acción y se procede a excluirla del PMP
_______________________________________
09/04/2021:  Seguimiento realizado por María Janneth Romero
No se reporta por parte del proceso responsable de ejecución, avance en la gestión adelantada; conforme lo anterior se mantiene lo observado al cierre de enero y febrero:
Teniendo en cuenta que el plazo de ejecución vence en mayo se recomienda adelantar la socialización que se encuentra pendiente, de tal manera que se de cumplimiento integral a lo formulado en el indicador y meta de la acción.
______________________________
05/03/2021: Seguimiento realizado por María Janneth Romero
No se reporta por parte del proceso responsable de ejecución, avance en la gestión adelantada; conforme lo anterior se mantiene lo observado al cierre de enero:
</t>
    </r>
    <r>
      <rPr>
        <i/>
        <sz val="9"/>
        <rFont val="Arial"/>
        <family val="2"/>
      </rPr>
      <t>Teniendo en cuenta que el plazo de ejecución vence en mayo se recomienda adelantar la socialización que se encuentra pendiente, de tal manera que se de cumplimiento integral a lo formulado en el indicador y meta de la acción.</t>
    </r>
    <r>
      <rPr>
        <sz val="9"/>
        <rFont val="Arial"/>
        <family val="2"/>
      </rPr>
      <t xml:space="preserve">
______________________________
03/02/2021: Seguimiento realizado por María Janneth Romero:
El proceso aporta como evidencia las evaluaciones realizadas sobre la aprehensión de conocimiento respecto a  la socialización llevada a cabo el 29/01/2021,  sobre el concepto tecnico PM</t>
    </r>
    <r>
      <rPr>
        <sz val="9"/>
        <color rgb="FFFF0000"/>
        <rFont val="Arial"/>
        <family val="2"/>
      </rPr>
      <t>T, asi como la lista de asistencia.  De igual manera a través de correo electrónico  de fecha 03/02/2021, se realiza la siguiente presicion: "no se realizó presentación toda vez que la socialización se iba realizando mediante la muestra de pantalla".</t>
    </r>
    <r>
      <rPr>
        <sz val="9"/>
        <rFont val="Arial"/>
        <family val="2"/>
      </rPr>
      <t xml:space="preserve">
Teniendo en cuenta que el plazo de ejecución vence en mayo se recomienda adelantar la socialización que se encuentra pendiente, de tal manera que se de cumplimiento integral a lo formulado en el indicador y meta de la acción.
____________________________
05/01/2021 Seguimiento realizado por María Janneth Romero:
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t>
    </r>
  </si>
  <si>
    <t>27/04/2021: La acción se encuentra dentro de los terminos de ejecución</t>
  </si>
  <si>
    <t xml:space="preserve">04/05/2021. Se adelantaron dos (2) socializaciones, la primera fue el 20 de abril 2021 a los miembros dele quipo técnicos de las dependencias que lideran los diferentes sistemas de gestión. La segunda fue el 28 de abril, en el Comité de Directivos.  Por lo anterior y teniendo  en cuenta los soportes presentados por el proceso, se procede a realizar el cierre de la misma.
RECOMENDACION: Cerrar la acción y excluirla del PMP. </t>
  </si>
  <si>
    <t xml:space="preserve">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
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
</t>
  </si>
  <si>
    <t>En los documentos relacionados con la planificación estratégica y operativa del proceso de direccionamiento estratégico, la priorización de las oportunidades no facilita la identificación de las estrategias, que se deban abordar en los diferentes lapsos de tiempo</t>
  </si>
  <si>
    <t>La metodología definida para la priorización de oportunidades sólo identifica su impacto</t>
  </si>
  <si>
    <t>Revisar, ajustar y publicar los documentos relacionados con la planificación estratégica y operativa del proceso de direccionamiento estratégico:
Instructivo PE01-PR08-IN01 Formato PE01-PR08-F01</t>
  </si>
  <si>
    <t>Documentos de la planificación estratégica y operativa actualizados y publicados</t>
  </si>
  <si>
    <t>Jefe Oficina Asesora de Planeacional Institucional</t>
  </si>
  <si>
    <t>Actualizar en conjunto con el equipo técnico la matriz DOFA priorizando las oportunidades</t>
  </si>
  <si>
    <t>Matriz Dofa actualizada con priroización de oportunidades</t>
  </si>
  <si>
    <t>009-2021</t>
  </si>
  <si>
    <t xml:space="preserve">liliana Montes Sanchez </t>
  </si>
  <si>
    <t>7/5/2021: En la fecha 15/4/2021 la direccion de contratacion solicito reprogramacion de la acción la cual fue aceptada por la OCI mediante memorando 20211700080633 del 22/04/2021. EN EJECUCION</t>
  </si>
  <si>
    <t>7/05/2021: En la fecha 19/04/2021 se llevo a cabo mesa tecnica, con el fin de analizar con el la dependencias el porque del incumplimiento del indicador de la accion,  este incumplimiento se dio a raíz de la auditoria  calidad que impidio la publicacion y socializacion del instructivo, Se establecio fecha de cumplimiento 30/4/2021. Para dar por cumplida esta accion la Dirección de Contratación aporta como evidencia Instructivo Secretaria técnica comité de contratación  publicado en la Intranet el 29 de abril de 2021 y socializado mediante el correo de comunicación interna el  3 de mayo de 2021: ACCIÓN CUMPLIDA EXTEMPORANEAMENTE.
9/04/2021: Se adjunta como avance el INSTRUCTIVO SECRETARIA TÉCNICA COMITÉ DE CONTRATACIÓN - SDM
Código: PA05-IN07 Versión: 1.0, aun no se encuentra en la Intranet publicado. 
CONCLUSION: ACCION EN EJECUCION</t>
  </si>
  <si>
    <t>7/05/2021: Presentacion de informe mes de abril en relacion con los con los modulos apoderado, MASC, Judicial, 
en los se reflejan las observaciones detectadas  en la revision. 
5/03/2021: SGJ remitio el tercer informe de seguimiento realizado en el mes de febrero   en relacion con los modulos apoderado, MASC, Judicial, Tutelas del siprojweb,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9/04/2021: Presentacion de informe mes de marzo en relacion con los con los modulos apoderado, MASC, Judicial, Tutelas del siprojweb, 
5/03/2021: SGJ remitio el tercer informe de seguimiento realizado en el mes de febrero   en relacion con los modulos apoderado, MASC, Judicial, Tutelas del siprojweb,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ACCION EN EJECUCIÓN.</t>
  </si>
  <si>
    <t>7/05/2021: Presentacion de informe mes de abril en relacion con los con los modulos apoderado, MASC, Judicial,  en los se reflejan las observaciones detectadas  en la revision. 
9/04/2021: Presentacion de informe mes de marzo en relacion con los con los modulos apoderado, MASC, Judicial, Tutelas del siprojweb, 
CONCLUSION: ACCION EN EJECUCION
5/03/2021: SGJ remitio el tercer informe de seguimiento realizado en el mes de febrero en relacion con los modulos apoderado. MASC, Judicial , tutelas.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CONCLUSION: ACCION ABIERTA</t>
  </si>
  <si>
    <t>Acciòn correctiva</t>
  </si>
  <si>
    <t>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
9/04/2021: Se aporta convocataria y acta de seguimiento a los planes de mejoramiento del 24/03/2021 de la SGJ</t>
  </si>
  <si>
    <t xml:space="preserve">6/5/2021: No se remitió evidencia por encontrarse en términos
5/3/2021: No se remitió evidencia por encontrarse en términos
5/2/2021: No se remitió evidencia por encontrarse en términos
31/12/2020: No se remite evidencia por estar en términos
</t>
  </si>
  <si>
    <t>Se identificaron respuestas al ciudadano en lenguaje no apropiado. (Coherencia, calidez y claridad)</t>
  </si>
  <si>
    <t>Posibilidad de afectación reputacional por perdidad de confianza por parte de la ciudadania al igual de posibles investigaciones por entes de control debido a prestación de trámites y servicios fuera de los requermientos normativos, legales y del ciudadano</t>
  </si>
  <si>
    <t>Teniendo en cuenta la demanda de peticiones se esta emtiendo algunas respuestas omitiendo los criterios de calidad</t>
  </si>
  <si>
    <t>Realizar Mesas de trabajo para la elaboración de plantillas de respuesta tipo del proceso de Gestión de Tramites y Servicio para la Ciudadanía que contenga parámetros de calidad (coherencia, claridad y calidez)</t>
  </si>
  <si>
    <t>3 Mesas de trabajo.</t>
  </si>
  <si>
    <t>1 Mesa de trabajo mensual</t>
  </si>
  <si>
    <t>Peticiones reiterativas en el proceso de Gestión de trámites y Servicios para la Ciudadanía.</t>
  </si>
  <si>
    <t>Factores externos que afectan la prestación de los trámites y servicios de la entidad</t>
  </si>
  <si>
    <t>Realizar mesa de trabajo mensual con el Equipo de PQRSD con el fin de identificar y analizar los temas reiterativos.</t>
  </si>
  <si>
    <t>(Mesas de trabajo realizada / Mesa de trabajo programadas)*100</t>
  </si>
  <si>
    <t>Se identificaron casos relacionados con reclamos referentes a la desactualización de las plataformas para la verifación de los estados de cuenta de la ciudadanía.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</si>
  <si>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y transporte, sin el cumplimiento de los requisitos y lineamientos internos y externos</t>
  </si>
  <si>
    <t>Suspensión de términos procesales a causa de la emergencia sanitaria del covid 19</t>
  </si>
  <si>
    <t>Realizar mesa de trabajo para analizar los casos particulares correspondientes a los cursos pedagógicos por infracción a las normas de tránsito y de esta manera determinar su correcta actualización en los sistemas de información dispuestos para ello.</t>
  </si>
  <si>
    <t>Se generaban documentos en el aplicativo correspondencia SICON los cuales no eran entregados por el operador de correpondencia al destinatario.</t>
  </si>
  <si>
    <t>No se contaba con un gestor documental que permitieran realizar trazabilidad a documentos que no eran notificados.</t>
  </si>
  <si>
    <t>Notificar las devoluciones de las respuestas que no fueron entregadas a los ciudadanos por diferentes causas.</t>
  </si>
  <si>
    <t>Informe mensual de notificaciones realizadas</t>
  </si>
  <si>
    <t>1 Informe mensual de notificaciones realizadas</t>
  </si>
  <si>
    <t>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t>
  </si>
  <si>
    <t xml:space="preserve">Designación de funciones a los funcionarios que no se encuentran relacionadas con las fichas de los perfiles del manual de funciones </t>
  </si>
  <si>
    <t xml:space="preserve">No hay un funcionario referente en cada una de las subdirecciones que realicen seguimiento a los informes transversales </t>
  </si>
  <si>
    <t>Realizar una Interiorización a los directivos de la Dirección de Planeación de la Movilidad y sus subdirecciones sobre las fichas de cada profesional que tienen a su cargo. (apoyo DTH)</t>
  </si>
  <si>
    <t>Numero de Socializaciones realizadas</t>
  </si>
  <si>
    <t>Director (a) de Planeación de la Movilidad</t>
  </si>
  <si>
    <t>Realizar un seguimiento mediante acta de reunión verificando el cumplimento de las funciones descritas en las fichas de los perfiles de los empleos de los grados  27 de la Subdirección de Transporte Privado y Subdirección de Transporte Público y el grado 15 de la Dirección de Planeación de la Movilidad.</t>
  </si>
  <si>
    <t>una acta de seguimiento</t>
  </si>
  <si>
    <t>Dirección de Planeación de la Movilidad
Subdirección de Transporte Privado
Subdirección de Transporte Público</t>
  </si>
  <si>
    <t>NC02:Durante el desarrollo de la presente auditoria se pudo evidenciar que tanto el procedimiento PM01-PR03 Revisión y aprobación de estudios de tránsito (ET) de demanda y atención de usuarios (EDAU) análisis de movilidad y seguimiento a las acciones de mitigación aprobadas, como los conceptos emitidos en una muestra de seis (6) EDAU y seis (6) ET, no cuentan el análisis ni se relacionan los indicadores de ingeniería de tránsito que debe emplear en la evaluación de los estudios de tránsito y los de demanda y atención de usuarios.</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</si>
  <si>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</si>
  <si>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 xml:space="preserve">Dentro del procedimiento no se establecieron los lineamientos, para identificar los indicadores que se requieren en la revisión de los Estudios de Tránsito y Estudios de Demanda y Atención de Usuarios. </t>
  </si>
  <si>
    <t>Actualizar, socializar y publicar el procedimiento PM01-PR03 incluyendo los indicadores conforme al Decreto 596 de 2007 que permitan la revisión de los estudios de tránsito.</t>
  </si>
  <si>
    <t>Procedimiento actualizado, socializado y publicado</t>
  </si>
  <si>
    <t>Subdirector de Infraestructura
Jhon Alexander González Mendoza</t>
  </si>
  <si>
    <t>NC03:Se pudo evidenciar incumplimiento relacionado con el control de la información documentada, dado que no se efectuaron los controles y/o actualizaciones de versión para el instructivo establecido en el Sistema Integrado de Gestión, específicamente en cuanto al PM01-IN01 SEGUIMIENTO PESV VERSIÓN 1,0 DE 22-05-2019, cuya fecha de adopción corresponde al 22/05/2019, la anterior versión se realizó con base al marco normativo vigente en lo relacionado con el seguimiento y aval de los planes Estratégicos de seguridad vial, sin embargo hubo modificaciones al marco legal desde noviembre de 2019 con la expedición del Decreto 2106 de 2019, razón por la cual se debían realizar las respectivas actualizaciones al Instructivo, de acuerdo con las evidencias allegadas por la Dirección de Planeación de Movilidad, esta actualización se encuentra en proceso de aprobación, No obstante se aplicó una versión desactualizada durante la vigencia 2020.
Lo descrito anteriormente, de conformidad con lo establecido en los criterios normativos definidos en el literal “l” del artículo 4° de la Ley 87 de 1993, el cual establece “toda entidad bajo la responsabilidad de sus directivos debe por lo menos implementar los siguientes aspectos que deben orientar la aplicación del control interno: l - “Simplificación y actualización de normas y procedimientos” negrillas fuera de texto)</t>
  </si>
  <si>
    <t>No se se documentó la metodología vigente para las visitas de seguimiento de los planes estratégicos de seguridad vial al interior del proceso.</t>
  </si>
  <si>
    <t>Actualizar, socializar y publicar el instructivo PM01-IN02 incluyendo la metodología vigente para las visitas de seguimiento de los Planes Estratégicos de Seguridad Vial</t>
  </si>
  <si>
    <t>Instructivo actualizado, socializado y publicado</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</si>
  <si>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</si>
  <si>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</si>
  <si>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</si>
  <si>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</si>
  <si>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</si>
  <si>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</si>
  <si>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</si>
  <si>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</si>
  <si>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</si>
  <si>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</si>
  <si>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</si>
  <si>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CORRECTIVA</t>
  </si>
  <si>
    <t># de publicaciones realizadas con oportunidad /  # publicaciones establecidas en la vigencia</t>
  </si>
  <si>
    <t>Publicar los Estados Financieros de manera oportuna de conformidad con la directriz.</t>
  </si>
  <si>
    <t>Profesional Contador</t>
  </si>
  <si>
    <t xml:space="preserve">Verificado el PIC 2020, no se evidencian capacitaciones para funcionarios del área contable en temas propios de su función; tampoco se encuentra dentro de la participación de directivos, la necesidad de capacitación en esta área. </t>
  </si>
  <si>
    <t>La priorizacion del Plan Institucional de Capacitacion,   no contemplo dentro de su ejecucion el desarrollo de capacitaciones encaminadas a las necesidades especificas en temas contables descritos en el diagnostico del PIC 2020</t>
  </si>
  <si>
    <t>Solicitar al area encargada las acciones correspondientes para la ejecucion de actividades de capacitacion acorde con las necesidades identificadas en el PIC 2021 en materia contable.</t>
  </si>
  <si>
    <t>Solicitud al area competente para realizar la capacitación</t>
  </si>
  <si>
    <t>Recibir capacitacion y/o actualización en materia contable</t>
  </si>
  <si>
    <t>Profesional Contador
Profesional Lider de PIC</t>
  </si>
  <si>
    <t>OFICINA ASESORA DE PLANEACIÓN INSTITUCIONAL</t>
  </si>
  <si>
    <t>DIRECCIÓN DE PLANEACIÓN DE LA MOVILIDAD</t>
  </si>
  <si>
    <t>SUBDIRECCIÓN DE INFRAESTRUCTURA</t>
  </si>
  <si>
    <t>SUBDIRECCIÓN DE TRANSPORTE PRIVADO</t>
  </si>
  <si>
    <t>DIRECCIÓN DE PLANEACIÓN DE LA MOVILIDAD/SUBDIRECCIÓN DE TRANSPORTE PRIVADO/SUBDIRECCIÓN DE TRANSPORTE PÚBLICO</t>
  </si>
  <si>
    <t>SUBDIRECCIÓN FINANCIERA/DIRECCION DE TALENTO HUMANO</t>
  </si>
  <si>
    <t>010-2021</t>
  </si>
  <si>
    <t>011-2021</t>
  </si>
  <si>
    <t>012-2021</t>
  </si>
  <si>
    <t>013-2021</t>
  </si>
  <si>
    <t>014-2021</t>
  </si>
  <si>
    <t>015-2021</t>
  </si>
  <si>
    <t>016-2021</t>
  </si>
  <si>
    <t>017-2021</t>
  </si>
  <si>
    <t>018-2021</t>
  </si>
  <si>
    <t>019-2021</t>
  </si>
  <si>
    <t>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</si>
  <si>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Radicar ante la Secretaría Distrital de Ambiente los documentos de solicitud para el registro de Publicidad Exterior Visual conforme a las gestiones competencia de la Entidad  
actividad anterior Realizar el registro de la publicidad exterior visual o el desmonte de elementos de publicidad exterior de las sedes de la entidad que lo requieran</t>
  </si>
  <si>
    <t xml:space="preserve">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</si>
  <si>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 xml:space="preserve">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</si>
  <si>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 xml:space="preserve">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</si>
  <si>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9/12/2020 seguimiento por Julie Martínez para el mes de reporte no se remite ningun seguimiento por el proceso, actividad abienta dentro del tiempo programado para cierre</t>
  </si>
  <si>
    <t xml:space="preserve">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mediante el radicado  se solicita la reprogramación del halazgo, teniendo encuenta que se han presentado demoras en el proceso de contratación para  el acompañamiento de una firma especializada y
avalada por la Fundación MásFamilia como ente certificador para el desarrollo de esta actividad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</si>
  <si>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SE evidencia el seguimient y la divulgacion realizado por atlento humano se recomienda establecer fechas de presentación en las evaluaciones con el fin de contar con el 100% de las mismas en la fecha establecida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</si>
  <si>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08/05/2021 Seguimiento Julie Martinez se evidencia que en los requerimientos se tiene contemplar controles, respuesta parcial  dando cumplimiento a la actividad e indicador de realizar un desarrollo se procede al cierre del hallazgo
07/04/2021 Seguimiento Julie Martinez, mediante el radicado 20216120051703 se solicita la reprogramación del halazgo, teniendo en con el fin de realizar las pruebas para puesta en marcha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</si>
  <si>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</si>
  <si>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</si>
  <si>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t>
  </si>
  <si>
    <t>SGC - SSC</t>
  </si>
  <si>
    <t>OAPI</t>
  </si>
  <si>
    <t>TODAS</t>
  </si>
  <si>
    <t>27/04/2021: El proceso aporta como evidencia la presentación, listado de asistencia, resultados del proceso de medición de aprehensión de conocimiento  realizado en la socialización llevada a cabo el 23/04/2021, asi como el link con el formulario aplicado en este ejercicio.
Conforme lo anterior y teniendo en cuenta que la anterior capacitación fue realizada el 29/01/2021, tal como fue evaluada en el seguimiento presentado por la OCI el 03/02/2021 correspondiente al cierre de enero, se evidencia el cumplimiento integral de la acción, tanto en oportunidad como en eficacia. De acuerdo a lo anteriormente expuesto se cierra la acción y se procede a excluirla del PMP
_______________________________________
09/04/2021:  Seguimiento realizado por María Janneth Romero
No se reporta por parte del proceso responsable de ejecución, avance en la gestión adelantada; conforme lo anterior se mantiene lo observado al cierre de enero y febrero:
Teniendo en cuenta que el plazo de ejecución vence en mayo se recomienda adelantar la socialización que se encuentra pendiente, de tal manera que se de cumplimiento integral a lo formulado en el indicador y meta de la acción.
______________________________
05/03/2021: Seguimiento realizado por María Janneth Romero
No se reporta por parte del proceso responsable de ejecución, avance en la gestión adelantada; conforme lo anterior se mantiene lo observado al cierre de enero:
Teniendo en cuenta que el plazo de ejecución vence en mayo se recomienda adelantar la socialización que se encuentra pendiente, de tal manera que se de cumplimiento integral a lo formulado en el indicador y meta de la acción.
______________________________
03/02/2021: Seguimiento realizado por María Janneth Romero:
El proceso aporta como evidencia las evaluaciones realizadas sobre la aprehensión de conocimiento respecto a  la socialización llevada a cabo el 29/01/2021,  sobre el concepto tecnico PMT, asi como la lista de asistencia.  De igual manera a través de correo electrónico  de fecha 03/02/2021, se realiza la siguiente presicion: "no se realizó presentación toda vez que la socialización se iba realizando mediante la muestra de pantalla".
Teniendo en cuenta que el plazo de ejecución vence en mayo se recomienda adelantar la socialización que se encuentra pendiente, de tal manera que se de cumplimiento integral a lo formulado en el indicador y meta de la acción.
____________________________
05/01/2021 Seguimiento realizado por María Janneth Romero:
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t>
  </si>
  <si>
    <t>ABRIL</t>
  </si>
  <si>
    <t>AUDITORIA PROCESO DE PLANEACIÓN DEL TRANSPORTE E INFRAESTRUCTURA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</si>
</sst>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b/>
      <sz val="20"/>
      <color indexed="8"/>
      <name val="Calibri"/>
      <family val="2"/>
      <scheme val="minor"/>
    </font>
    <font>
      <sz val="9"/>
      <color rgb="FFFF0000"/>
      <name val="Arial"/>
      <family val="2"/>
    </font>
    <font>
      <i/>
      <sz val="9"/>
      <name val="Arial"/>
      <family val="2"/>
    </font>
    <font>
      <sz val="10"/>
      <color theme="1"/>
      <name val="Arial"/>
    </font>
    <font>
      <sz val="9"/>
      <name val="Arial"/>
    </font>
    <font>
      <sz val="9"/>
      <color rgb="FFFF0000"/>
      <name val="Arial"/>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6">
    <xf numFmtId="0" fontId="0" fillId="0" borderId="0"/>
    <xf numFmtId="0" fontId="11" fillId="0" borderId="0"/>
    <xf numFmtId="0" fontId="11" fillId="0" borderId="0"/>
    <xf numFmtId="0" fontId="15" fillId="0" borderId="0"/>
    <xf numFmtId="0" fontId="8" fillId="0" borderId="0"/>
    <xf numFmtId="9" fontId="26" fillId="0" borderId="0" applyFont="0" applyFill="0" applyBorder="0" applyAlignment="0" applyProtection="0"/>
  </cellStyleXfs>
  <cellXfs count="125">
    <xf numFmtId="0" fontId="0" fillId="0" borderId="0" xfId="0"/>
    <xf numFmtId="0" fontId="9" fillId="0" borderId="0" xfId="0" applyFont="1" applyFill="1" applyAlignment="1">
      <alignment horizontal="left"/>
    </xf>
    <xf numFmtId="0" fontId="10" fillId="0" borderId="0" xfId="0" applyFont="1" applyFill="1" applyAlignment="1">
      <alignment horizontal="left"/>
    </xf>
    <xf numFmtId="0" fontId="11" fillId="0" borderId="0" xfId="0" applyFont="1" applyFill="1" applyAlignment="1">
      <alignment horizontal="left"/>
    </xf>
    <xf numFmtId="0" fontId="18" fillId="2" borderId="0" xfId="0" applyFont="1" applyFill="1"/>
    <xf numFmtId="165" fontId="11" fillId="0" borderId="0" xfId="0" applyNumberFormat="1" applyFont="1" applyFill="1" applyAlignment="1">
      <alignment horizontal="left"/>
    </xf>
    <xf numFmtId="0" fontId="14" fillId="0" borderId="0" xfId="0" applyFont="1" applyFill="1" applyAlignment="1">
      <alignment horizontal="left"/>
    </xf>
    <xf numFmtId="164" fontId="14" fillId="0" borderId="1" xfId="0" applyNumberFormat="1"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4" fillId="2" borderId="0" xfId="3" applyFont="1" applyFill="1" applyAlignment="1" applyProtection="1">
      <alignment horizontal="center" vertical="center" wrapText="1"/>
    </xf>
    <xf numFmtId="0" fontId="12" fillId="3" borderId="1" xfId="3" applyFont="1" applyFill="1" applyBorder="1" applyAlignment="1" applyProtection="1">
      <alignment horizontal="center" vertical="center" wrapText="1"/>
    </xf>
    <xf numFmtId="0" fontId="12" fillId="4" borderId="1" xfId="3" applyFont="1" applyFill="1" applyBorder="1" applyAlignment="1" applyProtection="1">
      <alignment horizontal="center" vertical="center" wrapText="1"/>
    </xf>
    <xf numFmtId="0" fontId="12" fillId="3" borderId="1" xfId="3" applyFont="1" applyFill="1" applyBorder="1" applyAlignment="1" applyProtection="1">
      <alignment horizontal="center" vertical="center" wrapText="1"/>
    </xf>
    <xf numFmtId="0" fontId="12" fillId="3" borderId="1" xfId="3" applyFont="1" applyFill="1" applyBorder="1" applyAlignment="1" applyProtection="1">
      <alignment horizontal="center" vertical="center" wrapText="1"/>
    </xf>
    <xf numFmtId="0" fontId="12" fillId="3" borderId="1" xfId="3" applyFont="1" applyFill="1" applyBorder="1" applyAlignment="1" applyProtection="1">
      <alignment horizontal="center" vertical="center" wrapText="1"/>
    </xf>
    <xf numFmtId="0" fontId="12" fillId="4" borderId="1" xfId="3"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12" fillId="3" borderId="1" xfId="3" applyFont="1" applyFill="1" applyBorder="1" applyAlignment="1" applyProtection="1">
      <alignment horizontal="center" vertical="center" wrapText="1"/>
    </xf>
    <xf numFmtId="0" fontId="12" fillId="4" borderId="1" xfId="3" applyFont="1" applyFill="1" applyBorder="1" applyAlignment="1" applyProtection="1">
      <alignment horizontal="center" vertical="center" wrapText="1"/>
    </xf>
    <xf numFmtId="0" fontId="14" fillId="0" borderId="1" xfId="0" applyFont="1" applyFill="1" applyBorder="1" applyAlignment="1">
      <alignment horizontal="left" vertical="top"/>
    </xf>
    <xf numFmtId="0" fontId="14" fillId="0" borderId="1" xfId="0" applyFont="1" applyFill="1" applyBorder="1" applyAlignment="1">
      <alignment horizontal="center"/>
    </xf>
    <xf numFmtId="0" fontId="14" fillId="0" borderId="1" xfId="0" applyNumberFormat="1" applyFont="1" applyFill="1" applyBorder="1" applyAlignment="1">
      <alignment horizontal="center"/>
    </xf>
    <xf numFmtId="0" fontId="14" fillId="0" borderId="1" xfId="0" applyFont="1" applyFill="1" applyBorder="1"/>
    <xf numFmtId="166" fontId="14" fillId="0" borderId="1" xfId="0" applyNumberFormat="1" applyFont="1" applyFill="1" applyBorder="1"/>
    <xf numFmtId="0" fontId="14" fillId="0" borderId="1" xfId="0" applyNumberFormat="1" applyFont="1" applyFill="1" applyBorder="1"/>
    <xf numFmtId="0" fontId="14" fillId="0" borderId="1" xfId="0" applyFont="1" applyFill="1" applyBorder="1" applyAlignment="1">
      <alignment wrapText="1"/>
    </xf>
    <xf numFmtId="0" fontId="14" fillId="0" borderId="1" xfId="0" applyFont="1" applyFill="1" applyBorder="1" applyAlignment="1">
      <alignment horizontal="left"/>
    </xf>
    <xf numFmtId="165" fontId="14" fillId="0" borderId="1" xfId="0" applyNumberFormat="1" applyFont="1" applyFill="1" applyBorder="1" applyAlignment="1">
      <alignment horizontal="left"/>
    </xf>
    <xf numFmtId="164" fontId="14" fillId="0" borderId="1" xfId="0" applyNumberFormat="1" applyFont="1" applyFill="1" applyBorder="1" applyAlignment="1">
      <alignment horizontal="left"/>
    </xf>
    <xf numFmtId="0" fontId="14" fillId="0" borderId="1" xfId="0" applyFont="1" applyFill="1" applyBorder="1" applyAlignment="1">
      <alignment vertical="top" wrapText="1"/>
    </xf>
    <xf numFmtId="0" fontId="14" fillId="0" borderId="1" xfId="0" applyNumberFormat="1" applyFont="1" applyFill="1" applyBorder="1" applyAlignment="1">
      <alignment vertical="top" wrapText="1"/>
    </xf>
    <xf numFmtId="166" fontId="14" fillId="0" borderId="1" xfId="0" applyNumberFormat="1" applyFont="1" applyFill="1" applyBorder="1" applyAlignment="1"/>
    <xf numFmtId="166" fontId="14" fillId="0" borderId="1" xfId="0" applyNumberFormat="1" applyFont="1" applyFill="1" applyBorder="1" applyAlignment="1">
      <alignment wrapText="1"/>
    </xf>
    <xf numFmtId="0" fontId="8"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4" fillId="0" borderId="1" xfId="0" applyNumberFormat="1" applyFont="1" applyFill="1" applyBorder="1" applyAlignment="1">
      <alignment horizontal="left"/>
    </xf>
    <xf numFmtId="0" fontId="14" fillId="0" borderId="1" xfId="0" applyFont="1" applyFill="1" applyBorder="1" applyAlignment="1">
      <alignment horizontal="left" wrapText="1"/>
    </xf>
    <xf numFmtId="0" fontId="9" fillId="0" borderId="0" xfId="0" applyFont="1"/>
    <xf numFmtId="0" fontId="9" fillId="0" borderId="0" xfId="0" applyFont="1" applyAlignment="1">
      <alignment horizontal="center"/>
    </xf>
    <xf numFmtId="0" fontId="24"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4"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center" wrapText="1"/>
    </xf>
    <xf numFmtId="0" fontId="0" fillId="0" borderId="0" xfId="0" pivotButton="1" applyAlignment="1">
      <alignment wrapText="1"/>
    </xf>
    <xf numFmtId="14" fontId="12" fillId="3" borderId="1" xfId="3" applyNumberFormat="1" applyFont="1" applyFill="1" applyBorder="1" applyAlignment="1" applyProtection="1">
      <alignment horizontal="center" vertical="center" wrapText="1"/>
    </xf>
    <xf numFmtId="14" fontId="12" fillId="4" borderId="1" xfId="3" applyNumberFormat="1" applyFont="1" applyFill="1" applyBorder="1" applyAlignment="1" applyProtection="1">
      <alignment horizontal="center" vertical="center" wrapText="1"/>
    </xf>
    <xf numFmtId="14" fontId="14" fillId="0" borderId="1" xfId="0" applyNumberFormat="1" applyFont="1" applyFill="1" applyBorder="1" applyAlignment="1">
      <alignment horizontal="right" vertical="center"/>
    </xf>
    <xf numFmtId="14" fontId="14" fillId="0" borderId="1" xfId="0" applyNumberFormat="1" applyFont="1" applyFill="1" applyBorder="1" applyAlignment="1">
      <alignment horizontal="right" vertical="center" wrapText="1"/>
    </xf>
    <xf numFmtId="14" fontId="14" fillId="0" borderId="1" xfId="0" applyNumberFormat="1" applyFont="1" applyFill="1" applyBorder="1" applyAlignment="1">
      <alignment horizontal="right"/>
    </xf>
    <xf numFmtId="14" fontId="11" fillId="0" borderId="0" xfId="0" applyNumberFormat="1" applyFont="1" applyFill="1" applyAlignment="1">
      <alignment horizontal="right"/>
    </xf>
    <xf numFmtId="14" fontId="14" fillId="0" borderId="0" xfId="0" applyNumberFormat="1" applyFont="1" applyFill="1" applyAlignment="1">
      <alignment horizontal="right"/>
    </xf>
    <xf numFmtId="0" fontId="12" fillId="3" borderId="1" xfId="3" applyFont="1" applyFill="1" applyBorder="1" applyAlignment="1" applyProtection="1">
      <alignment horizontal="center" vertical="center" wrapText="1"/>
    </xf>
    <xf numFmtId="0" fontId="12" fillId="4" borderId="1" xfId="3" applyFont="1" applyFill="1" applyBorder="1" applyAlignment="1" applyProtection="1">
      <alignment horizontal="center" vertical="center" wrapText="1"/>
    </xf>
    <xf numFmtId="0" fontId="23" fillId="0" borderId="0" xfId="0" applyFont="1"/>
    <xf numFmtId="0" fontId="24" fillId="0" borderId="0" xfId="0" applyFont="1" applyAlignment="1">
      <alignment horizontal="center"/>
    </xf>
    <xf numFmtId="0" fontId="25" fillId="0" borderId="0" xfId="0" applyFont="1"/>
    <xf numFmtId="0" fontId="12" fillId="3" borderId="1" xfId="3" applyFont="1" applyFill="1" applyBorder="1" applyAlignment="1" applyProtection="1">
      <alignment horizontal="center" vertical="center" wrapText="1"/>
    </xf>
    <xf numFmtId="0" fontId="12" fillId="4" borderId="1" xfId="3" applyFont="1" applyFill="1" applyBorder="1" applyAlignment="1" applyProtection="1">
      <alignment horizontal="center" vertical="center" wrapText="1"/>
    </xf>
    <xf numFmtId="164" fontId="14" fillId="0" borderId="1" xfId="0" applyNumberFormat="1" applyFont="1" applyFill="1" applyBorder="1" applyAlignment="1">
      <alignment horizontal="left"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2" fillId="4" borderId="1" xfId="3" applyNumberFormat="1" applyFont="1" applyFill="1" applyBorder="1" applyAlignment="1" applyProtection="1">
      <alignment horizontal="right" vertical="center" wrapText="1"/>
    </xf>
    <xf numFmtId="14" fontId="12" fillId="3" borderId="1" xfId="3" applyNumberFormat="1" applyFont="1" applyFill="1" applyBorder="1" applyAlignment="1" applyProtection="1">
      <alignment horizontal="right" vertical="center" wrapText="1"/>
    </xf>
    <xf numFmtId="0" fontId="7" fillId="0" borderId="0" xfId="4" applyFont="1"/>
    <xf numFmtId="14" fontId="14" fillId="0" borderId="1" xfId="0" applyNumberFormat="1" applyFont="1" applyFill="1" applyBorder="1" applyAlignment="1">
      <alignment wrapText="1"/>
    </xf>
    <xf numFmtId="9" fontId="14" fillId="0" borderId="1" xfId="5" applyFont="1" applyFill="1" applyBorder="1" applyAlignment="1">
      <alignment horizontal="left"/>
    </xf>
    <xf numFmtId="0" fontId="0" fillId="9" borderId="0" xfId="0" applyNumberFormat="1" applyFill="1"/>
    <xf numFmtId="0" fontId="6" fillId="0" borderId="0" xfId="4" applyFont="1"/>
    <xf numFmtId="0" fontId="5" fillId="0" borderId="0" xfId="4" applyFont="1"/>
    <xf numFmtId="0" fontId="21" fillId="0" borderId="0" xfId="4" applyFont="1" applyAlignment="1">
      <alignment wrapText="1"/>
    </xf>
    <xf numFmtId="0" fontId="22" fillId="0" borderId="0" xfId="4" applyFont="1" applyAlignment="1">
      <alignment wrapText="1"/>
    </xf>
    <xf numFmtId="0" fontId="8" fillId="0" borderId="0" xfId="4" applyAlignment="1">
      <alignment wrapText="1"/>
    </xf>
    <xf numFmtId="0" fontId="25" fillId="5" borderId="0" xfId="0" applyFont="1" applyFill="1" applyAlignment="1">
      <alignment horizontal="left" wrapText="1"/>
    </xf>
    <xf numFmtId="0" fontId="25" fillId="8" borderId="0" xfId="0" applyFont="1" applyFill="1" applyAlignment="1">
      <alignment horizontal="left" wrapText="1"/>
    </xf>
    <xf numFmtId="0" fontId="25" fillId="9" borderId="0" xfId="0" applyFont="1" applyFill="1" applyAlignment="1">
      <alignment horizontal="left" wrapText="1"/>
    </xf>
    <xf numFmtId="0" fontId="0" fillId="0" borderId="0" xfId="0" applyAlignment="1">
      <alignment horizontal="left" vertical="top" wrapText="1"/>
    </xf>
    <xf numFmtId="0" fontId="4" fillId="0" borderId="0" xfId="4" applyFont="1"/>
    <xf numFmtId="0" fontId="0" fillId="0" borderId="0" xfId="0" applyAlignment="1">
      <alignment horizontal="left" wrapText="1" indent="1"/>
    </xf>
    <xf numFmtId="0" fontId="12" fillId="4" borderId="1" xfId="3" applyFont="1" applyFill="1" applyBorder="1" applyAlignment="1" applyProtection="1">
      <alignment horizontal="center" vertical="center" wrapText="1"/>
    </xf>
    <xf numFmtId="0" fontId="3" fillId="0" borderId="0" xfId="4" applyFont="1"/>
    <xf numFmtId="9" fontId="0" fillId="0" borderId="0" xfId="0" applyNumberFormat="1"/>
    <xf numFmtId="0" fontId="0" fillId="8" borderId="0" xfId="0" applyNumberFormat="1" applyFill="1"/>
    <xf numFmtId="0" fontId="0" fillId="10" borderId="0" xfId="0" applyFill="1"/>
    <xf numFmtId="14" fontId="0" fillId="10" borderId="0" xfId="0" applyNumberFormat="1" applyFill="1"/>
    <xf numFmtId="14" fontId="0" fillId="10" borderId="0" xfId="0" applyNumberFormat="1" applyFill="1" applyAlignment="1">
      <alignment horizontal="right"/>
    </xf>
    <xf numFmtId="9" fontId="0" fillId="10" borderId="0" xfId="0" applyNumberFormat="1" applyFill="1"/>
    <xf numFmtId="0" fontId="0" fillId="0" borderId="0" xfId="0" applyAlignment="1">
      <alignment horizontal="left" vertical="top"/>
    </xf>
    <xf numFmtId="0" fontId="2" fillId="0" borderId="0" xfId="4" applyFont="1"/>
    <xf numFmtId="0" fontId="0" fillId="0" borderId="0" xfId="0" applyFill="1"/>
    <xf numFmtId="0" fontId="0" fillId="0" borderId="0" xfId="0" applyNumberFormat="1" applyFill="1"/>
    <xf numFmtId="0" fontId="1" fillId="0" borderId="0" xfId="4" applyFont="1"/>
    <xf numFmtId="0" fontId="27" fillId="0" borderId="0" xfId="4" applyFont="1" applyAlignment="1">
      <alignment horizontal="center" wrapText="1"/>
    </xf>
    <xf numFmtId="0" fontId="12" fillId="3" borderId="1" xfId="3" applyFont="1" applyFill="1" applyBorder="1" applyAlignment="1" applyProtection="1">
      <alignment horizontal="center" vertical="center" wrapText="1"/>
    </xf>
    <xf numFmtId="0" fontId="11" fillId="2" borderId="1" xfId="1" applyFont="1" applyFill="1" applyBorder="1" applyAlignment="1">
      <alignment horizontal="center"/>
    </xf>
    <xf numFmtId="0" fontId="13" fillId="2" borderId="1" xfId="1" applyFont="1" applyFill="1" applyBorder="1" applyAlignment="1">
      <alignment horizontal="center" vertical="center"/>
    </xf>
    <xf numFmtId="0" fontId="13" fillId="2" borderId="2"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protection locked="0"/>
    </xf>
    <xf numFmtId="0" fontId="13" fillId="2" borderId="4"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2" fillId="4" borderId="1" xfId="3" applyFont="1" applyFill="1" applyBorder="1" applyAlignment="1" applyProtection="1">
      <alignment horizontal="center" vertical="center" wrapText="1"/>
    </xf>
    <xf numFmtId="9" fontId="0" fillId="10" borderId="0" xfId="0" applyNumberFormat="1" applyFill="1" applyAlignment="1">
      <alignment horizontal="right" vertical="center"/>
    </xf>
    <xf numFmtId="9" fontId="0" fillId="0" borderId="0" xfId="0" applyNumberFormat="1" applyFill="1" applyAlignment="1">
      <alignment horizontal="right" vertical="center"/>
    </xf>
    <xf numFmtId="9" fontId="0" fillId="0" borderId="0" xfId="5" applyFont="1" applyFill="1" applyAlignment="1">
      <alignment horizontal="right" vertical="center"/>
    </xf>
    <xf numFmtId="0" fontId="30" fillId="0" borderId="0" xfId="0" applyNumberFormat="1" applyFont="1" applyAlignment="1">
      <alignment horizontal="center"/>
    </xf>
    <xf numFmtId="0" fontId="30" fillId="7" borderId="0" xfId="0" applyNumberFormat="1" applyFont="1" applyFill="1" applyAlignment="1">
      <alignment horizontal="center"/>
    </xf>
    <xf numFmtId="0" fontId="30" fillId="0" borderId="0" xfId="0" applyFont="1" applyAlignment="1">
      <alignment horizontal="center"/>
    </xf>
    <xf numFmtId="0" fontId="31" fillId="0" borderId="0" xfId="0" applyFont="1" applyAlignment="1">
      <alignment horizontal="left" wrapText="1"/>
    </xf>
    <xf numFmtId="0" fontId="32" fillId="0" borderId="0" xfId="0" applyFont="1" applyFill="1" applyAlignment="1">
      <alignment horizontal="left" wrapText="1"/>
    </xf>
    <xf numFmtId="0" fontId="30" fillId="0" borderId="0" xfId="0" applyNumberFormat="1" applyFont="1" applyFill="1"/>
    <xf numFmtId="0" fontId="30" fillId="0" borderId="0" xfId="0" applyNumberFormat="1" applyFont="1"/>
    <xf numFmtId="0" fontId="30" fillId="0" borderId="0" xfId="0" applyFont="1"/>
  </cellXfs>
  <cellStyles count="6">
    <cellStyle name="Normal" xfId="0" builtinId="0"/>
    <cellStyle name="Normal 2" xfId="1"/>
    <cellStyle name="Normal 3" xfId="2"/>
    <cellStyle name="Normal 4" xfId="3"/>
    <cellStyle name="Normal 5" xfId="4"/>
    <cellStyle name="Porcentaje" xfId="5" builtinId="5"/>
  </cellStyles>
  <dxfs count="400">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alignment wrapText="1" readingOrder="0"/>
    </dxf>
    <dxf>
      <font>
        <sz val="9"/>
      </font>
    </dxf>
    <dxf>
      <alignment vertical="top" readingOrder="0"/>
    </dxf>
    <dxf>
      <alignment wrapText="1" indent="0" readingOrder="0"/>
    </dxf>
    <dxf>
      <alignment wrapText="1" indent="0" readingOrder="0"/>
    </dxf>
    <dxf>
      <alignment wrapText="1" indent="0" readingOrder="0"/>
    </dxf>
    <dxf>
      <alignment wrapText="1" indent="0" readingOrder="0"/>
    </dxf>
    <dxf>
      <fill>
        <patternFill patternType="none">
          <bgColor auto="1"/>
        </patternFill>
      </fill>
    </dxf>
    <dxf>
      <fill>
        <patternFill patternType="none">
          <bgColor auto="1"/>
        </patternFill>
      </fill>
    </dxf>
    <dxf>
      <font>
        <color rgb="FFFF0000"/>
      </font>
    </dxf>
    <dxf>
      <font>
        <color rgb="FFFF0000"/>
      </font>
    </dxf>
    <dxf>
      <font>
        <color theme="1"/>
      </font>
    </dxf>
    <dxf>
      <font>
        <color theme="1"/>
      </font>
    </dxf>
    <dxf>
      <font>
        <color theme="1"/>
      </font>
    </dxf>
    <dxf>
      <font>
        <color theme="1"/>
      </font>
    </dxf>
    <dxf>
      <fill>
        <patternFill>
          <bgColor rgb="FFFFFF00"/>
        </patternFill>
      </fill>
    </dxf>
    <dxf>
      <fill>
        <patternFill>
          <bgColor rgb="FFFFFF00"/>
        </patternFill>
      </fill>
    </dxf>
    <dxf>
      <alignment horizontal="center" readingOrder="0"/>
    </dxf>
    <dxf>
      <alignment horizontal="center" readingOrder="0"/>
    </dxf>
    <dxf>
      <alignment horizontal="center" readingOrder="0"/>
    </dxf>
    <dxf>
      <font>
        <color theme="0"/>
      </font>
    </dxf>
    <dxf>
      <font>
        <color theme="0"/>
      </font>
    </dxf>
    <dxf>
      <font>
        <color theme="0"/>
      </font>
    </dxf>
    <dxf>
      <font>
        <color theme="4" tint="0.79998168889431442"/>
      </font>
    </dxf>
    <dxf>
      <font>
        <color theme="4" tint="0.79998168889431442"/>
      </font>
    </dxf>
    <dxf>
      <font>
        <color theme="4" tint="0.79998168889431442"/>
      </font>
    </dxf>
    <dxf>
      <alignment wrapText="1" indent="0" readingOrder="0"/>
    </dxf>
    <dxf>
      <alignment wrapText="1" indent="0" readingOrder="0"/>
    </dxf>
    <dxf>
      <alignment wrapText="1" indent="0" readingOrder="0"/>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fill>
        <patternFill>
          <bgColor rgb="FF92D050"/>
        </patternFill>
      </fill>
    </dxf>
    <dxf>
      <alignment wrapText="0" readingOrder="0"/>
    </dxf>
    <dxf>
      <alignment wrapText="1" readingOrder="0"/>
    </dxf>
    <dxf>
      <fill>
        <patternFill>
          <bgColor rgb="FF92D050"/>
        </patternFill>
      </fill>
    </dxf>
    <dxf>
      <fill>
        <patternFill>
          <bgColor rgb="FF92D050"/>
        </patternFill>
      </fill>
    </dxf>
    <dxf>
      <fill>
        <patternFill>
          <bgColor rgb="FF92D050"/>
        </patternFill>
      </fill>
    </dxf>
    <dxf>
      <fill>
        <patternFill>
          <bgColor rgb="FF92D050"/>
        </patternFill>
      </fill>
    </dxf>
    <dxf>
      <alignment wrapText="0" readingOrder="0"/>
    </dxf>
    <dxf>
      <alignment wrapText="1" readingOrder="0"/>
    </dxf>
    <dxf>
      <alignment wrapText="0" readingOrder="0"/>
    </dxf>
    <dxf>
      <alignment wrapText="1" readingOrder="0"/>
    </dxf>
    <dxf>
      <fill>
        <patternFill patternType="solid">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patternType="none">
          <bgColor auto="1"/>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wrapText="0" readingOrder="0"/>
    </dxf>
    <dxf>
      <alignment wrapText="1" readingOrder="0"/>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alignment wrapText="1" readingOrder="0"/>
    </dxf>
    <dxf>
      <alignment wrapText="0"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patternType="none">
          <bgColor auto="1"/>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patternType="solid">
          <bgColor rgb="FF92D050"/>
        </patternFill>
      </fill>
    </dxf>
    <dxf>
      <alignment wrapText="1" readingOrder="0"/>
    </dxf>
    <dxf>
      <alignment wrapText="0" readingOrder="0"/>
    </dxf>
    <dxf>
      <alignment wrapText="1" readingOrder="0"/>
    </dxf>
    <dxf>
      <alignment wrapText="0" readingOrder="0"/>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wrapText="0" readingOrder="0"/>
    </dxf>
    <dxf>
      <fill>
        <patternFill>
          <bgColor rgb="FF92D050"/>
        </patternFill>
      </fill>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Lbls>
            <c:dLbl>
              <c:idx val="0"/>
              <c:layout>
                <c:manualLayout>
                  <c:x val="5.1449841098951169E-4"/>
                  <c:y val="-1.3495256139605991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028-44AF-8005-96035AA2BE1E}"/>
                </c:ext>
              </c:extLst>
            </c:dLbl>
            <c:dLbl>
              <c:idx val="1"/>
              <c:layout>
                <c:manualLayout>
                  <c:x val="8.1891222834916157E-3"/>
                  <c:y val="2.8450415093681042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028-44AF-8005-96035AA2BE1E}"/>
                </c:ext>
              </c:extLst>
            </c:dLbl>
            <c:dLbl>
              <c:idx val="2"/>
              <c:layout>
                <c:manualLayout>
                  <c:x val="1.7647064272676941E-2"/>
                  <c:y val="0.14276097303978855"/>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028-44AF-8005-96035AA2BE1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Estadisticas!$G$11:$G$13</c:f>
              <c:strCache>
                <c:ptCount val="3"/>
                <c:pt idx="0">
                  <c:v>ACCIONES CERRADAS</c:v>
                </c:pt>
                <c:pt idx="1">
                  <c:v>ACCIONES INCUMPLIDAS</c:v>
                </c:pt>
                <c:pt idx="2">
                  <c:v>ACCIONES ABIERTAS EN TÉRMINOS</c:v>
                </c:pt>
              </c:strCache>
            </c:strRef>
          </c:cat>
          <c:val>
            <c:numRef>
              <c:f>Estadisticas!$H$11:$H$13</c:f>
              <c:numCache>
                <c:formatCode>General</c:formatCode>
                <c:ptCount val="3"/>
                <c:pt idx="0">
                  <c:v>4</c:v>
                </c:pt>
                <c:pt idx="1">
                  <c:v>0</c:v>
                </c:pt>
                <c:pt idx="2">
                  <c:v>57</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DF-41BA-A6D0-08977085E5BD}"/>
                </c:ext>
              </c:extLst>
            </c:dLbl>
            <c:dLbl>
              <c:idx val="1"/>
              <c:layout>
                <c:manualLayout>
                  <c:x val="4.3581969645098709E-2"/>
                  <c:y val="-3.64806525513895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DF-41BA-A6D0-08977085E5BD}"/>
                </c:ext>
              </c:extLst>
            </c:dLbl>
            <c:dLbl>
              <c:idx val="4"/>
              <c:layout>
                <c:manualLayout>
                  <c:x val="-0.17240364093572574"/>
                  <c:y val="5.2184339716099842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2.5351753949894782E-2"/>
                  <c:y val="3.779332660515749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Estadisticas!$E$27:$E$30</c:f>
              <c:strCache>
                <c:ptCount val="4"/>
                <c:pt idx="0">
                  <c:v>SGM</c:v>
                </c:pt>
                <c:pt idx="1">
                  <c:v>SGJ</c:v>
                </c:pt>
                <c:pt idx="2">
                  <c:v>SGC - SSC</c:v>
                </c:pt>
                <c:pt idx="3">
                  <c:v>OACCM</c:v>
                </c:pt>
              </c:strCache>
            </c:strRef>
          </c:cat>
          <c:val>
            <c:numRef>
              <c:f>Estadisticas!$F$27:$F$30</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9810806263967548"/>
          <c:y val="6.0996832890000707E-4"/>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196125492472E-2"/>
          <c:y val="0.22028574773763407"/>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7B6-44DA-BDFD-3B6FB11BF71C}"/>
                </c:ext>
              </c:extLst>
            </c:dLbl>
            <c:dLbl>
              <c:idx val="1"/>
              <c:layout>
                <c:manualLayout>
                  <c:x val="-3.6077462004509238E-2"/>
                  <c:y val="-5.950164391764269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7B6-44DA-BDFD-3B6FB11BF71C}"/>
                </c:ext>
              </c:extLst>
            </c:dLbl>
            <c:dLbl>
              <c:idx val="2"/>
              <c:layout>
                <c:manualLayout>
                  <c:x val="-2.1396092477563054E-2"/>
                  <c:y val="2.8001145278630211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9675287252687729"/>
                  <c:y val="-8.057128685039220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7B6-44DA-BDFD-3B6FB11BF71C}"/>
                </c:ext>
              </c:extLst>
            </c:dLbl>
            <c:dLbl>
              <c:idx val="4"/>
              <c:layout>
                <c:manualLayout>
                  <c:x val="-1.6616373796523139E-2"/>
                  <c:y val="-4.171256563815202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7B6-44DA-BDFD-3B6FB11BF71C}"/>
                </c:ext>
              </c:extLst>
            </c:dLbl>
            <c:dLbl>
              <c:idx val="6"/>
              <c:layout>
                <c:manualLayout>
                  <c:x val="-6.7624042501126108E-2"/>
                  <c:y val="-9.965902422188764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7B6-44DA-BDFD-3B6FB11BF71C}"/>
                </c:ext>
              </c:extLst>
            </c:dLbl>
            <c:dLbl>
              <c:idx val="7"/>
              <c:layout>
                <c:manualLayout>
                  <c:x val="-2.5130298753445203E-3"/>
                  <c:y val="-8.3674402033445089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1.6502007640385365E-3"/>
                  <c:y val="-7.258176341615321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1.5976952012444975E-2"/>
                  <c:y val="-1.920616795849230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3.2326428077454672E-2"/>
                  <c:y val="7.231702706841799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Estadisticas!$E$47:$E$57</c:f>
              <c:strCache>
                <c:ptCount val="11"/>
                <c:pt idx="0">
                  <c:v>SGC</c:v>
                </c:pt>
                <c:pt idx="1">
                  <c:v>SGM</c:v>
                </c:pt>
                <c:pt idx="2">
                  <c:v>SGJ</c:v>
                </c:pt>
                <c:pt idx="3">
                  <c:v>SSC</c:v>
                </c:pt>
                <c:pt idx="4">
                  <c:v>SPM</c:v>
                </c:pt>
                <c:pt idx="5">
                  <c:v>OTIC</c:v>
                </c:pt>
                <c:pt idx="6">
                  <c:v>SGC - SSC</c:v>
                </c:pt>
                <c:pt idx="7">
                  <c:v>OACCM</c:v>
                </c:pt>
                <c:pt idx="8">
                  <c:v>SGC</c:v>
                </c:pt>
                <c:pt idx="9">
                  <c:v>TODAS</c:v>
                </c:pt>
                <c:pt idx="10">
                  <c:v>OAPI</c:v>
                </c:pt>
              </c:strCache>
            </c:strRef>
          </c:cat>
          <c:val>
            <c:numRef>
              <c:f>Estadisticas!$F$47:$F$57</c:f>
              <c:numCache>
                <c:formatCode>General</c:formatCode>
                <c:ptCount val="11"/>
                <c:pt idx="0">
                  <c:v>10</c:v>
                </c:pt>
                <c:pt idx="1">
                  <c:v>2</c:v>
                </c:pt>
                <c:pt idx="2">
                  <c:v>12</c:v>
                </c:pt>
                <c:pt idx="3">
                  <c:v>16</c:v>
                </c:pt>
                <c:pt idx="4">
                  <c:v>7</c:v>
                </c:pt>
                <c:pt idx="5">
                  <c:v>2</c:v>
                </c:pt>
                <c:pt idx="6">
                  <c:v>2</c:v>
                </c:pt>
                <c:pt idx="7">
                  <c:v>1</c:v>
                </c:pt>
                <c:pt idx="8">
                  <c:v>2</c:v>
                </c:pt>
                <c:pt idx="9">
                  <c:v>1</c:v>
                </c:pt>
                <c:pt idx="10">
                  <c:v>2</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285751</xdr:colOff>
      <xdr:row>0</xdr:row>
      <xdr:rowOff>202405</xdr:rowOff>
    </xdr:from>
    <xdr:to>
      <xdr:col>12</xdr:col>
      <xdr:colOff>714375</xdr:colOff>
      <xdr:row>17</xdr:row>
      <xdr:rowOff>83343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571500</xdr:colOff>
      <xdr:row>18</xdr:row>
      <xdr:rowOff>119062</xdr:rowOff>
    </xdr:from>
    <xdr:to>
      <xdr:col>10</xdr:col>
      <xdr:colOff>59532</xdr:colOff>
      <xdr:row>35</xdr:row>
      <xdr:rowOff>178594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250031</xdr:colOff>
      <xdr:row>43</xdr:row>
      <xdr:rowOff>35716</xdr:rowOff>
    </xdr:from>
    <xdr:to>
      <xdr:col>13</xdr:col>
      <xdr:colOff>500059</xdr:colOff>
      <xdr:row>71</xdr:row>
      <xdr:rowOff>71435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326.413576273146" createdVersion="6" refreshedVersion="6" minRefreshableVersion="3" recordCount="61">
  <cacheSource type="worksheet">
    <worksheetSource ref="A6:X67" sheet="Consolidado Abril 2021"/>
  </cacheSource>
  <cacheFields count="24">
    <cacheField name="No. Hallazgo" numFmtId="0">
      <sharedItems/>
    </cacheField>
    <cacheField name="No. Acción" numFmtId="0">
      <sharedItems containsSemiMixedTypes="0" containsString="0" containsNumber="1" containsInteger="1" minValue="1" maxValue="8"/>
    </cacheField>
    <cacheField name="VIGENCIA" numFmtId="0">
      <sharedItems containsSemiMixedTypes="0" containsString="0" containsNumber="1" containsInteger="1" minValue="2017" maxValue="2021"/>
    </cacheField>
    <cacheField name="PROCESO" numFmtId="0">
      <sharedItems/>
    </cacheField>
    <cacheField name="ORIGEN" numFmtId="0">
      <sharedItems count="19">
        <s v="AUDITORÍA EXTERNA E INTERNA GESTIÓN ADMINISTRATIVA"/>
        <s v="VISITA DE SEGUIMIENTO SECRETARIA DISTRITAL DE AMBIENTE"/>
        <s v="AUDITORIA SEGUIMIENTO A LA LEY DE TRANSPARENCIA Y DEL DERECHO ACCESO A LA INFORMACION PUBLICA NACIONAL  MARZO 2019"/>
        <s v="AUDITORÍA CONTRATACIÓN 2019"/>
        <s v="AUDITORÍA INTERNA SGC 2020_x000a_"/>
        <s v="AUDITORÍA SPMT 2020"/>
        <s v="AUDITORÍA EXTERNA SGC 2020"/>
        <s v="AUDITORIA CONTRATACIÓN 2020"/>
        <s v="AUDITORÍA DE CERTIFICACIÓN SISTEMA DE GESTIÓN efr"/>
        <s v="INFORME SEGUIMIENTO A SIPROJ-WEB Y COMITÉ DE CONCILIACION"/>
        <s v="INFORME FINAL - CIRCULAR No. 0010 DE 2020"/>
        <s v="AUDITORIA PQRSD 2020"/>
        <s v="INFORME DE EVALUACIÓN INDEPENDIENTE DEL ESTADO DEL SISTEMA DE CONTROL INTERNO (SCI)"/>
        <s v="ENCUESTA MEDICIÓN DEL  IMPACTO DE LA COMUNICACIÓN DEL SISTEMA INTEGRADO DE GESTIÓN "/>
        <s v="PLAN DE MEJORAMIENTO POR AUTOCONTROL"/>
        <s v="INFORME SEGUIMIENTO PQRS II SEMESTRE 2020"/>
        <s v="AUDITORIA PROCESO DE PLANEACIÓN DEL TRANSPORTE E INFRAESTRUCTURA"/>
        <s v="EVALUACIÓN DEL SISTEMA DE CONTROL INTERNO CONTABLE 2020 (ESCIC)"/>
        <s v="AUDITORIA INTERNA DE GESTIÓN 2021" u="1"/>
      </sharedItems>
    </cacheField>
    <cacheField name="FECHA DEL HALLAZGO" numFmtId="166">
      <sharedItems containsSemiMixedTypes="0" containsNonDate="0" containsDate="1" containsString="0" minDate="2016-10-03T00:00:00" maxDate="2021-05-05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 maxValue="10"/>
    </cacheField>
    <cacheField name="SUBSECRETARÍA RESPONSABLE" numFmtId="0">
      <sharedItems count="11">
        <s v="SUBSECRETARÍA DE GESTIÓN CORPORATIVA"/>
        <s v="SUBSECRETARÍA DE GESTIÓN JURÍDICA"/>
        <s v="OFICINA DE TECNOLOGÍAS DE LA INFORMACIÓN Y LAS COMUNICACIONES"/>
        <s v="SUBSECRETARÍA DE GESTIÓN DE LA MOVILIDAD"/>
        <s v="SUBSECRETARÍA DE POLÍTICA DE LA MOVILIDAD"/>
        <s v="SUBSECRETARÍA DE SERVICIOS A LA CIUDADANÍA"/>
        <s v="SUBSECRETARÍA DE GESTIÓN CORPORATIVA  - SUBSECRETARÍA DE SERVICIOS A LA CIUDADANÍA"/>
        <s v="OFICINA ASESORA DE COMUNICACIONES Y CULTURA PARA LA MOVILIDAD"/>
        <s v="SUBSECRETARÍA DE GESTIÓN CORPORATIVA "/>
        <s v="TODAS LAS DEPENDENCIAS DE LA SDM"/>
        <s v="OFICINA ASESORA DE PLANEACIÓN INSTITUCIONAL"/>
      </sharedItems>
    </cacheField>
    <cacheField name="ÁREA RESPONSABLE" numFmtId="0">
      <sharedItems count="23">
        <s v="SUBDIRECCIÓN ADMINISTRATIVA"/>
        <s v="DIRECCIÓN DE CONTRATACIÓN"/>
        <s v="OFICINA DE TECNOLOGÍAS DE LA INFORMACIÓN Y LAS COMUNICACIONES"/>
        <s v="SUBDIRECCIÓN DE PLANES DE MANEJO DE TRÁNSITO"/>
        <s v="SUBSECRETARÍA DE POLÍTICA DE LA MOVILIDAD"/>
        <s v="SUBSECRETARÍA DE GESTIÓN DE LA MOVILIDAD"/>
        <s v="SUBSECRETARÍA DE SERVICIOS A LA CIUDADANÍA"/>
        <s v="SUBSECRETARÍA DE GESTIÓN CORPORATIVA"/>
        <s v="SUBSECRETARÍA DE GESTIÓN JURÍDICA"/>
        <s v="SUBDIRECCIÓN FINANCIERA"/>
        <s v="DIRECCIÓN DE TALENTO HUMANO"/>
        <s v="DIRECCIÓN DE REPRESENTACIÓN JUDICIAL"/>
        <s v="DIRECCIÓN DE ATENCIÓN AL CIUDADANO"/>
        <s v="SUBDIRECCIÓN ADMINISTRATIVA / DIRECCIÓN DE ATENCIÓN AL CIUDADANO"/>
        <s v="OFICINA ASESORA DE COMUNICACIONES Y CULTURA PARA LA MOVILIDAD"/>
        <s v="DIRECCIÓN DE TALENTO HUMANO/SUBDIRECCIÓN ADMINISTRATIVA/SUBSECRETARÍA DE GESTIÓN CORPORATIVA/OFICINA ASESORA DE PLANEACIÓN INSTITUCIONAL"/>
        <s v="TODAS LAS DEPENDENCIAS DE LA SDM"/>
        <s v="OFICINA ASESORA DE PLANEACIÓN INSTITUCIONAL"/>
        <s v="DIRECCIÓN DE PLANEACIÓN DE LA MOVILIDAD"/>
        <s v="DIRECCIÓN DE PLANEACIÓN DE LA MOVILIDAD/SUBDIRECCIÓN DE TRANSPORTE PRIVADO/SUBDIRECCIÓN DE TRANSPORTE PÚBLICO"/>
        <s v="SUBDIRECCIÓN DE INFRAESTRUCTURA"/>
        <s v="SUBDIRECCIÓN DE TRANSPORTE PRIVADO"/>
        <s v="SUBDIRECCIÓN FINANCIERA/DIRECCION DE TALENTO HUMANO"/>
      </sharedItems>
    </cacheField>
    <cacheField name="RESPONSABLE DE LA EJECUCIÓN" numFmtId="0">
      <sharedItems/>
    </cacheField>
    <cacheField name="FECHA DE INICIO" numFmtId="14">
      <sharedItems containsSemiMixedTypes="0" containsNonDate="0" containsDate="1" containsString="0" minDate="2017-04-25T00:00:00" maxDate="2021-05-06T00:00:00"/>
    </cacheField>
    <cacheField name="FECHA DE TERMINACIÓN" numFmtId="14">
      <sharedItems containsSemiMixedTypes="0" containsNonDate="0" containsDate="1" containsString="0" minDate="2021-03-30T00:00:00" maxDate="2022-12-31T00:00:00" count="17">
        <d v="2021-06-30T00:00:00"/>
        <d v="2021-12-31T00:00:00"/>
        <d v="2021-07-15T00:00:00"/>
        <d v="2021-05-31T00:00:00"/>
        <d v="2021-06-07T00:00:00"/>
        <d v="2022-06-30T00:00:00"/>
        <d v="2021-03-30T00:00:00"/>
        <d v="2021-07-30T00:00:00"/>
        <d v="2021-08-31T00:00:00"/>
        <d v="2021-04-30T00:00:00"/>
        <d v="2021-11-30T00:00:00"/>
        <d v="2022-12-30T00:00:00"/>
        <d v="2021-07-31T00:00:00"/>
        <d v="2021-08-30T00:00:00"/>
        <d v="2021-12-30T00:00:00"/>
        <d v="2022-01-30T00:00:00"/>
        <d v="2021-05-30T00:00:00"/>
      </sharedItems>
    </cacheField>
    <cacheField name="FECHA DE REVISIÓN" numFmtId="14">
      <sharedItems containsNonDate="0" containsDate="1" containsString="0" containsBlank="1" minDate="2020-12-07T00:00:00" maxDate="2021-05-09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emiMixedTypes="0" containsString="0" containsNumber="1" containsInteger="1" minValue="0" maxValue="6"/>
    </cacheField>
    <cacheField name="REPORTE DE REFORMULACIÓN " numFmtId="0">
      <sharedItems containsSemiMixedTypes="0" containsString="0" containsNumber="1" containsInteger="1" minValue="0" maxValue="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326.413578703701" createdVersion="6" refreshedVersion="6" minRefreshableVersion="3" recordCount="4">
  <cacheSource type="worksheet">
    <worksheetSource ref="A6:X10" sheet="Consolidado Abril 2021"/>
  </cacheSource>
  <cacheFields count="24">
    <cacheField name="No. Hallazgo" numFmtId="0">
      <sharedItems/>
    </cacheField>
    <cacheField name="No. Acción" numFmtId="0">
      <sharedItems containsSemiMixedTypes="0" containsString="0" containsNumber="1" containsInteger="1" minValue="1" maxValue="3"/>
    </cacheField>
    <cacheField name="VIGENCIA" numFmtId="0">
      <sharedItems containsSemiMixedTypes="0" containsString="0" containsNumber="1" containsInteger="1" minValue="2016" maxValue="2020" count="5">
        <n v="2017"/>
        <n v="2019"/>
        <n v="2020"/>
        <n v="2018" u="1"/>
        <n v="2016" u="1"/>
      </sharedItems>
    </cacheField>
    <cacheField name="PROCESO" numFmtId="0">
      <sharedItems/>
    </cacheField>
    <cacheField name="ORIGEN" numFmtId="0">
      <sharedItems count="24">
        <s v="AUDITORÍA EXTERNA E INTERNA GESTIÓN ADMINISTRATIVA"/>
        <s v="VISITA DE SEGUIMIENTO SECRETARIA DISTRITAL DE AMBIENTE"/>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PQRSD 2016" u="1"/>
        <s v="AUDITORIA PQRSD 2017 " u="1"/>
        <s v="INFORME VISITA SEGUIMIENTO POR PARTE DEL ARCHIVO DE BOGOTÁ, 2018" u="1"/>
        <s v="AUDITORIA EXCEPTUADOS 2018" u="1"/>
        <s v="AUDITORÍA CONTRATACIÓN 2018"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6-10-03T00:00:00" maxDate="2019-10-04T00:00:00"/>
    </cacheField>
    <cacheField name="DESCRIPCIÓN DEL HALLAZGO" numFmtId="0">
      <sharedItems count="55" longText="1">
        <s v="Conforme a la Resolución 931 de 2008 artículo 2 y el concepto jurídico 107 de 2012, la entidad debe contar con los registros de su Publicidad Exterior Visual para las instalaciones que cuentan con aviso en fachada o áreas de intervención que les aplique."/>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 maxValue="0.9"/>
    </cacheField>
    <cacheField name="SUBSECRETARÍA RESPONSABLE" numFmtId="0">
      <sharedItems/>
    </cacheField>
    <cacheField name="ÁREA RESPONSABLE" numFmtId="0">
      <sharedItems/>
    </cacheField>
    <cacheField name="RESPONSABLE DE LA EJECUCIÓN" numFmtId="165">
      <sharedItems/>
    </cacheField>
    <cacheField name="FECHA DE INICIO" numFmtId="14">
      <sharedItems containsSemiMixedTypes="0" containsNonDate="0" containsDate="1" containsString="0" minDate="2017-04-25T00:00:00" maxDate="2019-12-31T00:00:00"/>
    </cacheField>
    <cacheField name="FECHA DE TERMINACIÓN" numFmtId="14">
      <sharedItems containsSemiMixedTypes="0" containsNonDate="0" containsDate="1" containsString="0" minDate="2021-06-30T00:00:00" maxDate="2022-01-01T00:00:00"/>
    </cacheField>
    <cacheField name="FECHA DE REVISIÓN" numFmtId="14">
      <sharedItems containsSemiMixedTypes="0" containsNonDate="0" containsDate="1" containsString="0" minDate="2021-04-09T00:00:00" maxDate="2021-05-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6"/>
    </cacheField>
    <cacheField name="REPORTE DE REFORMULACIÓN "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
  <r>
    <s v="68-2017"/>
    <n v="1"/>
    <n v="2017"/>
    <s v="GESTIÓN ADMINISTRATIVA"/>
    <x v="0"/>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adicar ante la Secretaría Distrital de Ambiente los documentos de solicitud para el registro de Publicidad Exterior Visual conforme a las gestiones competencia de la Entidad  _x000a__x000a_actividad anterior 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0"/>
    <d v="2021-05-08T00:00:00"/>
    <s v="Julie Andrea Martinez Mendez"/>
    <s v="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_x000a__x000a_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_x000a__x000a_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6"/>
    <n v="2"/>
  </r>
  <r>
    <s v="022-2019"/>
    <n v="1"/>
    <n v="2019"/>
    <s v="GESTIÓN ADMINISTRATIVA"/>
    <x v="1"/>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adicar ante la Secretaría Distrital de Ambiente los documentos de solicitud para el registro de Publicidad Exterior Visual conforme a las gestiones competencia de la Entidad  _x000a__x000a_actividad anterior 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x v="0"/>
    <x v="0"/>
    <s v="Sonia Mireya Alfonso Muñoz"/>
    <d v="2019-02-01T00:00:00"/>
    <x v="0"/>
    <d v="2021-05-08T00:00:00"/>
    <s v="Julie Andrea Martinez Mendez"/>
    <s v="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_x000a__x000a_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3"/>
    <n v="2"/>
  </r>
  <r>
    <s v="029-2019"/>
    <n v="3"/>
    <n v="2019"/>
    <s v="GESTIÓN JURÍDICA"/>
    <x v="2"/>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x v="1"/>
    <x v="1"/>
    <s v="DIRECTOR (A)  DE CONTRATACION "/>
    <d v="2019-04-30T00:00:00"/>
    <x v="1"/>
    <d v="2021-04-09T00:00:00"/>
    <s v="Liliana Montes Sanchez "/>
    <s v="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3"/>
    <n v="1"/>
  </r>
  <r>
    <s v="005-2020"/>
    <n v="2"/>
    <n v="2020"/>
    <s v="GESTIÓN JURÍDICA"/>
    <x v="3"/>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x v="1"/>
    <x v="1"/>
    <s v="DIRECTOR (A)  DE CONTRATACION "/>
    <d v="2019-12-30T00:00:00"/>
    <x v="1"/>
    <d v="2021-04-09T00:00:00"/>
    <s v="Liliana Montes Sanchez "/>
    <s v="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3"/>
    <n v="1"/>
  </r>
  <r>
    <s v="040-2020"/>
    <n v="1"/>
    <n v="2020"/>
    <s v="GESTIÓN DE TICS"/>
    <x v="4"/>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2"/>
    <x v="2"/>
    <s v="Alexander Ricardo Andrade"/>
    <d v="2020-07-01T00:00:00"/>
    <x v="2"/>
    <d v="2021-04-30T00:00:00"/>
    <s v="Vieinery Piza Olarte"/>
    <s v="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_x000a_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_x000a_"/>
    <x v="0"/>
    <n v="2"/>
    <n v="0"/>
  </r>
  <r>
    <s v="041-2020"/>
    <n v="1"/>
    <n v="2020"/>
    <s v="GESTIÓN DE TRÁNSITO Y CONTROL DE TRÁNSITO Y TRANSPORTE"/>
    <x v="5"/>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vio la necesidad de realizar la evaluación de apropiación de conocimientos, porque la temática corresponde a las labores diarias."/>
    <s v="Realizar y evaluar dos socializaciones en temas relacionados con los procedimientos e instructivos de la SPMT."/>
    <s v="Acción Correctiva"/>
    <s v="Número de socializaciones realizadas y evaluadas."/>
    <n v="2"/>
    <x v="3"/>
    <x v="3"/>
    <s v="Martha Cecilia Bayona Gómez"/>
    <d v="2020-05-08T00:00:00"/>
    <x v="3"/>
    <d v="2021-04-27T00:00:00"/>
    <s v="María Janneth Romero M"/>
    <s v="27/04/2021: El proceso aporta como evidencia la presentación, listado de asistencia, resultados del proceso de medición de aprehensión de conocimiento  realizado en la socialización llevada a cabo el 23/04/2021, asi como el link con el formulario aplicado en este ejercicio._x000a__x000a_Conforme lo anterior y teniendo en cuenta que la anterior capacitación fue realizada el 29/01/2021, tal como fue evaluada en el seguimiento presentado por la OCI el 03/02/2021 correspondiente al cierre de enero, se evidencia el cumplimiento integral de la acción, tanto en oportunidad como en eficacia. De acuerdo a lo anteriormente expuesto se cierra la acción y se procede a excluirla del PMP_x000a_________________________________________x000a__x000a_09/04/2021:  Seguimiento realizado por María Janneth Romero_x000a__x000a_No se reporta por parte del proceso responsable de ejecución, avance en la gestión adelantada; conforme lo anterior se mantiene lo observado al cierre de enero y febrero:_x000a__x000a_Teniendo en cuenta que el plazo de ejecución vence en mayo se recomienda adelantar la socialización que se encuentra pendiente, de tal manera que se de cumplimiento integral a lo formulado en el indicador y meta de la acción._x000a________________________________x000a__x000a_05/03/2021: Seguimiento realizado por María Janneth Romero_x000a__x000a_No se reporta por parte del proceso responsable de ejecución, avance en la gestión adelantada; conforme lo anterior se mantiene lo observado al cierre de enero:_x000a__x000a_Teniendo en cuenta que el plazo de ejecución vence en mayo se recomienda adelantar la socialización que se encuentra pendiente, de tal manera que se de cumplimiento integral a lo formulado en el indicador y meta de la acción._x000a________________________________x000a_03/02/2021: Seguimiento realizado por María Janneth Romero:_x000a__x000a_El proceso aporta como evidencia las evaluaciones realizadas sobre la aprehensión de conocimiento respecto a  la socialización llevada a cabo el 29/01/2021,  sobre el concepto tecnico PMT, asi como la lista de asistencia.  De igual manera a través de correo electrónico  de fecha 03/02/2021, se realiza la siguiente presicion: &quot;no se realizó presentación toda vez que la socialización se iba realizando mediante la muestra de pantalla&quot;._x000a__x000a_Teniendo en cuenta que el plazo de ejecución vence en mayo se recomienda adelantar la socialización que se encuentra pendiente, de tal manera que se de cumplimiento integral a lo formulado en el indicador y meta de la acción._x000a______________________________x000a_05/01/2021 Seguimiento realizado por María Janneth Romero:_x000a__x000a_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
    <x v="1"/>
    <n v="0"/>
    <n v="0"/>
  </r>
  <r>
    <s v="042-2020"/>
    <n v="2"/>
    <n v="2020"/>
    <s v="GESTIÓN ADMINISTRATIVA"/>
    <x v="5"/>
    <d v="2020-05-28T00:00:00"/>
    <s v="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Incumplimiento en la respuesta de las peticiones asignadas a las dependencias fuera de los términos establecidos en la normatividad vigente"/>
    <s v="Deficiencias en el aplicativo de correspondencia para realizar seguimiento a los terminos de respuesta, asi como consultar los documentos allegados en cada uno de las peticiones"/>
    <s v="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
    <s v="Acción Correctiva"/>
    <s v="Desarrollo implementado / Desarrollo programado*100"/>
    <s v="1. Implementación del gestor documental"/>
    <x v="0"/>
    <x v="0"/>
    <s v="Paola Adriana Corona Miranda"/>
    <d v="2020-06-08T00:00:00"/>
    <x v="4"/>
    <d v="2021-05-08T00:00:00"/>
    <s v="Julie Andrea Martinez Mendez"/>
    <s v="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r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77-2020"/>
    <n v="1"/>
    <n v="2020"/>
    <s v="GESTIÓN DE TICS"/>
    <x v="6"/>
    <d v="2020-08-18T00:00:00"/>
    <s v="Oportunidad de Mejora Considerar construir un procedimiento el Anexo Técnico de Soporte y Mantenimiento que actualmente forma parte del contrato 20191813"/>
    <s v="Inoportunidad con el Procedimiento al anexo tecnico del contrato 2019-1813"/>
    <s v="¿Por qué?: ¿El Anexo Técnico del contrato 2019-1813 garantiza la gestión, administración y operación continua de la plataforma de TIC de la entidad?_x000a_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_x000a_"/>
    <s v="Implementar un procedimiento al  Anexo Técnico de Soporte y Mantenimiento que actualmente forma parte del contrato 2019-1813._x000a__x000a__x000a_"/>
    <s v="Acción Correctiva"/>
    <s v="1 Procedimiento Estandarizado con el SIC"/>
    <n v="1"/>
    <x v="2"/>
    <x v="2"/>
    <s v="Alexander Ricardo Andrade"/>
    <d v="2020-08-30T00:00:00"/>
    <x v="0"/>
    <m/>
    <m/>
    <m/>
    <x v="0"/>
    <n v="0"/>
    <n v="0"/>
  </r>
  <r>
    <s v="082-2020"/>
    <n v="3"/>
    <n v="2020"/>
    <s v="GESTIÓN JURÍDICA"/>
    <x v="7"/>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
    <s v="Acción Correctiva"/>
    <s v="Seguimiento trimestral efectuado / seguimiento trimestral programado "/>
    <n v="1"/>
    <x v="4"/>
    <x v="4"/>
    <s v="SUBSECRETARIA DE POLITICA DE MOVILIDAD"/>
    <d v="2020-10-01T00:00:00"/>
    <x v="0"/>
    <m/>
    <m/>
    <m/>
    <x v="0"/>
    <n v="0"/>
    <n v="0"/>
  </r>
  <r>
    <s v="082-2020"/>
    <n v="4"/>
    <n v="2020"/>
    <s v="GESTIÓN JURÍDICA"/>
    <x v="7"/>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3"/>
    <x v="5"/>
    <s v="SUBSECRETARIA DE GESTION DE LA MOVILIDAD"/>
    <d v="2020-10-01T00:00:00"/>
    <x v="0"/>
    <d v="2021-04-09T00:00:00"/>
    <s v="María Janneth Romero M"/>
    <s v="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2-2020"/>
    <n v="5"/>
    <n v="2020"/>
    <s v="GESTIÓN JURÍDICA"/>
    <x v="7"/>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5"/>
    <x v="6"/>
    <s v="SUBSECRETARIAS DE SERVICIOS A LA CIUDADANÍA"/>
    <d v="2020-10-01T00:00:00"/>
    <x v="0"/>
    <d v="2021-05-06T00:00:00"/>
    <s v="Omar Alfredo Sánchez"/>
    <s v="6/5/2021: No se remitió evidencia por encontrarse en términos_x000a_5/3/2021: No se remitió evidencia por encontrarse en términos_x000a_5/2/2021: No se remitió evidencia por encontrarse en términos_x000a_31/12/2020: No se remite evidencia por estar en términos_x000a_"/>
    <x v="0"/>
    <n v="0"/>
    <n v="0"/>
  </r>
  <r>
    <s v="082-2020"/>
    <n v="6"/>
    <n v="2020"/>
    <s v="GESTIÓN JURÍDICA"/>
    <x v="7"/>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0"/>
    <x v="7"/>
    <s v="SUBSECRETARIA CORPORATIVA"/>
    <d v="2020-10-01T00:00:00"/>
    <x v="0"/>
    <d v="2021-05-08T00:00:00"/>
    <s v="Julie Andrea Martinez Mendez"/>
    <s v="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0"/>
    <n v="0"/>
  </r>
  <r>
    <s v="082-2020"/>
    <n v="7"/>
    <n v="2020"/>
    <s v="GESTIÓN JURÍDICA"/>
    <x v="7"/>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
    <s v="Acción Correctiva"/>
    <s v="Seguimiento trimestral efectuado / seguimiento trimestral programado "/>
    <n v="1"/>
    <x v="1"/>
    <x v="8"/>
    <s v="SUBSECRETARIAS DE GESTION JURÍDICA"/>
    <d v="2020-10-01T00:00:00"/>
    <x v="0"/>
    <d v="2021-04-09T00:00:00"/>
    <s v="Liliana Montes Sanchez "/>
    <s v="09/4/2021:  Se aportan seguimientos a la gestion de los contratos en la plaforma SECOP. _x000a_CONCLUSION: ACCION EN EJECUCION_x000a_Seguimiento realizado el 08/01/2021. _x000a_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_x000a_Acción en ejecución.   _x000a_CONCLUSION: ACCION ABIERTA"/>
    <x v="0"/>
    <n v="0"/>
    <n v="0"/>
  </r>
  <r>
    <s v="083-2020"/>
    <n v="1"/>
    <n v="2020"/>
    <s v="GESTIÓN JURÍDICA"/>
    <x v="7"/>
    <d v="2020-09-24T00:00:00"/>
    <s v="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
    <s v="Incumplimiento de condiciones establecidas contractualmente  en el Procedimiento o Manual de Contratación y Supervisión "/>
    <s v="falta control para que exista una alerta temprana que permita constatar documentos CDP y RP que se encuentren debidamente suscritos."/>
    <s v="Actualizar los procedimiento PA03-PR08 y PR03 - PR10 en el punto de control de la expedición de los CDP y RP  por la Subdireccion Financiera, para que contenga la verificacion de que los mismos se encuentran debidamente suscritos ."/>
    <s v="Acción Correctiva"/>
    <s v="PROCEDIMIENTOS ACTUALIZADOS , PUBLICADOS Y SOCIALIZADOS AL INTERIOR DEL AREA "/>
    <n v="1"/>
    <x v="0"/>
    <x v="9"/>
    <s v="VLADIMIRO ALBERTO ESTRADA"/>
    <d v="2020-10-01T00:00:00"/>
    <x v="0"/>
    <d v="2021-05-08T00:00:00"/>
    <s v="Julie Andrea Martinez Mendez"/>
    <s v="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_x000a_05/03/2021 Seguimiento Julie Martinez no se reporta avance por el área, la acción se encuentra dentro del periodo de ejecución planificado para la ejecucion de la acción_x000a__x000a_9/12/2020 seguimiento por Julie Martínez para el mes de reporte no se remite ningun seguimiento por el proceso, actividad abienta dentro del tiempo programado para cierre"/>
    <x v="0"/>
    <n v="0"/>
    <n v="0"/>
  </r>
  <r>
    <s v="084-2020"/>
    <n v="1"/>
    <n v="2020"/>
    <s v="GESTIÓN JURÍDICA"/>
    <x v="7"/>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5"/>
    <d v="2021-05-07T00:00:00"/>
    <s v="Liliana Montes Sanchez "/>
    <s v="7/5/2021: En la fecha 15/4/2021 la direccion de contratacion solicito reprogramacion de la acción la cual fue aceptada por la OCI mediante memorando 20211700080633 del 22/04/2021. EN EJECUCION"/>
    <x v="0"/>
    <n v="1"/>
    <n v="0"/>
  </r>
  <r>
    <s v="085-2020"/>
    <n v="1"/>
    <n v="2020"/>
    <s v="GESTIÓN JURÍDICA"/>
    <x v="7"/>
    <d v="2020-09-24T00:00:00"/>
    <s v="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
    <s v="Incumplimiento al procedimiento de Gestión Documental."/>
    <s v="Falta de seguimiento y control por parte del responsable en la remisión de las actas para la suscripción de los miembros del comité."/>
    <s v="Remitir  y suscribir las actas del comite de contratación, pendientes de firma por parte de la Direccion de Contratación a los participantes del mismo."/>
    <s v="Corrección"/>
    <s v="Actas remitidas / Actas suscritas"/>
    <n v="1"/>
    <x v="1"/>
    <x v="1"/>
    <s v="ANA MARÍA CORREDOR YUNIS"/>
    <d v="2020-10-01T00:00:00"/>
    <x v="0"/>
    <d v="2020-12-07T00:00:00"/>
    <s v="Liliana Montes Sanchez "/>
    <s v="Seguimiento realizado el 07/12/2020. _x000a_Accion en ejecución.   _x000a_CONCLUSION: ACCION ABIERTA "/>
    <x v="0"/>
    <n v="0"/>
    <n v="0"/>
  </r>
  <r>
    <s v="085-2020"/>
    <n v="2"/>
    <n v="2020"/>
    <s v="GESTIÓN JURÍDICA"/>
    <x v="7"/>
    <d v="2020-09-24T00:00:00"/>
    <s v="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
    <s v="Incumplimiento al procedimiento de Gestión Documental."/>
    <s v="Falta de seguimiento y control por parte del responsable en la remisión de las actas para suscripción por parte de los miembros del comité."/>
    <s v="Emitir un instructivo con referencia a la gestión contractual en donde se incluya los terminos para el envío y suscripción del acta del Comité contractual."/>
    <s v="Acción Correctiva"/>
    <s v="Intructivo publicado y socializado"/>
    <n v="1"/>
    <x v="1"/>
    <x v="1"/>
    <s v="ANA MARÍA CORREDOR YUNIS"/>
    <d v="2020-10-01T00:00:00"/>
    <x v="6"/>
    <d v="2021-05-07T00:00:00"/>
    <s v="Liliana Montes Sanchez "/>
    <s v="7/05/2021: En la fecha 19/04/2021 se llevo a cabo mesa tecnica, con el fin de analizar con el la dependencias el porque del incumplimiento del indicador de la accion,  este incumplimiento se dio a raíz de la auditoria  calidad que impidio la publicacion y socializacion del instructivo, Se establecio fecha de cumplimiento 30/4/2021. Para dar por cumplida esta accion la Dirección de Contratación aporta como evidencia Instructivo Secretaria técnica comité de contratación  publicado en la Intranet el 29 de abril de 2021 y socializado mediante el correo de comunicación interna el  3 de mayo de 2021: ACCIÓN CUMPLIDA EXTEMPORANEAMENTE._x000a_9/04/2021: Se adjunta como avance el INSTRUCTIVO SECRETARIA TÉCNICA COMITÉ DE CONTRATACIÓN - SDM_x000a_Código: PA05-IN07 Versión: 1.0, aun no se encuentra en la Intranet publicado. _x000a_CONCLUSION: ACCION EN EJECUCION"/>
    <x v="1"/>
    <n v="0"/>
    <n v="0"/>
  </r>
  <r>
    <s v="086-2020"/>
    <n v="1"/>
    <n v="2020"/>
    <s v="GESTIÓN JURÍDICA"/>
    <x v="7"/>
    <d v="2020-09-24T00:00:00"/>
    <s v="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
    <s v="Incumplimiento de los requisitos establecidos en el Decreto Distrital 371 de 2010"/>
    <s v="Falta de seguimiento y apropiación de lo establecido en el decreto 371 de 2010."/>
    <s v="Socialización dirigida a los servidores publicos sobre las experiencias exitosas o no durante la vigencia 2020."/>
    <s v="Acción Correctiva"/>
    <s v="Socialización efectuada /socializacion programada"/>
    <n v="1"/>
    <x v="1"/>
    <x v="1"/>
    <s v="ANA MARÍA CORREDOR YUNIS"/>
    <d v="2020-10-01T00:00:00"/>
    <x v="0"/>
    <m/>
    <m/>
    <m/>
    <x v="0"/>
    <n v="0"/>
    <n v="0"/>
  </r>
  <r>
    <s v="087-2020"/>
    <n v="1"/>
    <n v="2020"/>
    <s v="GESTIÓN JURÍDICA"/>
    <x v="7"/>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5"/>
    <d v="2021-05-07T00:00:00"/>
    <s v="Liliana Montes Sanchez "/>
    <s v="7/5/2021: En la fecha 15/4/2021 la direccion de contratacion solicito reprogramacion de la acción la cual fue aceptada por la OCI mediante memorando 20211700080633 del 22/04/2021. EN EJECUCION"/>
    <x v="0"/>
    <n v="1"/>
    <n v="0"/>
  </r>
  <r>
    <s v="088-2020"/>
    <n v="1"/>
    <n v="2020"/>
    <s v="GESTIÓN JURÍDICA"/>
    <x v="7"/>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Plan de trabajo con su respectiva ejecucion programada mensual, donde se efectué la actualizacion de la página de Contratación a la vista vigencia 2020."/>
    <s v="Acción Correctiva"/>
    <s v="Plan de trabajo ejecutado / plan de trabajo programado"/>
    <n v="1"/>
    <x v="1"/>
    <x v="1"/>
    <s v="ANA MARÍA CORREDOR YUNIS"/>
    <d v="2020-10-01T00:00:00"/>
    <x v="0"/>
    <m/>
    <m/>
    <m/>
    <x v="0"/>
    <n v="0"/>
    <n v="0"/>
  </r>
  <r>
    <s v="098-2020"/>
    <n v="1"/>
    <n v="2020"/>
    <s v="GESTIÓN DE TALENTO HUMANO"/>
    <x v="8"/>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0"/>
    <x v="10"/>
    <s v="Director (a) de Talento Humano"/>
    <d v="2021-03-01T00:00:00"/>
    <x v="3"/>
    <d v="2021-05-08T00:00:00"/>
    <s v="Julie Andrea Martinez Mendez"/>
    <s v="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mediante el radicado  se solicita la reprogramación del halazgo, teniendo encuenta que se han presentado demoras en el proceso de contratación para  el acompañamiento de una firma especializada y_x000a_avalada por la Fundación MásFamilia como ente certificador para el desarrollo de esta actividad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1"/>
    <n v="0"/>
  </r>
  <r>
    <s v="102-2020"/>
    <n v="1"/>
    <n v="2020"/>
    <s v="GESTIÓN JURÍDICA"/>
    <x v="9"/>
    <d v="2020-10-27T00:00:00"/>
    <s v="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1"/>
    <x v="11"/>
    <s v="María Isabel Hernandez Pabon "/>
    <d v="2020-12-01T00:00:00"/>
    <x v="7"/>
    <d v="2021-05-07T00:00:00"/>
    <s v="Liliana Montes Sanchez "/>
    <s v="7/05/2021: Presentacion de informe mes de abril en relacion con los con los modulos apoderado, MASC, Judicial, _x000a_en los se reflejan las observaciones detectadas  en la revision. _x000a_5/03/2021: SGJ remitio el tercer informe de seguimiento realizado en el mes de febrero   en relacion con los modulos apoderado, MASC, Judicial, Tutelas del siprojweb, _x000a_Acción en ejecución.   _x000a_CONCLUSION: ACCION ABIERTA_x000a__x000a_Seguimiento realizado el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9/04/2021: Presentacion de informe mes de marzo en relacion con los con los modulos apoderado, MASC, Judicial, Tutelas del siprojweb, _x000a_5/03/2021: SGJ remitio el tercer informe de seguimiento realizado en el mes de febrero   en relacion con los modulos apoderado, MASC, Judicial, Tutelas del siprojweb, _x000a_Acción en ejecución.   _x000a_CONCLUSION: ACCION ABIERTA_x000a__x000a_Seguimiento realizado el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_x000a_Seguimiento realizado el 08/01/2021. _x000a_Los responsables remitieron como avance de la gestión, primer seguimiento realizado en el mes de diciembre a la información contenida en siprojweb de acuerdo con la evidencia suministrada._x000a_Acción en ejecución.   _x000a_ ACCION EN EJECUCIÓN."/>
    <x v="0"/>
    <n v="0"/>
    <n v="0"/>
  </r>
  <r>
    <s v="106-2020"/>
    <n v="1"/>
    <n v="2020"/>
    <s v="GESTIÓN JURÍDICA"/>
    <x v="9"/>
    <d v="2020-10-27T00:00:00"/>
    <s v="Al revisar los usuarios activos en siproj-web, se pudo evidenciar la existencia de funcionarios que no pertenecían a la entidad, situación que contraviene lo establecido en el artículo 53 del Decreto 430 de 2018, en concordancia con el artículo 36.7 de la Resolución 104 de 2018"/>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1"/>
    <x v="11"/>
    <s v="María Isabel Hernandez Pabon "/>
    <d v="2020-12-01T00:00:00"/>
    <x v="7"/>
    <d v="2021-05-07T00:00:00"/>
    <s v="Liliana Montes Sanchez "/>
    <s v="7/05/2021: Presentacion de informe mes de abril en relacion con los con los modulos apoderado, MASC, Judicial,  en los se reflejan las observaciones detectadas  en la revision. _x000a_9/04/2021: Presentacion de informe mes de marzo en relacion con los con los modulos apoderado, MASC, Judicial, Tutelas del siprojweb, _x000a_CONCLUSION: ACCION EN EJECUCION_x000a_5/03/2021: SGJ remitio el tercer informe de seguimiento realizado en el mes de febrero en relacion con los modulos apoderado. MASC, Judicial , tutelas._x000a_Acción en ejecución.   _x000a_CONCLUSION: ACCION ABIERTA_x000a__x000a_Seguimiento realizado el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_x000a_Seguimiento realizado el 08/01/2021. _x000a_Los responsables remitieron como avance de la gestión, primer seguimiento realizado en el mes de diciembre a la información contenida en siprojweb de acuerdo con la evidencia suministrada._x000a_Acción en ejecución.   _x000a_CONCLUSION: ACCION ABIERTA"/>
    <x v="0"/>
    <n v="0"/>
    <n v="0"/>
  </r>
  <r>
    <s v="109-2020"/>
    <n v="2"/>
    <n v="2020"/>
    <s v="GESTIÓN DE TALENTO HUMANO"/>
    <x v="10"/>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Realizar seguimiento para los meses de febrero y agosto de 2021, para verificar el cumplimiento del plazo de calificación definidos en el protocolo &quot;SISTEMA DE EVALUACIÓN DE LA GESTIÓN DE EMPLEADOS PROVISONALES&quot;"/>
    <s v="Acción Correctiva"/>
    <s v="(No. Seguimiento realizados / 2 seguimiento programados)*100"/>
    <n v="1"/>
    <x v="0"/>
    <x v="10"/>
    <s v="PAULA TATIANA ARENAS GONZÁLEZ"/>
    <d v="2020-12-01T00:00:00"/>
    <x v="8"/>
    <d v="2021-05-08T00:00:00"/>
    <s v="Julie Andrea Martinez Mendez"/>
    <s v="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SE evidencia el seguimient y la divulgacion realizado por atlento humano se recomienda establecer fechas de presentación en las evaluaciones con el fin de contar con el 100% de las mismas en la fecha establecida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0-2020"/>
    <n v="1"/>
    <n v="2020"/>
    <s v="GESTIÓN DE TRÁMITES Y SERVICIOS A LA CIUDADANÍA"/>
    <x v="11"/>
    <d v="2020-11-20T00:00:00"/>
    <s v="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
    <s v="9. Discriminación y restricción a la participación de los ciudadanos que requieren atención y respuesta por parte de la SDM."/>
    <s v="La Entidad no dispone  de un gestor documental que tenga la opción de notificar al ciudadano, cuando se de una respuesta parcial en los  casos cuando la peticiones se clasifican con ampliación de plazo."/>
    <s v="1.Remitir mensualmente memorando a los directivos de la entidad con copia a la OCD, informando el estado de las peticiones atendidas fueras de términos, así como las vencidas sin respuesta. "/>
    <s v="Corrección"/>
    <s v="Memorando remitido/ Memorando proyectado*100"/>
    <n v="1"/>
    <x v="5"/>
    <x v="12"/>
    <s v="Director (a) de Atención al Ciudadano"/>
    <d v="2020-12-01T00:00:00"/>
    <x v="0"/>
    <d v="2021-05-06T00:00:00"/>
    <s v="Omar Alfredo Sánchez"/>
    <s v="6/5/2021: No se remitió evidencia por encontrarse en términos_x000a_5/3/2021: No se remitió evidencia por encontrarse en términos_x000a_5/2/2021: No se remitió evidencia por encontrarse en términos_x000a_31/12/2020: No se remite evidencia por estar en términos_x000a_"/>
    <x v="0"/>
    <n v="0"/>
    <n v="0"/>
  </r>
  <r>
    <s v="110-2020"/>
    <n v="2"/>
    <n v="2020"/>
    <s v="GESTIÓN DE TRÁMITES Y SERVICIOS A LA CIUDADANÍA"/>
    <x v="11"/>
    <d v="2020-11-20T00:00:00"/>
    <s v="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
    <s v="9. Discriminación y restricción a la participación de los ciudadanos que requieren atención y respuesta por parte de la SDM."/>
    <s v="La Entidad no dispone  de un gestor documental que tenga la opción de notificar al ciudadano, cuando se de una respuesta parcial en los  casos cuando la peticiones se clasifican con ampliación de plazo."/>
    <s v="2. Disponer de un sistema de gestión  documental que tenga la opción de notificar al ciudadano, cuando se de una respuesta parcial_x000a_"/>
    <s v="Acción Correctiva"/>
    <s v="Desarrollo implementado/ desarrollo programado*100"/>
    <n v="1"/>
    <x v="6"/>
    <x v="13"/>
    <s v="Director (a) de Atención al Ciudadano/ Subdirector (a) Administrativa "/>
    <d v="2020-12-01T00:00:00"/>
    <x v="9"/>
    <d v="2021-05-08T00:00:00"/>
    <s v="Julie Andrea Martinez Mendez"/>
    <s v="08/05/2021 Seguimiento Julie Martinez se evidencia que en los requerimientos se tiene contemplar controles, respuesta parcial  dando cumplimiento a la actividad e indicador de realizar un desarrollo se procede al cierre del hallazgo_x000a__x000a_07/04/2021 Seguimiento Julie Martinez, mediante el radicado 20216120051703 se solicita la reprogramación del halazgo, teniendo en con el fin de realizar las pruebas para puesta en marcha 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1"/>
    <n v="1"/>
    <n v="0"/>
  </r>
  <r>
    <s v="111-2020"/>
    <n v="1"/>
    <n v="2020"/>
    <s v="GESTIÓN DE TRÁMITES Y SERVICIOS A LA CIUDADANÍA"/>
    <x v="11"/>
    <d v="2020-11-20T00:00:00"/>
    <s v="NC-2:No en todos los casos se resuelven en un término no mayor de 10 días, las peticiones entre autoridades. Cumplimiento parcial de la Ley 1755 de 2015 Artículo 30 - Decreto 371 de 2010 numeral 1"/>
    <s v="9. Discriminación y restricción a la participación de los ciudadanos que requieren atención y respuesta por parte de la SDM."/>
    <s v="No se clasifica correctamente las peticiones entre autoridades en los sistemas de correspondencia."/>
    <s v="1.  Realizar seguimiento trimestral a la clasificación correcta de las peticiones entre autoridades en el sistemas de gestión documental."/>
    <s v="Acción Correctiva"/>
    <s v="Seguimiento realizado/ seguimiento programado*100"/>
    <n v="1"/>
    <x v="6"/>
    <x v="13"/>
    <s v="Director (a) de Atención al Ciudadano/ Subdirector (a) Administrativa "/>
    <d v="2020-12-01T00:00:00"/>
    <x v="0"/>
    <d v="2021-05-08T00:00:00"/>
    <s v="Julie Andrea Martinez Mendez"/>
    <s v="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2-2020"/>
    <n v="2"/>
    <n v="2020"/>
    <s v="GESTIÓN DE TRÁMITES Y SERVICIOS A LA CIUDADANÍA"/>
    <x v="11"/>
    <d v="2020-11-20T00:00:00"/>
    <s v="NC-3: Se presentan debilidades respecto a la respuesta dada la ciudadanía en términos de coherencia, calidez y calidad. Cumplimiento parcial del Decreto 371 de 2010 numeral 1."/>
    <s v="9. Discriminación y restricción a la participación de los ciudadanos que requieren atención y respuesta por parte de la SDM."/>
    <s v="No se realizan evaluaciones  de coherencia, calidez y calidad de las respuestas a la ciudadanía"/>
    <s v="2. sensibilizar trimestralmente al interior de la entidad en la pertiencia de dar respuestas en lenguaje claro"/>
    <s v="Corrección"/>
    <s v="Sensibilizaciones realizadas/ sensibilizaciones programadas*100"/>
    <n v="1"/>
    <x v="5"/>
    <x v="12"/>
    <s v="Director (a) de Atención al Ciudadano"/>
    <d v="2020-12-01T00:00:00"/>
    <x v="0"/>
    <d v="2021-05-06T00:00:00"/>
    <s v="Omar Alfredo Sánchez"/>
    <s v="6/5/2021: No se remitió evidencia por encontrarse en términos_x000a_5/3/2021: No se remitió evidencia por encontrarse en términos_x000a_5/2/2021: No se remitió evidencia por encontrarse en términos_x000a_31/12/2020: No se remite evidencia por estar en términos_x000a_"/>
    <x v="0"/>
    <n v="0"/>
    <n v="0"/>
  </r>
  <r>
    <s v="113-2020"/>
    <n v="1"/>
    <n v="2020"/>
    <s v="GESTIÓN DE TRÁMITES Y SERVICIOS A LA CIUDADANÍA"/>
    <x v="11"/>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1. Hacer seguimiento mensual de las peticones trasladadas por competencia fuera de los 5 dias establecidos por ley."/>
    <s v="Acción Correctiva"/>
    <s v="Seguimiento Mensual"/>
    <n v="6"/>
    <x v="5"/>
    <x v="12"/>
    <s v="Director (a) de Atención al Ciudadano"/>
    <d v="2020-12-01T00:00:00"/>
    <x v="0"/>
    <d v="2021-05-06T00:00:00"/>
    <s v="Omar Alfredo Sánchez"/>
    <s v="6/5/2021: No se remitió evidencia por encontrarse en términos_x000a_5/3/2021: No se remitió evidencia por encontrarse en términos_x000a_5/2/2021: No se remitió evidencia por encontrarse en términos_x000a_31/12/2020: No se remite evidencia por estar en términos_x000a_"/>
    <x v="0"/>
    <n v="0"/>
    <n v="0"/>
  </r>
  <r>
    <s v="113-2020"/>
    <n v="2"/>
    <n v="2020"/>
    <s v="GESTIÓN DE TRÁMITES Y SERVICIOS A LA CIUDADANÍA"/>
    <x v="11"/>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2. divulgar  bimestralmente al interior de la entidad, sobre la importancia de gestionar los traslados por competencia dentro de los 5 dias  de acuerdo a los terminos de ley."/>
    <s v="Corrección"/>
    <s v="Divulgaciones realizadas/Divulgaciones programados*100"/>
    <n v="1"/>
    <x v="5"/>
    <x v="12"/>
    <s v="Director (a) de Atención al Ciudadano"/>
    <d v="2020-12-01T00:00:00"/>
    <x v="0"/>
    <d v="2021-05-06T00:00:00"/>
    <s v="Omar Alfredo Sánchez"/>
    <s v="6/5/2021: No se remitió evidencia por encontrarse en términos_x000a_5/3/2021: No se remitió evidencia por encontrarse en términos_x000a_5/2/2021: No se remitió evidencia por encontrarse en términos_x000a_31/12/2020: No se remite evidencia por estar en términos_x000a_"/>
    <x v="0"/>
    <n v="0"/>
    <n v="0"/>
  </r>
  <r>
    <s v="114-2020"/>
    <n v="1"/>
    <n v="2020"/>
    <s v="GESTIÓN ADMINISTRATIVA/GESTIÓN DE TRÁMITES Y SERVICIOS A LA CIUDADANÍA"/>
    <x v="11"/>
    <d v="2020-11-20T00:00:00"/>
    <s v="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_x000a__x000a_o Información auditiva o táctil para las personas con discapacidad sensorial._x000a_o Sillas de usuarios con apoya brazos_x000a_o Ayuda sonora para personas con discapacidad visual._x000a_o Pantallas de asignación de turnos de fácil visualización desde las diferentes salas de espera._x000a_o Puertas acristaladas con bandas señalizadoras._x000a_o Implementación de franjas táctiles para ayuda a personas en condición de discapacidad visual_x000a_o Asegurar el cableado de los equipos de cómputo que quedan expuestos al ciudadano en las Zonas de atención._x000a_o Planos de las rutas de evacuación legibles y de fácil visualización_x000a_"/>
    <s v="3. Formulación de planes, programas o proyectos de movilidad de la ciudad, que no propendan por la sostenibilidad ambiental, económica y social."/>
    <s v="Debilidad en la concertación de alianzas estratégicas y de articulación interinstitucional para adelantar la gestión correspondiente y contar con puntos idóneos para una atención inclusiva de todos los grupos poblacionales."/>
    <s v="Realizar 2 mesas de trabajo articuladas con las demás entidades del distrito,  para identificar oportunidades de mejora entorno a la accesibilidad en los puntos de atención a la ciudadanía."/>
    <s v="Acción Correctiva"/>
    <s v="Mesas de trabajo realizadas / Mesas de trabajo programadas*100"/>
    <n v="2"/>
    <x v="6"/>
    <x v="13"/>
    <s v="Director (a) de Atención al Ciudadano/ Subdirector (a) Administrativa "/>
    <d v="2020-12-01T00:00:00"/>
    <x v="0"/>
    <d v="2021-05-08T00:00:00"/>
    <s v="Julie Andrea Martinez Mendez"/>
    <s v="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7/04/2021 Seguimiento Julie Martinez no se reporta avance por el área, sin embargo se verifica y  la  acción se encuentra dentro del periodo de ejecución de acuerdo a lo  planificado._x000a_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6-2020"/>
    <n v="1"/>
    <n v="2020"/>
    <s v="GESTIÓN JURÍDICA"/>
    <x v="12"/>
    <d v="2021-02-10T00:00:00"/>
    <s v="No cumplimiento al 100% del lineamiento 17.7 (Verificación del avance y cumplimiento de las acciones incluidas en los planes de mejoramiento producto de las autoevaluaciones. (2ª Línea))"/>
    <s v="Incumplimiento de las acciones establecidas en los planes de mejoramiento."/>
    <s v="Debilidad en el seguimiento y verificación por parte de las áreas involucradas a los planes de mejoramiento para cumplir con oportunidad las acciones establecidas en el PM"/>
    <s v="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
    <s v="Acciòn correctiva"/>
    <s v="(Seguimientos realizados/Seguimientos programados)*100"/>
    <n v="10"/>
    <x v="1"/>
    <x v="8"/>
    <s v="SUBSECRETARÍA DE GESTIÓN JURÍDICA"/>
    <d v="2021-03-01T00:00:00"/>
    <x v="1"/>
    <d v="2021-05-07T00:00:00"/>
    <s v="Liliana Montes Sanchez "/>
    <s v="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_x000a_9/04/2021: Se aporta convocataria y acta de seguimiento a los planes de mejoramiento del 24/03/2021 de la SGJ"/>
    <x v="0"/>
    <n v="0"/>
    <n v="0"/>
  </r>
  <r>
    <s v="001-2021"/>
    <n v="1"/>
    <n v="2021"/>
    <s v="DIRECCIONAMIENTO ESTRATÉGICO"/>
    <x v="13"/>
    <d v="2021-03-02T00:00:00"/>
    <s v="No se logró la meta propuesta del 90% de los colaboradores que al aplicar la prueba demuestren conocimiento del Sistema Integrado de Gestión implementado en la Entidad."/>
    <s v="Poca apropiación y compromiso por parte de los colaboradores de la Entidad en la sostenibilidad y mejora del Sistema Integrado de Gestión"/>
    <s v="Poco conocimiento por parte de los líderes del Sistema Integrado de Gestión  de los lineamientos de comunicación interna. "/>
    <s v="Socializar a los líderes del Sistema Integrado de Gestión,  los lineamientos frente a las solicitudes relacionadas con el diseño y publicación de piezas de comunicación."/>
    <s v="Acción Correctiva"/>
    <s v="No. de socializaciones ejecutadas"/>
    <n v="1"/>
    <x v="7"/>
    <x v="14"/>
    <s v="Andrés Fabian Contento Muñoz"/>
    <d v="2021-03-02T00:00:00"/>
    <x v="9"/>
    <d v="2021-05-04T00:00:00"/>
    <s v="Vieinery Piza Olarte"/>
    <s v="04/05/2021. Se adelantaron dos (2) socializaciones, la primera fue el 20 de abril 2021 a los miembros dele quipo técnicos de las dependencias que lideran los diferentes sistemas de gestión. La segunda fue el 28 de abril, en el Comité de Directivos.  Por lo anterior y teniendo  en cuenta los soportes presentados por el proceso, se procede a realizar el cierre de la misma._x000a_RECOMENDACION: Cerrar la acción y excluirla del PMP. "/>
    <x v="1"/>
    <n v="0"/>
    <n v="0"/>
  </r>
  <r>
    <s v="002-2021"/>
    <n v="1"/>
    <n v="2021"/>
    <s v="DIRECCIONAMIENTO ESTRATÉGICO"/>
    <x v="13"/>
    <d v="2020-03-02T00:00:00"/>
    <s v="No se logró la meta propuesta del 90% de los colaboradores que al aplicar la prueba demuestren conocimiento del Sistema Integrado de Gestión implementado en la Entidad."/>
    <s v="Poca apropiación y compromiso por parte de los colaboradores de la Entidad en la sostenibilidad y mejora del Sistema Integrado de Gestión"/>
    <s v="Contenido de bajo impacto o temas técnicos de díficil recordación para los colaboradores de la Entidad"/>
    <s v="Divulgar de forma clara las temáticas del Sistema Integrado de Gestión Distrital conforme los lineamientos socializados desde la Oficina Asesora de Comunicaciones y Cultura para la Movilidad."/>
    <s v="Acción Correctiva"/>
    <s v="(No. Total de colaboradores que responden la encuesta con puntaje superior a 80/ No. Total de colaboradores que responden la encuesta)*100_x000a__x000a__x000a_"/>
    <n v="0.9"/>
    <x v="0"/>
    <x v="15"/>
    <s v="Iván Alexander Díaz Villa/Paola Adriana Corona Miranda/Ligia Rodríguez/Julieth Rojas Betancour"/>
    <d v="2021-05-01T00:00:00"/>
    <x v="10"/>
    <d v="2021-05-08T00:00:00"/>
    <s v="Julie Andrea Martinez Mendez"/>
    <s v="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
    <x v="0"/>
    <n v="0"/>
    <n v="0"/>
  </r>
  <r>
    <s v="003-2021"/>
    <n v="1"/>
    <n v="2021"/>
    <s v="COMUNICACIÓN Y CULTURA PARA LA MOVILIDAD"/>
    <x v="14"/>
    <d v="2021-03-24T00:00:00"/>
    <s v="Al revisar los documentos del proceso, se evidencia desactualización en la caracterización."/>
    <s v="Posibilidad de afectación reputacional por posibles requerimientos de entes de control y de los procesos internos de la entidad debido a la gestión del control documental del sistema de gestión de calidad  fuera de los requisitos procedimientales"/>
    <s v="a. Reasignación de proyecto de inversión a nuevo ordenador de gasto. _x000a_b. Revisión de actividades a través de ejercicio de planeación estratégica."/>
    <s v="Actualizar y publicar el documento- caracterización del Proceso."/>
    <s v="Corrección"/>
    <s v="Caracetrización actualizada y publicada"/>
    <n v="1"/>
    <x v="7"/>
    <x v="14"/>
    <s v="Andrés Fabian Contento Muñoz"/>
    <d v="2021-04-05T00:00:00"/>
    <x v="2"/>
    <m/>
    <m/>
    <m/>
    <x v="0"/>
    <n v="0"/>
    <n v="0"/>
  </r>
  <r>
    <s v="004-2021"/>
    <n v="1"/>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4"/>
    <x v="4"/>
    <s v="Equipo Técnico"/>
    <d v="2021-05-03T00:00:00"/>
    <x v="10"/>
    <m/>
    <m/>
    <m/>
    <x v="0"/>
    <n v="0"/>
    <n v="0"/>
  </r>
  <r>
    <s v="004-2021"/>
    <n v="2"/>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3"/>
    <x v="5"/>
    <s v="Equipo Técnico"/>
    <d v="2021-05-03T00:00:00"/>
    <x v="10"/>
    <d v="2021-04-27T00:00:00"/>
    <s v="María Janneth Romero M"/>
    <s v="27/04/2021: La acción se encuentra dentro de los terminos de ejecución"/>
    <x v="0"/>
    <n v="0"/>
    <n v="0"/>
  </r>
  <r>
    <s v="004-2021"/>
    <n v="3"/>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8"/>
    <x v="7"/>
    <s v="Equipo Técnico"/>
    <d v="2021-05-03T00:00:00"/>
    <x v="10"/>
    <m/>
    <m/>
    <m/>
    <x v="0"/>
    <n v="0"/>
    <n v="0"/>
  </r>
  <r>
    <s v="004-2021"/>
    <n v="4"/>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1"/>
    <x v="8"/>
    <s v="Equipo Técnico"/>
    <d v="2021-05-03T00:00:00"/>
    <x v="10"/>
    <m/>
    <m/>
    <m/>
    <x v="0"/>
    <n v="0"/>
    <n v="0"/>
  </r>
  <r>
    <s v="004-2021"/>
    <n v="5"/>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5"/>
    <x v="6"/>
    <s v="Equipo Técnico"/>
    <d v="2021-05-03T00:00:00"/>
    <x v="10"/>
    <m/>
    <m/>
    <m/>
    <x v="0"/>
    <n v="0"/>
    <n v="0"/>
  </r>
  <r>
    <s v="004-2021"/>
    <n v="6"/>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Construir el ABC de los temas de responsabilidad de cada dependencia de la Secretaria Distrital de Movilidad el cual sirva de insumo para la asignación de las PQRSD."/>
    <s v="Mejora Continua"/>
    <s v="Documento ABC elaborado y socializado"/>
    <s v="1 documento ABC elaborado y socializado"/>
    <x v="9"/>
    <x v="16"/>
    <s v="Todas las dependencias de la SDM"/>
    <d v="2021-05-03T00:00:00"/>
    <x v="11"/>
    <m/>
    <m/>
    <m/>
    <x v="0"/>
    <n v="0"/>
    <n v="0"/>
  </r>
  <r>
    <s v="004-2021"/>
    <n v="7"/>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Realizar el seguimiento a la clasificación de PQRSD que se reciban a través de  ORFEO."/>
    <s v="Mejora Continua"/>
    <s v="(Informe mensual realizado/ Informe mensual programado)*100"/>
    <n v="1"/>
    <x v="8"/>
    <x v="0"/>
    <s v="Subdirección Administrativa"/>
    <d v="2021-05-03T00:00:00"/>
    <x v="11"/>
    <m/>
    <m/>
    <m/>
    <x v="0"/>
    <n v="0"/>
    <n v="0"/>
  </r>
  <r>
    <s v="004-2021"/>
    <n v="8"/>
    <n v="2021"/>
    <s v="GESTIÓN DE TRÁMITES Y SERVICIOS PARA LA CIUDADANÍA"/>
    <x v="15"/>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el  seguimiento a la oportunidad de la respuesta por parte al líder del proceso."/>
    <s v="Actualizar, publicar y socializar las responsabilidades del Manual de Gestión PQRSD relacionado con las actividades de reporte y seguimiento a las PQRSD."/>
    <s v="Acción Correctiva"/>
    <s v="Manual de Gestión PQRSD actualizado, publicado y socializado."/>
    <n v="1"/>
    <x v="5"/>
    <x v="12"/>
    <s v="Dirección de Atención al Ciudadano"/>
    <d v="2021-05-03T00:00:00"/>
    <x v="12"/>
    <m/>
    <m/>
    <m/>
    <x v="0"/>
    <n v="0"/>
    <n v="0"/>
  </r>
  <r>
    <s v="005-2021"/>
    <n v="1"/>
    <n v="2021"/>
    <s v="GESTIÓN DE TRÁMITES Y SERVICIOS PARA LA CIUDADANÍA"/>
    <x v="15"/>
    <d v="2021-03-30T00:00:00"/>
    <s v="RC2: Teniendo en cuenta que el proceso incorporo dos acciones de mejora en su P.M.P que buscan subsanar lo observado en el seguimiento realizado en el I Semestre 2020 relacionados con la atención de las peticiones entre autoridades, las cuales se encuentran en términos de ejecución; y considerando el resultado de la evaluación realizada en el presente ejercicio (Ver ítem 1.2 literal b Peticiones entre autoridades), se recomienda fortalecer los controles establecidos de tal manera que se garantice al interior de las dependencias de la entidad, la atención de las peticiones realizadas entre autoridades, de conformidad con lo establecido en la normatividad vigente, (Ley 1755 de 2015 Artículo 30) "/>
    <s v="Posibilidad de afectación reputacional por pérdida de confianza por parte de la ciudadania al igual de posibles investigaciones por entes de control debido a prestación de tramites y servicios fuera de los requermientos normativos, legales y del ciudadano"/>
    <s v="Falta de claridad del responsable de realizar el seguimiento de las peticiones entre autoridades."/>
    <s v="Realizar mesa de trabajo con la OAPI, la OCI, la Dirección de Normatividad y Concetos, la Subdirección Adminsitrativa y la DAC para establecer la responsabilidad en la SDM del seguimiento a las peticiones entre autoridades."/>
    <s v="Acción Correctiva"/>
    <s v="(Mesa de trabajo realizada / mesa de trabajo programada)*100"/>
    <s v="1 Mesa de trabajo"/>
    <x v="5"/>
    <x v="12"/>
    <s v="Dirección de Atención al Ciudadano"/>
    <d v="2021-05-03T00:00:00"/>
    <x v="12"/>
    <m/>
    <m/>
    <m/>
    <x v="0"/>
    <n v="0"/>
    <n v="0"/>
  </r>
  <r>
    <s v="006-2021"/>
    <n v="1"/>
    <n v="2021"/>
    <s v="GESTIÓN DE TRÁMITES Y SERVICIOS PARA LA CIUDADANÍA"/>
    <x v="15"/>
    <d v="2021-03-30T00:00:00"/>
    <s v="RC7: Adelantar las acciones que se consideren pertinentes con el fin de garantizar la coherencia de la información reportada y la publicada en su página web por la entidad; con la gestión reportada por la Secretaria General respecto a la gestión realizada mensualmente de las peticiones a nivel distrital. Específicamente en relación con el reporte de las peticiones que no ingresan a través del canal de Bogotá Te escucha. Lo anterior teniendo en cuenta la Guía para la elaboración del informe de gestión, que en su capítulo 1, numeral 1. Total, Peticiones mensuales recibidas por la entidad, hace la siguiente consideración: _x000a__x000a_“En esta sección se discrimina el total de peticiones registradas por la entidad, de acuerdo con el canal de ingreso, indicando así el uso de los canales de recepción propios de la entidad, por parte de la ciudadanía.” "/>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os informes presentados"/>
    <s v="Realizar mesa de trabajo con la Veeduría Distrital y control interno en relación con los reportes PQRSD "/>
    <s v="Acción Correctiva"/>
    <s v="(Mesa de trabajo realizada / mesa de trabajo programada)*100"/>
    <s v="1 Mesa de trabajo"/>
    <x v="5"/>
    <x v="12"/>
    <s v="Dirección de Atención al Ciudadano"/>
    <d v="2021-05-03T00:00:00"/>
    <x v="12"/>
    <m/>
    <m/>
    <m/>
    <x v="0"/>
    <n v="0"/>
    <n v="0"/>
  </r>
  <r>
    <s v="007-2021"/>
    <n v="1"/>
    <n v="2021"/>
    <s v="GESTIÓN DE TRÁMITES Y SERVICIOS PARA LA CIUDADANÍA"/>
    <x v="15"/>
    <d v="2021-03-30T00:00:00"/>
    <s v="RC8: Si bien se evidencia un importante avance respecto al cumplimiento de la Ley 1755 de 2015 relacionado con los términos de respuesta, aún se evidencia gestión fuera de los términos legales establecidos o sin responder, con lo cual se materializa el evento potencial identificado en el Mapa de Riesgos Institucional (9. Discriminación y restricción a la participación de los ciudadanos que requieren atención y respuesta por parte de la SDM.)"/>
    <s v="Posibilidad de afectación reputacional por pérdida de confianza por parte de la ciudadania al igual de posibles investigaciones por entes de control debido a prestación de tramites y servicios fuera de los requermientos normativos, legales y del ciudadano"/>
    <s v="Deficiencia de controles en la gestión de PQRSD"/>
    <s v="Identificar un evento potencial asociado a la gestión de Gestión PQRSD y establecer los controles pertinentes para mitigar su impacto."/>
    <s v="Acción Correctiva"/>
    <s v="Matriz de riesgo DAC actualizado."/>
    <n v="1"/>
    <x v="5"/>
    <x v="12"/>
    <s v="Dirección de Atención al Ciudadano"/>
    <d v="2021-05-03T00:00:00"/>
    <x v="13"/>
    <m/>
    <m/>
    <m/>
    <x v="0"/>
    <n v="0"/>
    <n v="0"/>
  </r>
  <r>
    <s v="008-2021"/>
    <n v="1"/>
    <n v="2021"/>
    <s v="GESTIÓN DE TRÁMITES Y SERVICIOS PARA LA CIUDADANÍA"/>
    <x v="15"/>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informe de los temas más reiterativos por los cuales la ciudadanía presenta solicitudes en la entidad."/>
    <s v="Acción Correctiva"/>
    <s v=" Informe de temas reiterativos en el 1er y 2do semestre del 2021."/>
    <n v="2"/>
    <x v="5"/>
    <x v="12"/>
    <s v="Dirección de Atención al Ciudadano"/>
    <d v="2021-05-03T00:00:00"/>
    <x v="14"/>
    <m/>
    <m/>
    <m/>
    <x v="0"/>
    <n v="0"/>
    <n v="0"/>
  </r>
  <r>
    <s v="008-2021"/>
    <n v="2"/>
    <n v="2021"/>
    <s v="GESTIÓN DE TRÁMITES Y SERVICIOS PARA LA CIUDADANÍA"/>
    <x v="15"/>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mesa de trabajo semestral con las dependencias para analizar las causas de los temas más reiterados."/>
    <s v="Acción Correctiva"/>
    <s v="(Mesa de trabajo realizada / mesa de trabajo programada)*100"/>
    <n v="1"/>
    <x v="5"/>
    <x v="12"/>
    <s v="Dirección de Atención al Ciudadano"/>
    <d v="2021-05-03T00:00:00"/>
    <x v="15"/>
    <m/>
    <m/>
    <m/>
    <x v="0"/>
    <n v="0"/>
    <n v="0"/>
  </r>
  <r>
    <s v="009-2021"/>
    <n v="1"/>
    <n v="2021"/>
    <s v="DIRECCIONAMIENTO ESTRATÉGICO"/>
    <x v="14"/>
    <d v="2021-05-04T00:00:00"/>
    <s v="En los documentos relacionados con la planificación estratégica y operativa del proceso de direccionamiento estratégico, la priorización de las oportunidades no facilita la identificación de las estrategias, que se deban abordar en los diferentes lapsos de tiempo"/>
    <s v="Posibilidad de afectación reputacional por posibles requerimientos de entes de control y de los procesos internos de la entidad debido a la gestión del control documental del sistema de gestión de calidad  fuera de los requisitos procedimientales"/>
    <s v="La metodología definida para la priorización de oportunidades sólo identifica su impacto"/>
    <s v="Revisar, ajustar y publicar los documentos relacionados con la planificación estratégica y operativa del proceso de direccionamiento estratégico:_x000a_Instructivo PE01-PR08-IN01 Formato PE01-PR08-F01"/>
    <s v="Mejora Continua"/>
    <s v="Documentos de la planificación estratégica y operativa actualizados y publicados"/>
    <n v="2"/>
    <x v="10"/>
    <x v="17"/>
    <s v="Jefe Oficina Asesora de Planeacional Institucional"/>
    <d v="2021-05-05T00:00:00"/>
    <x v="16"/>
    <m/>
    <m/>
    <m/>
    <x v="0"/>
    <n v="0"/>
    <n v="0"/>
  </r>
  <r>
    <s v="009-2021"/>
    <n v="2"/>
    <n v="2021"/>
    <s v="DIRECCIONAMIENTO ESTRATÉGICO"/>
    <x v="14"/>
    <d v="2021-05-04T00:00:00"/>
    <s v="En los documentos relacionados con la planificación estratégica y operativa del proceso de direccionamiento estratégico, la priorización de las oportunidades no facilita la identificación de las estrategias, que se deban abordar en los diferentes lapsos de tiempo"/>
    <s v="Posibilidad de afectación reputacional por posibles requerimientos de entes de control y de los procesos internos de la entidad debido a la gestión del control documental del sistema de gestión de calidad  fuera de los requisitos procedimientales"/>
    <s v="La metodología definida para la priorización de oportunidades sólo identifica su impacto"/>
    <s v="Actualizar en conjunto con el equipo técnico la matriz DOFA priorizando las oportunidades"/>
    <s v="Mejora Continua"/>
    <s v="Matriz Dofa actualizada con priroización de oportunidades"/>
    <n v="1"/>
    <x v="10"/>
    <x v="17"/>
    <s v="Jefe Oficina Asesora de Planeacional Institucional"/>
    <d v="2021-05-05T00:00:00"/>
    <x v="16"/>
    <m/>
    <m/>
    <m/>
    <x v="0"/>
    <n v="0"/>
    <n v="0"/>
  </r>
  <r>
    <s v="010-2021"/>
    <n v="1"/>
    <n v="2021"/>
    <s v="GESTIÓN DE TRÁMITES Y SERVICIOS PARA LA CIUDADANÍA"/>
    <x v="14"/>
    <d v="2021-04-15T00:00:00"/>
    <s v="Se identificaron respuestas al ciudadano en lenguaje no apropiado. (Coherencia, calidez y claridad)"/>
    <s v="Posibilidad de afectación reputacional por perdidad de confianza por parte de la ciudadania al igual de posibles investigaciones por entes de control debido a prestación de trámites y servicios fuera de los requermientos normativos, legales y del ciudadano"/>
    <s v="Teniendo en cuenta la demanda de peticiones se esta emtiendo algunas respuestas omitiendo los criterios de calidad"/>
    <s v="Realizar Mesas de trabajo para la elaboración de plantillas de respuesta tipo del proceso de Gestión de Tramites y Servicio para la Ciudadanía que contenga parámetros de calidad (coherencia, claridad y calidez)"/>
    <s v="Acción Correctiva"/>
    <s v="3 Mesas de trabajo."/>
    <s v="1 Mesa de trabajo mensual"/>
    <x v="5"/>
    <x v="12"/>
    <s v="Director (a) de Atención al Ciudadano"/>
    <d v="2021-05-01T00:00:00"/>
    <x v="7"/>
    <m/>
    <m/>
    <m/>
    <x v="0"/>
    <n v="0"/>
    <n v="0"/>
  </r>
  <r>
    <s v="011-2021"/>
    <n v="1"/>
    <n v="2021"/>
    <s v="GESTIÓN DE TRÁMITES Y SERVICIOS PARA LA CIUDADANÍA"/>
    <x v="14"/>
    <d v="2021-04-15T00:00:00"/>
    <s v="Peticiones reiterativas en el proceso de Gestión de trámites y Servicios para la Ciudadanía."/>
    <s v="Posibilidad de afectación reputacional por perdidad de confianza por parte de la ciudadania al igual de posibles investigaciones por entes de control debido a prestación de trámites y servicios fuera de los requermientos normativos, legales y del ciudadano"/>
    <s v="Factores externos que afectan la prestación de los trámites y servicios de la entidad"/>
    <s v="Realizar mesa de trabajo mensual con el Equipo de PQRSD con el fin de identificar y analizar los temas reiterativos."/>
    <s v="Acción Correctiva"/>
    <s v="(Mesas de trabajo realizada / Mesa de trabajo programadas)*100"/>
    <s v="1 Mesa de trabajo mensual"/>
    <x v="5"/>
    <x v="12"/>
    <s v="Director (a) de Atención al Ciudadano"/>
    <d v="2021-05-01T00:00:00"/>
    <x v="7"/>
    <m/>
    <m/>
    <m/>
    <x v="0"/>
    <n v="0"/>
    <n v="0"/>
  </r>
  <r>
    <s v="012-2021"/>
    <n v="1"/>
    <n v="2021"/>
    <s v="GESTIÓN DE TRÁMITES Y SERVICIOS PARA LA CIUDADANÍA"/>
    <x v="14"/>
    <d v="2021-04-15T00:00:00"/>
    <s v="Se identificaron casos relacionados con reclamos referentes a la desactualización de las plataformas para la verifación de los estados de cuenta de la ciudadanía."/>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y transporte, sin el cumplimiento de los requisitos y lineamientos internos y externos"/>
    <s v="Suspensión de términos procesales a causa de la emergencia sanitaria del covid 19"/>
    <s v="Realizar mesa de trabajo para analizar los casos particulares correspondientes a los cursos pedagógicos por infracción a las normas de tránsito y de esta manera determinar su correcta actualización en los sistemas de información dispuestos para ello."/>
    <s v="Acción Correctiva"/>
    <s v="(Mesas de trabajo realizada / Mesa de trabajo programadas)*100"/>
    <s v="1 Mesa de trabajo mensual"/>
    <x v="5"/>
    <x v="12"/>
    <s v="Director (a) de Atención al Ciudadano"/>
    <d v="2021-05-01T00:00:00"/>
    <x v="7"/>
    <m/>
    <m/>
    <m/>
    <x v="0"/>
    <n v="0"/>
    <n v="0"/>
  </r>
  <r>
    <s v="013-2021"/>
    <n v="1"/>
    <n v="2021"/>
    <s v="GESTIÓN DE TRÁMITES Y SERVICIOS PARA LA CIUDADANÍA"/>
    <x v="14"/>
    <d v="2021-04-15T00:00:00"/>
    <s v="Se generaban documentos en el aplicativo correspondencia SICON los cuales no eran entregados por el operador de correpondencia al destinatario."/>
    <s v="Posibilidad de afectación reputacional por perdidad de confianza por parte de la ciudadania al igual de posibles investigaciones por entes de control debido a prestación de trámites y servicios fuera de los requermientos normativos, legales y del ciudadano"/>
    <s v="No se contaba con un gestor documental que permitieran realizar trazabilidad a documentos que no eran notificados."/>
    <s v="Notificar las devoluciones de las respuestas que no fueron entregadas a los ciudadanos por diferentes causas."/>
    <s v="Acción Correctiva"/>
    <s v="Informe mensual de notificaciones realizadas"/>
    <s v="1 Informe mensual de notificaciones realizadas"/>
    <x v="5"/>
    <x v="12"/>
    <s v="Director (a) de Atención al Ciudadano"/>
    <d v="2021-05-01T00:00:00"/>
    <x v="7"/>
    <m/>
    <m/>
    <m/>
    <x v="0"/>
    <n v="0"/>
    <n v="0"/>
  </r>
  <r>
    <s v="014-2021"/>
    <n v="1"/>
    <n v="2021"/>
    <s v="PLANEACIÓN DE TRANSPORTE E INFRAESTRUCTURA"/>
    <x v="16"/>
    <d v="2021-04-19T00:00:00"/>
    <s v="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
    <s v="Designación de funciones a los funcionarios que no se encuentran relacionadas con las fichas de los perfiles del manual de funciones "/>
    <s v="No hay un funcionario referente en cada una de las subdirecciones que realicen seguimiento a los informes transversales "/>
    <s v="Realizar una Interiorización a los directivos de la Dirección de Planeación de la Movilidad y sus subdirecciones sobre las fichas de cada profesional que tienen a su cargo. (apoyo DTH)"/>
    <s v="Corrección"/>
    <s v="Numero de Socializaciones realizadas"/>
    <n v="1"/>
    <x v="4"/>
    <x v="18"/>
    <s v="Director (a) de Planeación de la Movilidad"/>
    <d v="2021-05-05T00:00:00"/>
    <x v="8"/>
    <m/>
    <m/>
    <m/>
    <x v="0"/>
    <n v="0"/>
    <n v="0"/>
  </r>
  <r>
    <s v="014-2021"/>
    <n v="2"/>
    <n v="2021"/>
    <s v="PLANEACIÓN DE TRANSPORTE E INFRAESTRUCTURA"/>
    <x v="16"/>
    <d v="2021-04-19T00:00:00"/>
    <s v="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
    <s v="Designación de funciones a los funcionarios que no se encuentran relacionadas con las fichas de los perfiles del manual de funciones "/>
    <s v="No hay un funcionario referente en cada una de las subdirecciones que realicen seguimiento a los informes transversales "/>
    <s v="Realizar un seguimiento mediante acta de reunión verificando el cumplimento de las funciones descritas en las fichas de los perfiles de los empleos de los grados  27 de la Subdirección de Transporte Privado y Subdirección de Transporte Público y el grado 15 de la Dirección de Planeación de la Movilidad."/>
    <s v="Corrección"/>
    <s v="una acta de seguimiento"/>
    <n v="1"/>
    <x v="4"/>
    <x v="19"/>
    <s v="Dirección de Planeación de la Movilidad_x000a_Subdirección de Transporte Privado_x000a_Subdirección de Transporte Público"/>
    <d v="2021-05-05T00:00:00"/>
    <x v="8"/>
    <m/>
    <m/>
    <m/>
    <x v="0"/>
    <n v="0"/>
    <n v="0"/>
  </r>
  <r>
    <s v="015-2021"/>
    <n v="1"/>
    <n v="2021"/>
    <s v="PLANEACIÓN DE TRANSPORTE E INFRAESTRUCTURA"/>
    <x v="16"/>
    <d v="2021-04-19T00:00:00"/>
    <s v="NC02:Durante el desarrollo de la presente auditoria se pudo evidenciar que tanto el procedimiento PM01-PR03 Revisión y aprobación de estudios de tránsito (ET) de demanda y atención de usuarios (EDAU) análisis de movilidad y seguimiento a las acciones de mitigación aprobadas, como los conceptos emitidos en una muestra de seis (6) EDAU y seis (6) ET, no cuentan el análisis ni se relacionan los indicadores de ingeniería de tránsito que debe emplear en la evaluación de los estudios de tránsito y los de demanda y atención de usuarios."/>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Dentro del procedimiento no se establecieron los lineamientos, para identificar los indicadores que se requieren en la revisión de los Estudios de Tránsito y Estudios de Demanda y Atención de Usuarios. "/>
    <s v="Actualizar, socializar y publicar el procedimiento PM01-PR03 incluyendo los indicadores conforme al Decreto 596 de 2007 que permitan la revisión de los estudios de tránsito."/>
    <s v="Corrección"/>
    <s v="Procedimiento actualizado, socializado y publicado"/>
    <n v="1"/>
    <x v="4"/>
    <x v="20"/>
    <s v="Subdirector de Infraestructura_x000a_Jhon Alexander González Mendoza"/>
    <d v="2021-05-05T00:00:00"/>
    <x v="8"/>
    <m/>
    <m/>
    <m/>
    <x v="0"/>
    <n v="0"/>
    <n v="0"/>
  </r>
  <r>
    <s v="016-2021"/>
    <n v="1"/>
    <n v="2021"/>
    <s v="PLANEACIÓN DE TRANSPORTE E INFRAESTRUCTURA"/>
    <x v="16"/>
    <d v="2021-04-19T00:00:00"/>
    <s v="NC03:Se pudo evidenciar incumplimiento relacionado con el control de la información documentada, dado que no se efectuaron los controles y/o actualizaciones de versión para el instructivo establecido en el Sistema Integrado de Gestión, específicamente en cuanto al PM01-IN01 SEGUIMIENTO PESV VERSIÓN 1,0 DE 22-05-2019, cuya fecha de adopción corresponde al 22/05/2019, la anterior versión se realizó con base al marco normativo vigente en lo relacionado con el seguimiento y aval de los planes Estratégicos de seguridad vial, sin embargo hubo modificaciones al marco legal desde noviembre de 2019 con la expedición del Decreto 2106 de 2019, razón por la cual se debían realizar las respectivas actualizaciones al Instructivo, de acuerdo con las evidencias allegadas por la Dirección de Planeación de Movilidad, esta actualización se encuentra en proceso de aprobación, No obstante se aplicó una versión desactualizada durante la vigencia 2020._x000a_Lo descrito anteriormente, de conformidad con lo establecido en los criterios normativos definidos en el literal “l” del artículo 4° de la Ley 87 de 1993, el cual establece “toda entidad bajo la responsabilidad de sus directivos debe por lo menos implementar los siguientes aspectos que deben orientar la aplicación del control interno: l - “Simplificación y actualización de normas y procedimientos” negrillas fuera de texto)"/>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No se se documentó la metodología vigente para las visitas de seguimiento de los planes estratégicos de seguridad vial al interior del proceso."/>
    <s v="Actualizar, socializar y publicar el instructivo PM01-IN02 incluyendo la metodología vigente para las visitas de seguimiento de los Planes Estratégicos de Seguridad Vial"/>
    <s v="Corrección"/>
    <s v="Instructivo actualizado, socializado y publicado"/>
    <n v="1"/>
    <x v="4"/>
    <x v="18"/>
    <s v="Director (a) de Planeación de la Movilidad"/>
    <d v="2021-05-05T00:00:00"/>
    <x v="8"/>
    <m/>
    <m/>
    <m/>
    <x v="0"/>
    <n v="0"/>
    <n v="0"/>
  </r>
  <r>
    <s v="017-2021"/>
    <n v="1"/>
    <n v="2021"/>
    <s v="PLANEACIÓN DE TRANSPORTE E INFRAESTRUCTURA"/>
    <x v="16"/>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4"/>
    <x v="21"/>
    <s v="Subdirectora de Transporte Privado_x000a_Valentina Acuña García"/>
    <d v="2021-05-05T00:00:00"/>
    <x v="14"/>
    <m/>
    <m/>
    <m/>
    <x v="0"/>
    <n v="0"/>
    <n v="0"/>
  </r>
  <r>
    <s v="018-2021"/>
    <n v="1"/>
    <n v="2021"/>
    <s v="GESTIÓN FINANCIERA"/>
    <x v="17"/>
    <d v="2021-04-22T00:00:00"/>
    <s v="Los E.F. se deben publicar en la pa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stan definidos los tiempos para la revision de los Estados Financieros por parte las diferentes entidades y dependencias de la SDM (firmas)"/>
    <s v="Emitir directriz (cronograma de actividades) donde se establece los tiempos para la revision de los EF"/>
    <s v="CORRECTIVA"/>
    <s v="# de publicaciones realizadas con oportunidad /  # publicaciones establecidas en la vigencia"/>
    <s v="Publicar los Estados Financieros de manera oportuna de conformidad con la directriz."/>
    <x v="0"/>
    <x v="9"/>
    <s v="Profesional Contador"/>
    <d v="2021-05-01T00:00:00"/>
    <x v="1"/>
    <m/>
    <m/>
    <m/>
    <x v="0"/>
    <n v="0"/>
    <n v="0"/>
  </r>
  <r>
    <s v="019-2021"/>
    <n v="1"/>
    <n v="2021"/>
    <s v="GESTIÓN FINANCIERA"/>
    <x v="17"/>
    <d v="2021-04-22T00:00:00"/>
    <s v="Verificado el PIC 2020, no se evidencian capacitaciones para funcionarios del área contable en temas propios de su función; tampoco se encuentra dentro de la participación de directivos, la necesidad de capacitación en esta área. "/>
    <s v="Posibilidad de afectación reputacional por requerimientos internos externo e investigaciones administrativas, disciplinarias, fiscales y penales debido a la entrega de estados contables fuera  de las fechas establecidas y de los terminos procedimientales"/>
    <s v="La priorizacion del Plan Institucional de Capacitacion,   no contemplo dentro de su ejecucion el desarrollo de capacitaciones encaminadas a las necesidades especificas en temas contables descritos en el diagnostico del PIC 2020"/>
    <s v="Solicitar al area encargada las acciones correspondientes para la ejecucion de actividades de capacitacion acorde con las necesidades identificadas en el PIC 2021 en materia contable."/>
    <s v="CORRECTIVA"/>
    <s v="Solicitud al area competente para realizar la capacitación"/>
    <s v="Recibir capacitacion y/o actualización en materia contable"/>
    <x v="0"/>
    <x v="22"/>
    <s v="Profesional Contador_x000a_Profesional Lider de PIC"/>
    <d v="2021-05-01T00:00:00"/>
    <x v="1"/>
    <m/>
    <m/>
    <m/>
    <x v="0"/>
    <n v="0"/>
    <n v="0"/>
  </r>
</pivotCacheRecords>
</file>

<file path=xl/pivotCache/pivotCacheRecords2.xml><?xml version="1.0" encoding="utf-8"?>
<pivotCacheRecords xmlns="http://schemas.openxmlformats.org/spreadsheetml/2006/main" xmlns:r="http://schemas.openxmlformats.org/officeDocument/2006/relationships" count="4">
  <r>
    <s v="68-2017"/>
    <n v="1"/>
    <x v="0"/>
    <s v="GESTIÓN ADMINISTRATIVA"/>
    <x v="0"/>
    <d v="2016-10-03T00:00:00"/>
    <x v="0"/>
    <s v="Debilidades en el seguimiento de actividades al interior del proceso"/>
    <s v="No se cuenta con el registro de la publicidad exterior visual de la Entidad"/>
    <s v="Radicar ante la Secretaría Distrital de Ambiente los documentos de solicitud para el registro de Publicidad Exterior Visual conforme a las gestiones competencia de la Entidad  _x000a__x000a_actividad anterior 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d v="2021-06-30T00:00:00"/>
    <d v="2021-05-08T00:00:00"/>
    <s v="Julie Andrea Martinez Mendez"/>
    <s v="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_x000a__x000a_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_x000a__x000a_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ABIERTA"/>
    <n v="6"/>
    <n v="2"/>
  </r>
  <r>
    <s v="022-2019"/>
    <n v="1"/>
    <x v="1"/>
    <s v="GESTIÓN ADMINISTRATIVA"/>
    <x v="1"/>
    <d v="2018-11-14T00:00:00"/>
    <x v="1"/>
    <s v="Incumplimiento martividad ambiental"/>
    <s v="Se acogierón parcialmente los resultados de la auditoria 2018 de la SDA como origen para definir un plan de mejoramiento relacionado con el Subsistema de Gestión Ambiental"/>
    <s v="Radicar ante la Secretaría Distrital de Ambiente los documentos de solicitud para el registro de Publicidad Exterior Visual conforme a las gestiones competencia de la Entidad  _x000a__x000a_actividad anterior 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d v="2021-06-30T00:00:00"/>
    <d v="2021-05-08T00:00:00"/>
    <s v="Julie Andrea Martinez Mendez"/>
    <s v="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_x000a__x000a_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ABIERTA"/>
    <n v="3"/>
    <n v="2"/>
  </r>
  <r>
    <s v="029-2019"/>
    <n v="3"/>
    <x v="1"/>
    <s v="GESTIÓN JURÍDICA"/>
    <x v="2"/>
    <d v="2019-03-04T00:00:00"/>
    <x v="2"/>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4-09T00:00:00"/>
    <s v="Liliana Montes Sanchez "/>
    <s v="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3"/>
    <n v="1"/>
  </r>
  <r>
    <s v="005-2020"/>
    <n v="2"/>
    <x v="2"/>
    <s v="GESTIÓN JURÍDICA"/>
    <x v="3"/>
    <d v="2019-10-03T00:00:00"/>
    <x v="3"/>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4-09T00:00:00"/>
    <s v="Liliana Montes Sanchez "/>
    <s v="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4" cacheId="2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19:B138" firstHeaderRow="1" firstDataRow="1" firstDataCol="1" rowPageCount="1" colPageCount="1"/>
  <pivotFields count="24">
    <pivotField showAll="0"/>
    <pivotField dataField="1" showAll="0"/>
    <pivotField showAll="0"/>
    <pivotField showAll="0"/>
    <pivotField axis="axisRow" showAll="0" sortType="ascending">
      <items count="20">
        <item x="3"/>
        <item x="7"/>
        <item x="8"/>
        <item x="0"/>
        <item x="6"/>
        <item m="1" x="18"/>
        <item x="4"/>
        <item x="11"/>
        <item x="16"/>
        <item x="2"/>
        <item x="5"/>
        <item x="13"/>
        <item x="17"/>
        <item x="12"/>
        <item x="10"/>
        <item x="9"/>
        <item x="15"/>
        <item x="14"/>
        <item x="1"/>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3">
        <item x="0"/>
        <item h="1" x="1"/>
        <item t="default"/>
      </items>
    </pivotField>
    <pivotField showAll="0"/>
    <pivotField showAll="0"/>
  </pivotFields>
  <rowFields count="1">
    <field x="4"/>
  </rowFields>
  <rowItems count="19">
    <i>
      <x/>
    </i>
    <i>
      <x v="1"/>
    </i>
    <i>
      <x v="2"/>
    </i>
    <i>
      <x v="3"/>
    </i>
    <i>
      <x v="4"/>
    </i>
    <i>
      <x v="6"/>
    </i>
    <i>
      <x v="7"/>
    </i>
    <i>
      <x v="8"/>
    </i>
    <i>
      <x v="9"/>
    </i>
    <i>
      <x v="10"/>
    </i>
    <i>
      <x v="11"/>
    </i>
    <i>
      <x v="12"/>
    </i>
    <i>
      <x v="13"/>
    </i>
    <i>
      <x v="14"/>
    </i>
    <i>
      <x v="15"/>
    </i>
    <i>
      <x v="16"/>
    </i>
    <i>
      <x v="17"/>
    </i>
    <i>
      <x v="18"/>
    </i>
    <i t="grand">
      <x/>
    </i>
  </rowItems>
  <colItems count="1">
    <i/>
  </colItems>
  <pageFields count="1">
    <pageField fld="21" hier="-1"/>
  </pageFields>
  <dataFields count="1">
    <dataField name="Cuenta de No. Acción" fld="1" subtotal="count" baseField="4" baseItem="13"/>
  </dataFields>
  <formats count="12">
    <format dxfId="257">
      <pivotArea field="21" type="button" dataOnly="0" labelOnly="1" outline="0" axis="axisPage" fieldPosition="0"/>
    </format>
    <format dxfId="256">
      <pivotArea field="4" type="button" dataOnly="0" labelOnly="1" outline="0" axis="axisRow" fieldPosition="0"/>
    </format>
    <format dxfId="255">
      <pivotArea dataOnly="0" labelOnly="1" fieldPosition="0">
        <references count="1">
          <reference field="4" count="7">
            <x v="0"/>
            <x v="3"/>
            <x v="4"/>
            <x v="6"/>
            <x v="9"/>
            <x v="10"/>
            <x v="18"/>
          </reference>
        </references>
      </pivotArea>
    </format>
    <format dxfId="254">
      <pivotArea dataOnly="0" labelOnly="1" grandRow="1" outline="0" fieldPosition="0"/>
    </format>
    <format dxfId="253">
      <pivotArea field="21" type="button" dataOnly="0" labelOnly="1" outline="0" axis="axisPage" fieldPosition="0"/>
    </format>
    <format dxfId="252">
      <pivotArea field="4" type="button" dataOnly="0" labelOnly="1" outline="0" axis="axisRow" fieldPosition="0"/>
    </format>
    <format dxfId="251">
      <pivotArea dataOnly="0" labelOnly="1" fieldPosition="0">
        <references count="1">
          <reference field="4" count="7">
            <x v="0"/>
            <x v="3"/>
            <x v="4"/>
            <x v="6"/>
            <x v="9"/>
            <x v="10"/>
            <x v="18"/>
          </reference>
        </references>
      </pivotArea>
    </format>
    <format dxfId="250">
      <pivotArea dataOnly="0" labelOnly="1" grandRow="1" outline="0" fieldPosition="0"/>
    </format>
    <format dxfId="249">
      <pivotArea dataOnly="0" labelOnly="1" fieldPosition="0">
        <references count="1">
          <reference field="4" count="1">
            <x v="6"/>
          </reference>
        </references>
      </pivotArea>
    </format>
    <format dxfId="248">
      <pivotArea dataOnly="0" labelOnly="1" fieldPosition="0">
        <references count="1">
          <reference field="4" count="7">
            <x v="0"/>
            <x v="3"/>
            <x v="4"/>
            <x v="6"/>
            <x v="9"/>
            <x v="10"/>
            <x v="18"/>
          </reference>
        </references>
      </pivotArea>
    </format>
    <format dxfId="247">
      <pivotArea dataOnly="0" labelOnly="1" fieldPosition="0">
        <references count="1">
          <reference field="4" count="11">
            <x v="0"/>
            <x v="1"/>
            <x v="2"/>
            <x v="3"/>
            <x v="4"/>
            <x v="6"/>
            <x v="7"/>
            <x v="9"/>
            <x v="10"/>
            <x v="14"/>
            <x v="15"/>
          </reference>
        </references>
      </pivotArea>
    </format>
    <format dxfId="246">
      <pivotArea dataOnly="0" labelOnly="1" fieldPosition="0">
        <references count="1">
          <reference field="4" count="11">
            <x v="0"/>
            <x v="1"/>
            <x v="2"/>
            <x v="3"/>
            <x v="4"/>
            <x v="6"/>
            <x v="7"/>
            <x v="9"/>
            <x v="10"/>
            <x v="14"/>
            <x v="1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2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84:B85"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0"/>
        <item x="3"/>
        <item x="1"/>
        <item x="5"/>
        <item x="4"/>
        <item x="2"/>
        <item x="6"/>
        <item x="7"/>
        <item x="8"/>
        <item x="9"/>
        <item x="10"/>
      </items>
    </pivotField>
    <pivotField axis="axisRow" showAll="0" defaultSubtotal="0">
      <items count="23">
        <item x="12"/>
        <item x="1"/>
        <item x="0"/>
        <item x="10"/>
        <item x="2"/>
        <item x="3"/>
        <item x="9"/>
        <item x="11"/>
        <item x="13"/>
        <item x="4"/>
        <item x="5"/>
        <item x="6"/>
        <item x="7"/>
        <item x="8"/>
        <item x="14"/>
        <item x="15"/>
        <item x="16"/>
        <item x="17"/>
        <item x="18"/>
        <item x="19"/>
        <item x="20"/>
        <item x="21"/>
        <item x="22"/>
      </items>
    </pivotField>
    <pivotField showAll="0" defaultSubtotal="0"/>
    <pivotField numFmtId="166" showAll="0"/>
    <pivotField axis="axisPage" numFmtId="166" multipleItemSelectionAllowed="1" showAll="0">
      <items count="18">
        <item h="1" x="3"/>
        <item h="1" x="4"/>
        <item h="1" x="0"/>
        <item x="6"/>
        <item x="9"/>
        <item h="1" x="7"/>
        <item h="1" x="8"/>
        <item h="1" x="1"/>
        <item h="1" x="10"/>
        <item h="1" x="2"/>
        <item h="1" x="5"/>
        <item h="1" x="11"/>
        <item h="1" x="12"/>
        <item h="1" x="13"/>
        <item h="1" x="14"/>
        <item h="1" x="15"/>
        <item h="1" x="16"/>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1">
    <i t="grand">
      <x/>
    </i>
  </rowItems>
  <colItems count="1">
    <i/>
  </colItems>
  <pageFields count="2">
    <pageField fld="21" hier="-1"/>
    <pageField fld="17" hier="-1"/>
  </pageFields>
  <dataFields count="1">
    <dataField name="ACCIONES INCUMPLIDAS" fld="21" subtotal="count" baseField="0" baseItem="0"/>
  </dataFields>
  <formats count="12">
    <format dxfId="269">
      <pivotArea field="13" type="button" dataOnly="0" labelOnly="1" outline="0" axis="axisRow" fieldPosition="0"/>
    </format>
    <format dxfId="268">
      <pivotArea dataOnly="0" labelOnly="1" fieldPosition="0">
        <references count="1">
          <reference field="13" count="3">
            <x v="0"/>
            <x v="1"/>
            <x v="2"/>
          </reference>
        </references>
      </pivotArea>
    </format>
    <format dxfId="267">
      <pivotArea dataOnly="0" labelOnly="1" grandRow="1" outline="0" fieldPosition="0"/>
    </format>
    <format dxfId="266">
      <pivotArea dataOnly="0" labelOnly="1" fieldPosition="0">
        <references count="2">
          <reference field="13" count="1" selected="0">
            <x v="0"/>
          </reference>
          <reference field="14" count="1">
            <x v="2"/>
          </reference>
        </references>
      </pivotArea>
    </format>
    <format dxfId="265">
      <pivotArea dataOnly="0" labelOnly="1" fieldPosition="0">
        <references count="2">
          <reference field="13" count="1" selected="0">
            <x v="2"/>
          </reference>
          <reference field="14" count="1">
            <x v="1"/>
          </reference>
        </references>
      </pivotArea>
    </format>
    <format dxfId="264">
      <pivotArea field="13" type="button" dataOnly="0" labelOnly="1" outline="0" axis="axisRow" fieldPosition="0"/>
    </format>
    <format dxfId="263">
      <pivotArea dataOnly="0" labelOnly="1" fieldPosition="0">
        <references count="1">
          <reference field="13" count="3">
            <x v="0"/>
            <x v="1"/>
            <x v="2"/>
          </reference>
        </references>
      </pivotArea>
    </format>
    <format dxfId="262">
      <pivotArea dataOnly="0" labelOnly="1" grandRow="1" outline="0" fieldPosition="0"/>
    </format>
    <format dxfId="261">
      <pivotArea dataOnly="0" labelOnly="1" fieldPosition="0">
        <references count="2">
          <reference field="13" count="1" selected="0">
            <x v="0"/>
          </reference>
          <reference field="14" count="1">
            <x v="2"/>
          </reference>
        </references>
      </pivotArea>
    </format>
    <format dxfId="260">
      <pivotArea dataOnly="0" labelOnly="1" fieldPosition="0">
        <references count="2">
          <reference field="13" count="1" selected="0">
            <x v="2"/>
          </reference>
          <reference field="14" count="1">
            <x v="1"/>
          </reference>
        </references>
      </pivotArea>
    </format>
    <format dxfId="259">
      <pivotArea dataOnly="0" labelOnly="1" outline="0" axis="axisValues" fieldPosition="0"/>
    </format>
    <format dxfId="258">
      <pivotArea dataOnly="0" labelOnly="1" outline="0" axis="axisValues" fieldPosition="0"/>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 cacheId="2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D17"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0"/>
        <item x="3"/>
        <item x="1"/>
        <item x="5"/>
        <item x="4"/>
        <item x="2"/>
        <item x="6"/>
        <item x="7"/>
        <item x="8"/>
        <item x="9"/>
        <item x="10"/>
      </items>
    </pivotField>
    <pivotField showAll="0" defaultSubtotal="0"/>
    <pivotField showAll="0" defaultSubtotal="0"/>
    <pivotField numFmtId="166" showAll="0"/>
    <pivotField numFmtId="166" showAll="0"/>
    <pivotField showAll="0"/>
    <pivotField showAll="0"/>
    <pivotField showAll="0"/>
    <pivotField axis="axisCol" dataField="1" showAll="0">
      <items count="3">
        <item x="0"/>
        <item x="1"/>
        <item t="default"/>
      </items>
    </pivotField>
    <pivotField showAll="0"/>
    <pivotField showAll="0"/>
  </pivotFields>
  <rowFields count="1">
    <field x="13"/>
  </rowFields>
  <rowItems count="12">
    <i>
      <x/>
    </i>
    <i>
      <x v="1"/>
    </i>
    <i>
      <x v="2"/>
    </i>
    <i>
      <x v="3"/>
    </i>
    <i>
      <x v="4"/>
    </i>
    <i>
      <x v="5"/>
    </i>
    <i>
      <x v="6"/>
    </i>
    <i>
      <x v="7"/>
    </i>
    <i>
      <x v="8"/>
    </i>
    <i>
      <x v="9"/>
    </i>
    <i>
      <x v="10"/>
    </i>
    <i t="grand">
      <x/>
    </i>
  </rowItems>
  <colFields count="1">
    <field x="21"/>
  </colFields>
  <colItems count="3">
    <i>
      <x/>
    </i>
    <i>
      <x v="1"/>
    </i>
    <i t="grand">
      <x/>
    </i>
  </colItems>
  <dataFields count="1">
    <dataField name="Cuenta de ESTADO DE LA ACCION" fld="21" subtotal="count" baseField="0" baseItem="0"/>
  </dataFields>
  <formats count="28">
    <format dxfId="297">
      <pivotArea dataOnly="0" labelOnly="1" fieldPosition="0">
        <references count="1">
          <reference field="13" count="0"/>
        </references>
      </pivotArea>
    </format>
    <format dxfId="296">
      <pivotArea dataOnly="0" labelOnly="1" fieldPosition="0">
        <references count="1">
          <reference field="13" count="0"/>
        </references>
      </pivotArea>
    </format>
    <format dxfId="295">
      <pivotArea dataOnly="0" labelOnly="1" fieldPosition="0">
        <references count="1">
          <reference field="13" count="0"/>
        </references>
      </pivotArea>
    </format>
    <format dxfId="294">
      <pivotArea dataOnly="0" labelOnly="1" grandCol="1" outline="0" fieldPosition="0"/>
    </format>
    <format dxfId="293">
      <pivotArea type="origin" dataOnly="0" labelOnly="1" outline="0" fieldPosition="0"/>
    </format>
    <format dxfId="292">
      <pivotArea field="13" type="button" dataOnly="0" labelOnly="1" outline="0" axis="axisRow" fieldPosition="0"/>
    </format>
    <format dxfId="291">
      <pivotArea dataOnly="0" labelOnly="1" fieldPosition="0">
        <references count="1">
          <reference field="13" count="0"/>
        </references>
      </pivotArea>
    </format>
    <format dxfId="290">
      <pivotArea dataOnly="0" labelOnly="1" grandRow="1" outline="0" fieldPosition="0"/>
    </format>
    <format dxfId="289">
      <pivotArea type="origin" dataOnly="0" labelOnly="1" outline="0" fieldPosition="0"/>
    </format>
    <format dxfId="288">
      <pivotArea field="13" type="button" dataOnly="0" labelOnly="1" outline="0" axis="axisRow" fieldPosition="0"/>
    </format>
    <format dxfId="287">
      <pivotArea dataOnly="0" labelOnly="1" fieldPosition="0">
        <references count="1">
          <reference field="13" count="0"/>
        </references>
      </pivotArea>
    </format>
    <format dxfId="286">
      <pivotArea dataOnly="0" labelOnly="1" grandRow="1" outline="0" fieldPosition="0"/>
    </format>
    <format dxfId="285">
      <pivotArea dataOnly="0" labelOnly="1" fieldPosition="0">
        <references count="1">
          <reference field="13" count="6">
            <x v="0"/>
            <x v="1"/>
            <x v="2"/>
            <x v="3"/>
            <x v="4"/>
            <x v="5"/>
          </reference>
        </references>
      </pivotArea>
    </format>
    <format dxfId="284">
      <pivotArea dataOnly="0" labelOnly="1" fieldPosition="0">
        <references count="1">
          <reference field="13" count="6">
            <x v="0"/>
            <x v="1"/>
            <x v="2"/>
            <x v="3"/>
            <x v="4"/>
            <x v="5"/>
          </reference>
        </references>
      </pivotArea>
    </format>
    <format dxfId="283">
      <pivotArea dataOnly="0" labelOnly="1" fieldPosition="0">
        <references count="1">
          <reference field="13" count="0"/>
        </references>
      </pivotArea>
    </format>
    <format dxfId="282">
      <pivotArea dataOnly="0" labelOnly="1" fieldPosition="0">
        <references count="1">
          <reference field="13" count="0"/>
        </references>
      </pivotArea>
    </format>
    <format dxfId="281">
      <pivotArea dataOnly="0" labelOnly="1" fieldPosition="0">
        <references count="1">
          <reference field="13" count="0"/>
        </references>
      </pivotArea>
    </format>
    <format dxfId="280">
      <pivotArea dataOnly="0" labelOnly="1" fieldPosition="0">
        <references count="1">
          <reference field="13" count="0"/>
        </references>
      </pivotArea>
    </format>
    <format dxfId="279">
      <pivotArea dataOnly="0" labelOnly="1" fieldPosition="0">
        <references count="1">
          <reference field="13" count="0"/>
        </references>
      </pivotArea>
    </format>
    <format dxfId="278">
      <pivotArea dataOnly="0" labelOnly="1" fieldPosition="0">
        <references count="1">
          <reference field="13" count="0"/>
        </references>
      </pivotArea>
    </format>
    <format dxfId="277">
      <pivotArea dataOnly="0" labelOnly="1" fieldPosition="0">
        <references count="1">
          <reference field="13" count="0"/>
        </references>
      </pivotArea>
    </format>
    <format dxfId="276">
      <pivotArea dataOnly="0" labelOnly="1" fieldPosition="0">
        <references count="1">
          <reference field="13" count="0"/>
        </references>
      </pivotArea>
    </format>
    <format dxfId="275">
      <pivotArea dataOnly="0" labelOnly="1" fieldPosition="0">
        <references count="1">
          <reference field="13" count="0"/>
        </references>
      </pivotArea>
    </format>
    <format dxfId="274">
      <pivotArea dataOnly="0" labelOnly="1" fieldPosition="0">
        <references count="1">
          <reference field="13" count="0"/>
        </references>
      </pivotArea>
    </format>
    <format dxfId="273">
      <pivotArea dataOnly="0" labelOnly="1" fieldPosition="0">
        <references count="1">
          <reference field="13" count="0"/>
        </references>
      </pivotArea>
    </format>
    <format dxfId="272">
      <pivotArea dataOnly="0" labelOnly="1" fieldPosition="0">
        <references count="1">
          <reference field="13" count="0"/>
        </references>
      </pivotArea>
    </format>
    <format dxfId="271">
      <pivotArea dataOnly="0" labelOnly="1" fieldPosition="0">
        <references count="1">
          <reference field="13" count="0"/>
        </references>
      </pivotArea>
    </format>
    <format dxfId="270">
      <pivotArea dataOnly="0" labelOnly="1" fieldPosition="0">
        <references count="1">
          <reference field="13" count="0"/>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2" cacheId="2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3:B32"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0"/>
        <item x="3"/>
        <item x="1"/>
        <item x="5"/>
        <item x="4"/>
        <item x="2"/>
        <item x="6"/>
        <item x="7"/>
        <item x="8"/>
        <item x="9"/>
        <item x="10"/>
      </items>
    </pivotField>
    <pivotField axis="axisRow" showAll="0" defaultSubtotal="0">
      <items count="23">
        <item x="12"/>
        <item x="1"/>
        <item x="0"/>
        <item x="10"/>
        <item x="2"/>
        <item x="3"/>
        <item x="9"/>
        <item x="11"/>
        <item x="13"/>
        <item x="4"/>
        <item x="5"/>
        <item x="6"/>
        <item x="7"/>
        <item x="8"/>
        <item x="14"/>
        <item x="15"/>
        <item x="16"/>
        <item x="17"/>
        <item x="18"/>
        <item x="19"/>
        <item x="20"/>
        <item x="21"/>
        <item x="22"/>
      </items>
    </pivotField>
    <pivotField showAll="0" defaultSubtotal="0"/>
    <pivotField numFmtId="166" showAll="0"/>
    <pivotField numFmtId="166" showAll="0"/>
    <pivotField showAll="0"/>
    <pivotField showAll="0"/>
    <pivotField showAll="0"/>
    <pivotField axis="axisPage" dataField="1" multipleItemSelectionAllowed="1" showAll="0">
      <items count="3">
        <item h="1" x="0"/>
        <item x="1"/>
        <item t="default"/>
      </items>
    </pivotField>
    <pivotField showAll="0"/>
    <pivotField showAll="0"/>
  </pivotFields>
  <rowFields count="2">
    <field x="13"/>
    <field x="14"/>
  </rowFields>
  <rowItems count="9">
    <i>
      <x v="1"/>
    </i>
    <i r="1">
      <x v="5"/>
    </i>
    <i>
      <x v="2"/>
    </i>
    <i r="1">
      <x v="1"/>
    </i>
    <i>
      <x v="6"/>
    </i>
    <i r="1">
      <x v="8"/>
    </i>
    <i>
      <x v="7"/>
    </i>
    <i r="1">
      <x v="14"/>
    </i>
    <i t="grand">
      <x/>
    </i>
  </rowItems>
  <colItems count="1">
    <i/>
  </colItems>
  <pageFields count="1">
    <pageField fld="21" hier="-1"/>
  </pageFields>
  <dataFields count="1">
    <dataField name="ACCIONES CERRADAS" fld="21" subtotal="count" baseField="0" baseItem="0"/>
  </dataFields>
  <formats count="25">
    <format dxfId="322">
      <pivotArea field="21" type="button" dataOnly="0" labelOnly="1" outline="0" axis="axisPage" fieldPosition="0"/>
    </format>
    <format dxfId="321">
      <pivotArea field="13" type="button" dataOnly="0" labelOnly="1" outline="0" axis="axisRow" fieldPosition="0"/>
    </format>
    <format dxfId="320">
      <pivotArea dataOnly="0" labelOnly="1" fieldPosition="0">
        <references count="1">
          <reference field="13" count="5">
            <x v="0"/>
            <x v="1"/>
            <x v="2"/>
            <x v="3"/>
            <x v="4"/>
          </reference>
        </references>
      </pivotArea>
    </format>
    <format dxfId="319">
      <pivotArea dataOnly="0" labelOnly="1" grandRow="1" outline="0" fieldPosition="0"/>
    </format>
    <format dxfId="318">
      <pivotArea dataOnly="0" labelOnly="1" fieldPosition="0">
        <references count="2">
          <reference field="13" count="1" selected="0">
            <x v="0"/>
          </reference>
          <reference field="14" count="2">
            <x v="2"/>
            <x v="3"/>
          </reference>
        </references>
      </pivotArea>
    </format>
    <format dxfId="317">
      <pivotArea dataOnly="0" labelOnly="1" fieldPosition="0">
        <references count="2">
          <reference field="13" count="1" selected="0">
            <x v="2"/>
          </reference>
          <reference field="14" count="1">
            <x v="1"/>
          </reference>
        </references>
      </pivotArea>
    </format>
    <format dxfId="316">
      <pivotArea dataOnly="0" labelOnly="1" fieldPosition="0">
        <references count="2">
          <reference field="13" count="1" selected="0">
            <x v="3"/>
          </reference>
          <reference field="14" count="1">
            <x v="0"/>
          </reference>
        </references>
      </pivotArea>
    </format>
    <format dxfId="315">
      <pivotArea field="21" type="button" dataOnly="0" labelOnly="1" outline="0" axis="axisPage" fieldPosition="0"/>
    </format>
    <format dxfId="314">
      <pivotArea field="13" type="button" dataOnly="0" labelOnly="1" outline="0" axis="axisRow" fieldPosition="0"/>
    </format>
    <format dxfId="313">
      <pivotArea dataOnly="0" labelOnly="1" fieldPosition="0">
        <references count="1">
          <reference field="13" count="5">
            <x v="0"/>
            <x v="1"/>
            <x v="2"/>
            <x v="3"/>
            <x v="4"/>
          </reference>
        </references>
      </pivotArea>
    </format>
    <format dxfId="312">
      <pivotArea dataOnly="0" labelOnly="1" grandRow="1" outline="0" fieldPosition="0"/>
    </format>
    <format dxfId="311">
      <pivotArea dataOnly="0" labelOnly="1" fieldPosition="0">
        <references count="2">
          <reference field="13" count="1" selected="0">
            <x v="0"/>
          </reference>
          <reference field="14" count="2">
            <x v="2"/>
            <x v="3"/>
          </reference>
        </references>
      </pivotArea>
    </format>
    <format dxfId="310">
      <pivotArea dataOnly="0" labelOnly="1" fieldPosition="0">
        <references count="2">
          <reference field="13" count="1" selected="0">
            <x v="2"/>
          </reference>
          <reference field="14" count="1">
            <x v="1"/>
          </reference>
        </references>
      </pivotArea>
    </format>
    <format dxfId="309">
      <pivotArea dataOnly="0" labelOnly="1" fieldPosition="0">
        <references count="2">
          <reference field="13" count="1" selected="0">
            <x v="3"/>
          </reference>
          <reference field="14" count="1">
            <x v="0"/>
          </reference>
        </references>
      </pivotArea>
    </format>
    <format dxfId="308">
      <pivotArea dataOnly="0" labelOnly="1" fieldPosition="0">
        <references count="1">
          <reference field="13" count="4">
            <x v="0"/>
            <x v="2"/>
            <x v="3"/>
            <x v="4"/>
          </reference>
        </references>
      </pivotArea>
    </format>
    <format dxfId="307">
      <pivotArea dataOnly="0" labelOnly="1" fieldPosition="0">
        <references count="2">
          <reference field="13" count="1" selected="0">
            <x v="0"/>
          </reference>
          <reference field="14" count="3">
            <x v="2"/>
            <x v="3"/>
            <x v="6"/>
          </reference>
        </references>
      </pivotArea>
    </format>
    <format dxfId="306">
      <pivotArea dataOnly="0" labelOnly="1" fieldPosition="0">
        <references count="2">
          <reference field="13" count="1" selected="0">
            <x v="2"/>
          </reference>
          <reference field="14" count="2">
            <x v="1"/>
            <x v="7"/>
          </reference>
        </references>
      </pivotArea>
    </format>
    <format dxfId="305">
      <pivotArea dataOnly="0" labelOnly="1" fieldPosition="0">
        <references count="2">
          <reference field="13" count="1" selected="0">
            <x v="3"/>
          </reference>
          <reference field="14" count="1">
            <x v="0"/>
          </reference>
        </references>
      </pivotArea>
    </format>
    <format dxfId="304">
      <pivotArea dataOnly="0" labelOnly="1" fieldPosition="0">
        <references count="1">
          <reference field="13" count="4">
            <x v="0"/>
            <x v="2"/>
            <x v="3"/>
            <x v="4"/>
          </reference>
        </references>
      </pivotArea>
    </format>
    <format dxfId="303">
      <pivotArea dataOnly="0" labelOnly="1" fieldPosition="0">
        <references count="2">
          <reference field="13" count="1" selected="0">
            <x v="0"/>
          </reference>
          <reference field="14" count="3">
            <x v="2"/>
            <x v="3"/>
            <x v="6"/>
          </reference>
        </references>
      </pivotArea>
    </format>
    <format dxfId="302">
      <pivotArea dataOnly="0" labelOnly="1" fieldPosition="0">
        <references count="2">
          <reference field="13" count="1" selected="0">
            <x v="2"/>
          </reference>
          <reference field="14" count="2">
            <x v="1"/>
            <x v="7"/>
          </reference>
        </references>
      </pivotArea>
    </format>
    <format dxfId="301">
      <pivotArea dataOnly="0" labelOnly="1" fieldPosition="0">
        <references count="2">
          <reference field="13" count="1" selected="0">
            <x v="3"/>
          </reference>
          <reference field="14" count="1">
            <x v="0"/>
          </reference>
        </references>
      </pivotArea>
    </format>
    <format dxfId="300">
      <pivotArea dataOnly="0" labelOnly="1" outline="0" axis="axisValues" fieldPosition="0"/>
    </format>
    <format dxfId="299">
      <pivotArea dataOnly="0" labelOnly="1" outline="0" axis="axisValues" fieldPosition="0"/>
    </format>
    <format dxfId="298">
      <pivotArea dataOnly="0" labelOnly="1" fieldPosition="0">
        <references count="1">
          <reference field="13" count="1">
            <x v="6"/>
          </reference>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6" cacheId="21"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96:Q109"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0"/>
        <item x="3"/>
        <item x="1"/>
        <item x="5"/>
        <item x="4"/>
        <item x="2"/>
        <item x="6"/>
        <item x="7"/>
        <item x="8"/>
        <item x="9"/>
        <item x="10"/>
      </items>
    </pivotField>
    <pivotField showAll="0" defaultSubtotal="0"/>
    <pivotField showAll="0" defaultSubtotal="0"/>
    <pivotField numFmtId="166" showAll="0"/>
    <pivotField axis="axisCol" numFmtId="166" showAll="0" sortType="ascending">
      <items count="18">
        <item x="6"/>
        <item x="9"/>
        <item x="16"/>
        <item x="3"/>
        <item x="4"/>
        <item x="0"/>
        <item x="2"/>
        <item x="7"/>
        <item x="12"/>
        <item x="13"/>
        <item x="8"/>
        <item x="10"/>
        <item x="14"/>
        <item x="1"/>
        <item x="15"/>
        <item x="5"/>
        <item x="11"/>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1">
    <field x="13"/>
  </rowFields>
  <rowItems count="12">
    <i>
      <x/>
    </i>
    <i>
      <x v="1"/>
    </i>
    <i>
      <x v="2"/>
    </i>
    <i>
      <x v="3"/>
    </i>
    <i>
      <x v="4"/>
    </i>
    <i>
      <x v="5"/>
    </i>
    <i>
      <x v="6"/>
    </i>
    <i>
      <x v="7"/>
    </i>
    <i>
      <x v="8"/>
    </i>
    <i>
      <x v="9"/>
    </i>
    <i>
      <x v="10"/>
    </i>
    <i t="grand">
      <x/>
    </i>
  </rowItems>
  <colFields count="1">
    <field x="17"/>
  </colFields>
  <colItems count="16">
    <i>
      <x v="2"/>
    </i>
    <i>
      <x v="3"/>
    </i>
    <i>
      <x v="4"/>
    </i>
    <i>
      <x v="5"/>
    </i>
    <i>
      <x v="6"/>
    </i>
    <i>
      <x v="7"/>
    </i>
    <i>
      <x v="8"/>
    </i>
    <i>
      <x v="9"/>
    </i>
    <i>
      <x v="10"/>
    </i>
    <i>
      <x v="11"/>
    </i>
    <i>
      <x v="12"/>
    </i>
    <i>
      <x v="13"/>
    </i>
    <i>
      <x v="14"/>
    </i>
    <i>
      <x v="15"/>
    </i>
    <i>
      <x v="16"/>
    </i>
    <i t="grand">
      <x/>
    </i>
  </colItems>
  <pageFields count="1">
    <pageField fld="21" hier="-1"/>
  </pageFields>
  <dataFields count="1">
    <dataField name="Cuenta de ESTADO DE LA ACCION" fld="21" subtotal="count" baseField="0" baseItem="0"/>
  </dataFields>
  <formats count="31">
    <format dxfId="353">
      <pivotArea collapsedLevelsAreSubtotals="1" fieldPosition="0">
        <references count="2">
          <reference field="13" count="6">
            <x v="0"/>
            <x v="1"/>
            <x v="2"/>
            <x v="3"/>
            <x v="4"/>
            <x v="5"/>
          </reference>
          <reference field="17" count="3" selected="0">
            <x v="3"/>
            <x v="4"/>
            <x v="5"/>
          </reference>
        </references>
      </pivotArea>
    </format>
    <format dxfId="352">
      <pivotArea field="21" type="button" dataOnly="0" labelOnly="1" outline="0" axis="axisPage" fieldPosition="0"/>
    </format>
    <format dxfId="351">
      <pivotArea type="origin" dataOnly="0" labelOnly="1" outline="0" fieldPosition="0"/>
    </format>
    <format dxfId="350">
      <pivotArea field="13" type="button" dataOnly="0" labelOnly="1" outline="0" axis="axisRow" fieldPosition="0"/>
    </format>
    <format dxfId="349">
      <pivotArea dataOnly="0" labelOnly="1" fieldPosition="0">
        <references count="1">
          <reference field="13" count="6">
            <x v="0"/>
            <x v="1"/>
            <x v="2"/>
            <x v="3"/>
            <x v="4"/>
            <x v="5"/>
          </reference>
        </references>
      </pivotArea>
    </format>
    <format dxfId="348">
      <pivotArea dataOnly="0" labelOnly="1" grandRow="1" outline="0" fieldPosition="0"/>
    </format>
    <format dxfId="347">
      <pivotArea field="21" type="button" dataOnly="0" labelOnly="1" outline="0" axis="axisPage" fieldPosition="0"/>
    </format>
    <format dxfId="346">
      <pivotArea type="origin" dataOnly="0" labelOnly="1" outline="0" fieldPosition="0"/>
    </format>
    <format dxfId="345">
      <pivotArea field="13" type="button" dataOnly="0" labelOnly="1" outline="0" axis="axisRow" fieldPosition="0"/>
    </format>
    <format dxfId="344">
      <pivotArea dataOnly="0" labelOnly="1" fieldPosition="0">
        <references count="1">
          <reference field="13" count="6">
            <x v="0"/>
            <x v="1"/>
            <x v="2"/>
            <x v="3"/>
            <x v="4"/>
            <x v="5"/>
          </reference>
        </references>
      </pivotArea>
    </format>
    <format dxfId="343">
      <pivotArea dataOnly="0" labelOnly="1" grandRow="1" outline="0" fieldPosition="0"/>
    </format>
    <format dxfId="342">
      <pivotArea collapsedLevelsAreSubtotals="1" fieldPosition="0">
        <references count="2">
          <reference field="13" count="0"/>
          <reference field="17" count="4" selected="0">
            <x v="0"/>
            <x v="3"/>
            <x v="4"/>
            <x v="5"/>
          </reference>
        </references>
      </pivotArea>
    </format>
    <format dxfId="341">
      <pivotArea dataOnly="0" labelOnly="1" fieldPosition="0">
        <references count="1">
          <reference field="13" count="0"/>
        </references>
      </pivotArea>
    </format>
    <format dxfId="340">
      <pivotArea dataOnly="0" labelOnly="1" fieldPosition="0">
        <references count="1">
          <reference field="13" count="0"/>
        </references>
      </pivotArea>
    </format>
    <format dxfId="339">
      <pivotArea collapsedLevelsAreSubtotals="1" fieldPosition="0">
        <references count="2">
          <reference field="13" count="6">
            <x v="0"/>
            <x v="1"/>
            <x v="2"/>
            <x v="3"/>
            <x v="4"/>
            <x v="5"/>
          </reference>
          <reference field="17" count="6" selected="0">
            <x v="1"/>
            <x v="3"/>
            <x v="4"/>
            <x v="5"/>
            <x v="7"/>
            <x v="10"/>
          </reference>
        </references>
      </pivotArea>
    </format>
    <format dxfId="338">
      <pivotArea field="13" grandCol="1" collapsedLevelsAreSubtotals="1" axis="axisRow" fieldPosition="0">
        <references count="1">
          <reference field="13" count="6">
            <x v="0"/>
            <x v="1"/>
            <x v="2"/>
            <x v="3"/>
            <x v="4"/>
            <x v="5"/>
          </reference>
        </references>
      </pivotArea>
    </format>
    <format dxfId="337">
      <pivotArea collapsedLevelsAreSubtotals="1" fieldPosition="0">
        <references count="2">
          <reference field="13" count="2">
            <x v="5"/>
            <x v="6"/>
          </reference>
          <reference field="17" count="6" selected="0">
            <x v="1"/>
            <x v="3"/>
            <x v="4"/>
            <x v="5"/>
            <x v="7"/>
            <x v="10"/>
          </reference>
        </references>
      </pivotArea>
    </format>
    <format dxfId="336">
      <pivotArea field="13" grandCol="1" collapsedLevelsAreSubtotals="1" axis="axisRow" fieldPosition="0">
        <references count="1">
          <reference field="13" count="2">
            <x v="5"/>
            <x v="6"/>
          </reference>
        </references>
      </pivotArea>
    </format>
    <format dxfId="335">
      <pivotArea dataOnly="0" labelOnly="1" fieldPosition="0">
        <references count="1">
          <reference field="13" count="7">
            <x v="0"/>
            <x v="1"/>
            <x v="2"/>
            <x v="3"/>
            <x v="4"/>
            <x v="5"/>
            <x v="6"/>
          </reference>
        </references>
      </pivotArea>
    </format>
    <format dxfId="334">
      <pivotArea dataOnly="0" labelOnly="1" fieldPosition="0">
        <references count="1">
          <reference field="13" count="7">
            <x v="0"/>
            <x v="1"/>
            <x v="2"/>
            <x v="3"/>
            <x v="4"/>
            <x v="5"/>
            <x v="6"/>
          </reference>
        </references>
      </pivotArea>
    </format>
    <format dxfId="333">
      <pivotArea dataOnly="0" labelOnly="1" fieldPosition="0">
        <references count="1">
          <reference field="13" count="0"/>
        </references>
      </pivotArea>
    </format>
    <format dxfId="332">
      <pivotArea dataOnly="0" labelOnly="1" fieldPosition="0">
        <references count="1">
          <reference field="13" count="0"/>
        </references>
      </pivotArea>
    </format>
    <format dxfId="331">
      <pivotArea collapsedLevelsAreSubtotals="1" fieldPosition="0">
        <references count="2">
          <reference field="13" count="7">
            <x v="0"/>
            <x v="1"/>
            <x v="2"/>
            <x v="3"/>
            <x v="4"/>
            <x v="5"/>
            <x v="6"/>
          </reference>
          <reference field="17" count="1" selected="0">
            <x v="13"/>
          </reference>
        </references>
      </pivotArea>
    </format>
    <format dxfId="330">
      <pivotArea collapsedLevelsAreSubtotals="1" fieldPosition="0">
        <references count="2">
          <reference field="13" count="7">
            <x v="0"/>
            <x v="1"/>
            <x v="2"/>
            <x v="3"/>
            <x v="4"/>
            <x v="5"/>
            <x v="6"/>
          </reference>
          <reference field="17" count="1" selected="0">
            <x v="0"/>
          </reference>
        </references>
      </pivotArea>
    </format>
    <format dxfId="329">
      <pivotArea collapsedLevelsAreSubtotals="1" fieldPosition="0">
        <references count="2">
          <reference field="13" count="0"/>
          <reference field="17" count="1" selected="0">
            <x v="0"/>
          </reference>
        </references>
      </pivotArea>
    </format>
    <format dxfId="328">
      <pivotArea collapsedLevelsAreSubtotals="1" fieldPosition="0">
        <references count="2">
          <reference field="13" count="0"/>
          <reference field="17" count="1" selected="0">
            <x v="1"/>
          </reference>
        </references>
      </pivotArea>
    </format>
    <format dxfId="327">
      <pivotArea collapsedLevelsAreSubtotals="1" fieldPosition="0">
        <references count="2">
          <reference field="13" count="0"/>
          <reference field="17" count="8" selected="0">
            <x v="3"/>
            <x v="4"/>
            <x v="5"/>
            <x v="6"/>
            <x v="7"/>
            <x v="10"/>
            <x v="11"/>
            <x v="13"/>
          </reference>
        </references>
      </pivotArea>
    </format>
    <format dxfId="326">
      <pivotArea field="13" grandCol="1" collapsedLevelsAreSubtotals="1" axis="axisRow" fieldPosition="0">
        <references count="1">
          <reference field="13" count="0"/>
        </references>
      </pivotArea>
    </format>
    <format dxfId="325">
      <pivotArea collapsedLevelsAreSubtotals="1" fieldPosition="0">
        <references count="2">
          <reference field="13" count="0"/>
          <reference field="17" count="2" selected="0">
            <x v="2"/>
            <x v="3"/>
          </reference>
        </references>
      </pivotArea>
    </format>
    <format dxfId="324">
      <pivotArea collapsedLevelsAreSubtotals="1" fieldPosition="0">
        <references count="2">
          <reference field="13" count="0"/>
          <reference field="17" count="13" selected="0">
            <x v="4"/>
            <x v="5"/>
            <x v="6"/>
            <x v="7"/>
            <x v="8"/>
            <x v="9"/>
            <x v="10"/>
            <x v="11"/>
            <x v="12"/>
            <x v="13"/>
            <x v="14"/>
            <x v="15"/>
            <x v="16"/>
          </reference>
        </references>
      </pivotArea>
    </format>
    <format dxfId="323">
      <pivotArea field="13" grandCol="1" collapsedLevelsAreSubtotals="1" axis="axisRow" fieldPosition="0">
        <references count="1">
          <reference field="13" count="0"/>
        </references>
      </pivotArea>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Dinámica3" cacheId="2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40:B76"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0"/>
        <item x="3"/>
        <item x="1"/>
        <item x="5"/>
        <item x="4"/>
        <item x="2"/>
        <item x="6"/>
        <item x="7"/>
        <item x="8"/>
        <item x="9"/>
        <item x="10"/>
      </items>
    </pivotField>
    <pivotField axis="axisRow" showAll="0" defaultSubtotal="0">
      <items count="23">
        <item x="12"/>
        <item x="1"/>
        <item x="0"/>
        <item x="10"/>
        <item x="2"/>
        <item x="3"/>
        <item x="9"/>
        <item x="11"/>
        <item x="13"/>
        <item x="4"/>
        <item x="5"/>
        <item x="6"/>
        <item x="7"/>
        <item x="8"/>
        <item x="14"/>
        <item x="15"/>
        <item x="16"/>
        <item x="17"/>
        <item x="18"/>
        <item x="19"/>
        <item x="20"/>
        <item x="21"/>
        <item x="22"/>
      </items>
    </pivotField>
    <pivotField showAll="0" defaultSubtotal="0"/>
    <pivotField numFmtId="166" showAll="0"/>
    <pivotField numFmtId="166"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36">
    <i>
      <x/>
    </i>
    <i r="1">
      <x v="2"/>
    </i>
    <i r="1">
      <x v="3"/>
    </i>
    <i r="1">
      <x v="6"/>
    </i>
    <i r="1">
      <x v="12"/>
    </i>
    <i r="1">
      <x v="15"/>
    </i>
    <i r="1">
      <x v="22"/>
    </i>
    <i>
      <x v="1"/>
    </i>
    <i r="1">
      <x v="10"/>
    </i>
    <i>
      <x v="2"/>
    </i>
    <i r="1">
      <x v="1"/>
    </i>
    <i r="1">
      <x v="7"/>
    </i>
    <i r="1">
      <x v="13"/>
    </i>
    <i>
      <x v="3"/>
    </i>
    <i r="1">
      <x/>
    </i>
    <i r="1">
      <x v="11"/>
    </i>
    <i>
      <x v="4"/>
    </i>
    <i r="1">
      <x v="9"/>
    </i>
    <i r="1">
      <x v="18"/>
    </i>
    <i r="1">
      <x v="19"/>
    </i>
    <i r="1">
      <x v="20"/>
    </i>
    <i r="1">
      <x v="21"/>
    </i>
    <i>
      <x v="5"/>
    </i>
    <i r="1">
      <x v="4"/>
    </i>
    <i>
      <x v="6"/>
    </i>
    <i r="1">
      <x v="8"/>
    </i>
    <i>
      <x v="7"/>
    </i>
    <i r="1">
      <x v="14"/>
    </i>
    <i>
      <x v="8"/>
    </i>
    <i r="1">
      <x v="2"/>
    </i>
    <i r="1">
      <x v="12"/>
    </i>
    <i>
      <x v="9"/>
    </i>
    <i r="1">
      <x v="16"/>
    </i>
    <i>
      <x v="10"/>
    </i>
    <i r="1">
      <x v="17"/>
    </i>
    <i t="grand">
      <x/>
    </i>
  </rowItems>
  <colItems count="1">
    <i/>
  </colItems>
  <pageFields count="1">
    <pageField fld="21" hier="-1"/>
  </pageFields>
  <dataFields count="1">
    <dataField name="ACCIONES ABIERTAS" fld="21" subtotal="count" baseField="0" baseItem="0"/>
  </dataFields>
  <formats count="46">
    <format dxfId="399">
      <pivotArea dataOnly="0" labelOnly="1" fieldPosition="0">
        <references count="1">
          <reference field="13" count="1">
            <x v="0"/>
          </reference>
        </references>
      </pivotArea>
    </format>
    <format dxfId="398">
      <pivotArea dataOnly="0" labelOnly="1" fieldPosition="0">
        <references count="1">
          <reference field="13" count="1">
            <x v="0"/>
          </reference>
        </references>
      </pivotArea>
    </format>
    <format dxfId="397">
      <pivotArea dataOnly="0" labelOnly="1" fieldPosition="0">
        <references count="1">
          <reference field="13" count="1">
            <x v="0"/>
          </reference>
        </references>
      </pivotArea>
    </format>
    <format dxfId="396">
      <pivotArea field="21" type="button" dataOnly="0" labelOnly="1" outline="0" axis="axisPage" fieldPosition="0"/>
    </format>
    <format dxfId="395">
      <pivotArea field="13" type="button" dataOnly="0" labelOnly="1" outline="0" axis="axisRow" fieldPosition="0"/>
    </format>
    <format dxfId="394">
      <pivotArea dataOnly="0" labelOnly="1" fieldPosition="0">
        <references count="1">
          <reference field="13" count="6">
            <x v="0"/>
            <x v="1"/>
            <x v="2"/>
            <x v="3"/>
            <x v="4"/>
            <x v="5"/>
          </reference>
        </references>
      </pivotArea>
    </format>
    <format dxfId="393">
      <pivotArea dataOnly="0" labelOnly="1" grandRow="1" outline="0" fieldPosition="0"/>
    </format>
    <format dxfId="392">
      <pivotArea dataOnly="0" labelOnly="1" fieldPosition="0">
        <references count="2">
          <reference field="13" count="1" selected="0">
            <x v="0"/>
          </reference>
          <reference field="14" count="2">
            <x v="2"/>
            <x v="3"/>
          </reference>
        </references>
      </pivotArea>
    </format>
    <format dxfId="391">
      <pivotArea dataOnly="0" labelOnly="1" fieldPosition="0">
        <references count="2">
          <reference field="13" count="1" selected="0">
            <x v="1"/>
          </reference>
          <reference field="14" count="1">
            <x v="5"/>
          </reference>
        </references>
      </pivotArea>
    </format>
    <format dxfId="390">
      <pivotArea dataOnly="0" labelOnly="1" fieldPosition="0">
        <references count="2">
          <reference field="13" count="1" selected="0">
            <x v="2"/>
          </reference>
          <reference field="14" count="1">
            <x v="1"/>
          </reference>
        </references>
      </pivotArea>
    </format>
    <format dxfId="389">
      <pivotArea dataOnly="0" labelOnly="1" fieldPosition="0">
        <references count="2">
          <reference field="13" count="1" selected="0">
            <x v="3"/>
          </reference>
          <reference field="14" count="1">
            <x v="0"/>
          </reference>
        </references>
      </pivotArea>
    </format>
    <format dxfId="388">
      <pivotArea dataOnly="0" labelOnly="1" fieldPosition="0">
        <references count="2">
          <reference field="13" count="1" selected="0">
            <x v="5"/>
          </reference>
          <reference field="14" count="1">
            <x v="4"/>
          </reference>
        </references>
      </pivotArea>
    </format>
    <format dxfId="387">
      <pivotArea field="21" type="button" dataOnly="0" labelOnly="1" outline="0" axis="axisPage" fieldPosition="0"/>
    </format>
    <format dxfId="386">
      <pivotArea field="13" type="button" dataOnly="0" labelOnly="1" outline="0" axis="axisRow" fieldPosition="0"/>
    </format>
    <format dxfId="385">
      <pivotArea dataOnly="0" labelOnly="1" fieldPosition="0">
        <references count="1">
          <reference field="13" count="6">
            <x v="0"/>
            <x v="1"/>
            <x v="2"/>
            <x v="3"/>
            <x v="4"/>
            <x v="5"/>
          </reference>
        </references>
      </pivotArea>
    </format>
    <format dxfId="384">
      <pivotArea dataOnly="0" labelOnly="1" grandRow="1" outline="0" fieldPosition="0"/>
    </format>
    <format dxfId="383">
      <pivotArea dataOnly="0" labelOnly="1" fieldPosition="0">
        <references count="2">
          <reference field="13" count="1" selected="0">
            <x v="0"/>
          </reference>
          <reference field="14" count="2">
            <x v="2"/>
            <x v="3"/>
          </reference>
        </references>
      </pivotArea>
    </format>
    <format dxfId="382">
      <pivotArea dataOnly="0" labelOnly="1" fieldPosition="0">
        <references count="2">
          <reference field="13" count="1" selected="0">
            <x v="1"/>
          </reference>
          <reference field="14" count="1">
            <x v="5"/>
          </reference>
        </references>
      </pivotArea>
    </format>
    <format dxfId="381">
      <pivotArea dataOnly="0" labelOnly="1" fieldPosition="0">
        <references count="2">
          <reference field="13" count="1" selected="0">
            <x v="2"/>
          </reference>
          <reference field="14" count="1">
            <x v="1"/>
          </reference>
        </references>
      </pivotArea>
    </format>
    <format dxfId="380">
      <pivotArea dataOnly="0" labelOnly="1" fieldPosition="0">
        <references count="2">
          <reference field="13" count="1" selected="0">
            <x v="3"/>
          </reference>
          <reference field="14" count="1">
            <x v="0"/>
          </reference>
        </references>
      </pivotArea>
    </format>
    <format dxfId="379">
      <pivotArea dataOnly="0" labelOnly="1" fieldPosition="0">
        <references count="2">
          <reference field="13" count="1" selected="0">
            <x v="5"/>
          </reference>
          <reference field="14" count="1">
            <x v="4"/>
          </reference>
        </references>
      </pivotArea>
    </format>
    <format dxfId="378">
      <pivotArea dataOnly="0" labelOnly="1" fieldPosition="0">
        <references count="1">
          <reference field="13" count="0"/>
        </references>
      </pivotArea>
    </format>
    <format dxfId="377">
      <pivotArea dataOnly="0" labelOnly="1" fieldPosition="0">
        <references count="2">
          <reference field="13" count="1" selected="0">
            <x v="0"/>
          </reference>
          <reference field="14" count="2">
            <x v="2"/>
            <x v="3"/>
          </reference>
        </references>
      </pivotArea>
    </format>
    <format dxfId="376">
      <pivotArea dataOnly="0" labelOnly="1" fieldPosition="0">
        <references count="2">
          <reference field="13" count="1" selected="0">
            <x v="1"/>
          </reference>
          <reference field="14" count="1">
            <x v="5"/>
          </reference>
        </references>
      </pivotArea>
    </format>
    <format dxfId="375">
      <pivotArea dataOnly="0" labelOnly="1" fieldPosition="0">
        <references count="2">
          <reference field="13" count="1" selected="0">
            <x v="2"/>
          </reference>
          <reference field="14" count="1">
            <x v="1"/>
          </reference>
        </references>
      </pivotArea>
    </format>
    <format dxfId="374">
      <pivotArea dataOnly="0" labelOnly="1" fieldPosition="0">
        <references count="2">
          <reference field="13" count="1" selected="0">
            <x v="3"/>
          </reference>
          <reference field="14" count="1">
            <x v="0"/>
          </reference>
        </references>
      </pivotArea>
    </format>
    <format dxfId="373">
      <pivotArea dataOnly="0" labelOnly="1" fieldPosition="0">
        <references count="2">
          <reference field="13" count="1" selected="0">
            <x v="5"/>
          </reference>
          <reference field="14" count="1">
            <x v="4"/>
          </reference>
        </references>
      </pivotArea>
    </format>
    <format dxfId="372">
      <pivotArea dataOnly="0" labelOnly="1" fieldPosition="0">
        <references count="1">
          <reference field="13" count="1">
            <x v="6"/>
          </reference>
        </references>
      </pivotArea>
    </format>
    <format dxfId="371">
      <pivotArea dataOnly="0" labelOnly="1" outline="0" axis="axisValues" fieldPosition="0"/>
    </format>
    <format dxfId="370">
      <pivotArea dataOnly="0" labelOnly="1" outline="0" axis="axisValues" fieldPosition="0"/>
    </format>
    <format dxfId="369">
      <pivotArea dataOnly="0" labelOnly="1" fieldPosition="0">
        <references count="1">
          <reference field="13" count="6">
            <x v="1"/>
            <x v="2"/>
            <x v="3"/>
            <x v="4"/>
            <x v="5"/>
            <x v="6"/>
          </reference>
        </references>
      </pivotArea>
    </format>
    <format dxfId="368">
      <pivotArea dataOnly="0" labelOnly="1" fieldPosition="0">
        <references count="2">
          <reference field="13" count="1" selected="0">
            <x v="0"/>
          </reference>
          <reference field="14" count="4">
            <x v="2"/>
            <x v="3"/>
            <x v="6"/>
            <x v="12"/>
          </reference>
        </references>
      </pivotArea>
    </format>
    <format dxfId="367">
      <pivotArea dataOnly="0" labelOnly="1" fieldPosition="0">
        <references count="2">
          <reference field="13" count="1" selected="0">
            <x v="1"/>
          </reference>
          <reference field="14" count="2">
            <x v="5"/>
            <x v="10"/>
          </reference>
        </references>
      </pivotArea>
    </format>
    <format dxfId="366">
      <pivotArea dataOnly="0" labelOnly="1" fieldPosition="0">
        <references count="2">
          <reference field="13" count="1" selected="0">
            <x v="2"/>
          </reference>
          <reference field="14" count="3">
            <x v="1"/>
            <x v="7"/>
            <x v="13"/>
          </reference>
        </references>
      </pivotArea>
    </format>
    <format dxfId="365">
      <pivotArea dataOnly="0" labelOnly="1" fieldPosition="0">
        <references count="2">
          <reference field="13" count="1" selected="0">
            <x v="3"/>
          </reference>
          <reference field="14" count="2">
            <x v="0"/>
            <x v="11"/>
          </reference>
        </references>
      </pivotArea>
    </format>
    <format dxfId="364">
      <pivotArea dataOnly="0" labelOnly="1" fieldPosition="0">
        <references count="2">
          <reference field="13" count="1" selected="0">
            <x v="4"/>
          </reference>
          <reference field="14" count="1">
            <x v="9"/>
          </reference>
        </references>
      </pivotArea>
    </format>
    <format dxfId="363">
      <pivotArea dataOnly="0" labelOnly="1" fieldPosition="0">
        <references count="2">
          <reference field="13" count="1" selected="0">
            <x v="5"/>
          </reference>
          <reference field="14" count="1">
            <x v="4"/>
          </reference>
        </references>
      </pivotArea>
    </format>
    <format dxfId="362">
      <pivotArea dataOnly="0" labelOnly="1" fieldPosition="0">
        <references count="2">
          <reference field="13" count="1" selected="0">
            <x v="6"/>
          </reference>
          <reference field="14" count="1">
            <x v="8"/>
          </reference>
        </references>
      </pivotArea>
    </format>
    <format dxfId="361">
      <pivotArea dataOnly="0" labelOnly="1" fieldPosition="0">
        <references count="1">
          <reference field="13" count="6">
            <x v="1"/>
            <x v="2"/>
            <x v="3"/>
            <x v="4"/>
            <x v="5"/>
            <x v="6"/>
          </reference>
        </references>
      </pivotArea>
    </format>
    <format dxfId="360">
      <pivotArea dataOnly="0" labelOnly="1" fieldPosition="0">
        <references count="2">
          <reference field="13" count="1" selected="0">
            <x v="0"/>
          </reference>
          <reference field="14" count="4">
            <x v="2"/>
            <x v="3"/>
            <x v="6"/>
            <x v="12"/>
          </reference>
        </references>
      </pivotArea>
    </format>
    <format dxfId="359">
      <pivotArea dataOnly="0" labelOnly="1" fieldPosition="0">
        <references count="2">
          <reference field="13" count="1" selected="0">
            <x v="1"/>
          </reference>
          <reference field="14" count="2">
            <x v="5"/>
            <x v="10"/>
          </reference>
        </references>
      </pivotArea>
    </format>
    <format dxfId="358">
      <pivotArea dataOnly="0" labelOnly="1" fieldPosition="0">
        <references count="2">
          <reference field="13" count="1" selected="0">
            <x v="2"/>
          </reference>
          <reference field="14" count="3">
            <x v="1"/>
            <x v="7"/>
            <x v="13"/>
          </reference>
        </references>
      </pivotArea>
    </format>
    <format dxfId="357">
      <pivotArea dataOnly="0" labelOnly="1" fieldPosition="0">
        <references count="2">
          <reference field="13" count="1" selected="0">
            <x v="3"/>
          </reference>
          <reference field="14" count="2">
            <x v="0"/>
            <x v="11"/>
          </reference>
        </references>
      </pivotArea>
    </format>
    <format dxfId="356">
      <pivotArea dataOnly="0" labelOnly="1" fieldPosition="0">
        <references count="2">
          <reference field="13" count="1" selected="0">
            <x v="4"/>
          </reference>
          <reference field="14" count="1">
            <x v="9"/>
          </reference>
        </references>
      </pivotArea>
    </format>
    <format dxfId="355">
      <pivotArea dataOnly="0" labelOnly="1" fieldPosition="0">
        <references count="2">
          <reference field="13" count="1" selected="0">
            <x v="5"/>
          </reference>
          <reference field="14" count="1">
            <x v="4"/>
          </reference>
        </references>
      </pivotArea>
    </format>
    <format dxfId="354">
      <pivotArea dataOnly="0" labelOnly="1" fieldPosition="0">
        <references count="2">
          <reference field="13" count="1" selected="0">
            <x v="6"/>
          </reference>
          <reference field="14" count="1">
            <x v="8"/>
          </reference>
        </references>
      </pivotArea>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Dinámica1" cacheId="2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4" firstHeaderRow="1" firstDataRow="1" firstDataCol="1"/>
  <pivotFields count="24">
    <pivotField showAll="0"/>
    <pivotField dataField="1" showAll="0"/>
    <pivotField axis="axisRow" showAll="0">
      <items count="6">
        <item m="1" x="4"/>
        <item x="0"/>
        <item m="1" x="3"/>
        <item x="1"/>
        <item x="2"/>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v="1"/>
    </i>
    <i>
      <x v="3"/>
    </i>
    <i>
      <x v="4"/>
    </i>
    <i t="grand">
      <x/>
    </i>
  </rowItems>
  <colItems count="1">
    <i/>
  </colItems>
  <dataFields count="1">
    <dataField name="No Accciones" fld="1" subtotal="count" baseField="2" baseItem="1"/>
  </dataFields>
  <formats count="23">
    <format dxfId="222">
      <pivotArea collapsedLevelsAreSubtotals="1" fieldPosition="0">
        <references count="1">
          <reference field="2" count="1">
            <x v="4"/>
          </reference>
        </references>
      </pivotArea>
    </format>
    <format dxfId="221">
      <pivotArea dataOnly="0" labelOnly="1" fieldPosition="0">
        <references count="1">
          <reference field="2" count="1">
            <x v="4"/>
          </reference>
        </references>
      </pivotArea>
    </format>
    <format dxfId="220">
      <pivotArea outline="0" collapsedLevelsAreSubtotals="1" fieldPosition="0"/>
    </format>
    <format dxfId="219">
      <pivotArea dataOnly="0" labelOnly="1" outline="0" axis="axisValues" fieldPosition="0"/>
    </format>
    <format dxfId="218">
      <pivotArea dataOnly="0" labelOnly="1" outline="0" axis="axisValues" fieldPosition="0"/>
    </format>
    <format dxfId="217">
      <pivotArea outline="0" collapsedLevelsAreSubtotals="1" fieldPosition="0"/>
    </format>
    <format dxfId="216">
      <pivotArea dataOnly="0" labelOnly="1" outline="0" axis="axisValues" fieldPosition="0"/>
    </format>
    <format dxfId="215">
      <pivotArea dataOnly="0" labelOnly="1" outline="0" axis="axisValues" fieldPosition="0"/>
    </format>
    <format dxfId="214">
      <pivotArea grandRow="1" outline="0" collapsedLevelsAreSubtotals="1" fieldPosition="0"/>
    </format>
    <format dxfId="213">
      <pivotArea dataOnly="0" labelOnly="1" outline="0" axis="axisValues" fieldPosition="0"/>
    </format>
    <format dxfId="212">
      <pivotArea dataOnly="0" labelOnly="1" outline="0" axis="axisValues" fieldPosition="0"/>
    </format>
    <format dxfId="211">
      <pivotArea field="2" type="button" dataOnly="0" labelOnly="1" outline="0" axis="axisRow" fieldPosition="0"/>
    </format>
    <format dxfId="210">
      <pivotArea dataOnly="0" labelOnly="1" fieldPosition="0">
        <references count="1">
          <reference field="2" count="0"/>
        </references>
      </pivotArea>
    </format>
    <format dxfId="209">
      <pivotArea dataOnly="0" labelOnly="1" grandRow="1" outline="0" fieldPosition="0"/>
    </format>
    <format dxfId="208">
      <pivotArea outline="0" collapsedLevelsAreSubtotals="1" fieldPosition="0"/>
    </format>
    <format dxfId="207">
      <pivotArea dataOnly="0" labelOnly="1" outline="0" axis="axisValues" fieldPosition="0"/>
    </format>
    <format dxfId="206">
      <pivotArea dataOnly="0" labelOnly="1" outline="0" axis="axisValues" fieldPosition="0"/>
    </format>
    <format dxfId="205">
      <pivotArea outline="0" collapsedLevelsAreSubtotals="1" fieldPosition="0"/>
    </format>
    <format dxfId="204">
      <pivotArea dataOnly="0" labelOnly="1" outline="0" axis="axisValues" fieldPosition="0"/>
    </format>
    <format dxfId="203">
      <pivotArea dataOnly="0" labelOnly="1" outline="0" axis="axisValues" fieldPosition="0"/>
    </format>
    <format dxfId="202">
      <pivotArea outline="0" collapsedLevelsAreSubtotals="1" fieldPosition="0"/>
    </format>
    <format dxfId="201">
      <pivotArea dataOnly="0" labelOnly="1" outline="0" axis="axisValues" fieldPosition="0"/>
    </format>
    <format dxfId="20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3" cacheId="2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61" firstHeaderRow="1" firstDataRow="1" firstDataCol="1" rowPageCount="1" colPageCount="1"/>
  <pivotFields count="24">
    <pivotField showAll="0"/>
    <pivotField dataField="1" showAll="0"/>
    <pivotField axis="axisPage" multipleItemSelectionAllowed="1" showAll="0">
      <items count="6">
        <item m="1" x="4"/>
        <item x="0"/>
        <item m="1" x="3"/>
        <item x="1"/>
        <item x="2"/>
        <item t="default"/>
      </items>
    </pivotField>
    <pivotField showAll="0"/>
    <pivotField axis="axisRow" showAll="0">
      <items count="25">
        <item m="1" x="7"/>
        <item m="1" x="20"/>
        <item x="3"/>
        <item m="1" x="9"/>
        <item m="1" x="19"/>
        <item x="0"/>
        <item m="1" x="14"/>
        <item m="1" x="6"/>
        <item m="1" x="8"/>
        <item m="1" x="16"/>
        <item m="1" x="17"/>
        <item m="1" x="22"/>
        <item x="2"/>
        <item m="1" x="5"/>
        <item m="1" x="13"/>
        <item m="1" x="15"/>
        <item m="1" x="21"/>
        <item m="1" x="10"/>
        <item m="1" x="18"/>
        <item m="1" x="23"/>
        <item m="1" x="4"/>
        <item m="1" x="12"/>
        <item x="1"/>
        <item m="1" x="11"/>
        <item t="default"/>
      </items>
    </pivotField>
    <pivotField numFmtId="166" showAll="0"/>
    <pivotField axis="axisRow" showAll="0">
      <items count="56">
        <item m="1" x="10"/>
        <item m="1" x="42"/>
        <item m="1" x="48"/>
        <item x="0"/>
        <item x="1"/>
        <item m="1" x="49"/>
        <item m="1" x="4"/>
        <item m="1" x="44"/>
        <item m="1" x="25"/>
        <item m="1" x="47"/>
        <item m="1" x="11"/>
        <item m="1" x="20"/>
        <item m="1" x="7"/>
        <item m="1" x="35"/>
        <item m="1" x="32"/>
        <item m="1" x="26"/>
        <item m="1" x="29"/>
        <item m="1" x="33"/>
        <item m="1" x="46"/>
        <item x="2"/>
        <item m="1" x="12"/>
        <item m="1" x="13"/>
        <item m="1" x="50"/>
        <item m="1" x="51"/>
        <item m="1" x="30"/>
        <item m="1" x="5"/>
        <item m="1" x="40"/>
        <item m="1" x="37"/>
        <item m="1" x="28"/>
        <item m="1" x="22"/>
        <item m="1" x="34"/>
        <item m="1" x="39"/>
        <item m="1" x="6"/>
        <item m="1" x="8"/>
        <item m="1" x="17"/>
        <item m="1" x="18"/>
        <item m="1" x="23"/>
        <item m="1" x="24"/>
        <item m="1" x="52"/>
        <item m="1" x="38"/>
        <item m="1" x="31"/>
        <item m="1" x="16"/>
        <item m="1" x="27"/>
        <item m="1" x="21"/>
        <item m="1" x="9"/>
        <item m="1" x="54"/>
        <item m="1" x="53"/>
        <item m="1" x="14"/>
        <item m="1" x="19"/>
        <item x="3"/>
        <item m="1" x="43"/>
        <item m="1" x="15"/>
        <item m="1" x="36"/>
        <item m="1" x="45"/>
        <item m="1"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9">
    <i>
      <x v="2"/>
    </i>
    <i r="1">
      <x v="49"/>
    </i>
    <i>
      <x v="5"/>
    </i>
    <i r="1">
      <x v="3"/>
    </i>
    <i>
      <x v="12"/>
    </i>
    <i r="1">
      <x v="19"/>
    </i>
    <i>
      <x v="22"/>
    </i>
    <i r="1">
      <x v="4"/>
    </i>
    <i t="grand">
      <x/>
    </i>
  </rowItems>
  <colItems count="1">
    <i/>
  </colItems>
  <pageFields count="1">
    <pageField fld="2" hier="-1"/>
  </pageFields>
  <dataFields count="1">
    <dataField name="Cuenta de No. Acción" fld="1" subtotal="count" baseField="4" baseItem="11"/>
  </dataFields>
  <formats count="23">
    <format dxfId="245">
      <pivotArea collapsedLevelsAreSubtotals="1" fieldPosition="0">
        <references count="1">
          <reference field="4" count="1">
            <x v="4"/>
          </reference>
        </references>
      </pivotArea>
    </format>
    <format dxfId="244">
      <pivotArea dataOnly="0" labelOnly="1" fieldPosition="0">
        <references count="1">
          <reference field="4" count="1">
            <x v="4"/>
          </reference>
        </references>
      </pivotArea>
    </format>
    <format dxfId="243">
      <pivotArea collapsedLevelsAreSubtotals="1" fieldPosition="0">
        <references count="1">
          <reference field="4" count="1">
            <x v="7"/>
          </reference>
        </references>
      </pivotArea>
    </format>
    <format dxfId="242">
      <pivotArea dataOnly="0" labelOnly="1" fieldPosition="0">
        <references count="1">
          <reference field="4" count="1">
            <x v="7"/>
          </reference>
        </references>
      </pivotArea>
    </format>
    <format dxfId="241">
      <pivotArea collapsedLevelsAreSubtotals="1" fieldPosition="0">
        <references count="1">
          <reference field="4" count="1">
            <x v="11"/>
          </reference>
        </references>
      </pivotArea>
    </format>
    <format dxfId="240">
      <pivotArea dataOnly="0" labelOnly="1" fieldPosition="0">
        <references count="1">
          <reference field="4" count="1">
            <x v="11"/>
          </reference>
        </references>
      </pivotArea>
    </format>
    <format dxfId="239">
      <pivotArea collapsedLevelsAreSubtotals="1" fieldPosition="0">
        <references count="1">
          <reference field="4" count="1">
            <x v="2"/>
          </reference>
        </references>
      </pivotArea>
    </format>
    <format dxfId="238">
      <pivotArea dataOnly="0" labelOnly="1" fieldPosition="0">
        <references count="1">
          <reference field="4" count="1">
            <x v="2"/>
          </reference>
        </references>
      </pivotArea>
    </format>
    <format dxfId="237">
      <pivotArea dataOnly="0" labelOnly="1" fieldPosition="0">
        <references count="1">
          <reference field="4" count="0"/>
        </references>
      </pivotArea>
    </format>
    <format dxfId="236">
      <pivotArea dataOnly="0" labelOnly="1" fieldPosition="0">
        <references count="1">
          <reference field="4" count="0"/>
        </references>
      </pivotArea>
    </format>
    <format dxfId="235">
      <pivotArea dataOnly="0" labelOnly="1" fieldPosition="0">
        <references count="1">
          <reference field="4" count="1">
            <x v="7"/>
          </reference>
        </references>
      </pivotArea>
    </format>
    <format dxfId="234">
      <pivotArea field="2" type="button" dataOnly="0" labelOnly="1" outline="0" axis="axisPage" fieldPosition="0"/>
    </format>
    <format dxfId="233">
      <pivotArea field="4" type="button" dataOnly="0" labelOnly="1" outline="0" axis="axisRow" fieldPosition="0"/>
    </format>
    <format dxfId="232">
      <pivotArea dataOnly="0" labelOnly="1" fieldPosition="0">
        <references count="1">
          <reference field="4" count="0"/>
        </references>
      </pivotArea>
    </format>
    <format dxfId="231">
      <pivotArea dataOnly="0" labelOnly="1" grandRow="1" outline="0" fieldPosition="0"/>
    </format>
    <format dxfId="230">
      <pivotArea collapsedLevelsAreSubtotals="1" fieldPosition="0">
        <references count="1">
          <reference field="4" count="1">
            <x v="2"/>
          </reference>
        </references>
      </pivotArea>
    </format>
    <format dxfId="229">
      <pivotArea dataOnly="0" labelOnly="1" fieldPosition="0">
        <references count="1">
          <reference field="4" count="1">
            <x v="2"/>
          </reference>
        </references>
      </pivotArea>
    </format>
    <format dxfId="228">
      <pivotArea collapsedLevelsAreSubtotals="1" fieldPosition="0">
        <references count="1">
          <reference field="4" count="1">
            <x v="2"/>
          </reference>
        </references>
      </pivotArea>
    </format>
    <format dxfId="227">
      <pivotArea dataOnly="0" labelOnly="1" fieldPosition="0">
        <references count="1">
          <reference field="4" count="1">
            <x v="2"/>
          </reference>
        </references>
      </pivotArea>
    </format>
    <format dxfId="226">
      <pivotArea outline="0" collapsedLevelsAreSubtotals="1" fieldPosition="0"/>
    </format>
    <format dxfId="225">
      <pivotArea dataOnly="0" labelOnly="1" outline="0" fieldPosition="0">
        <references count="1">
          <reference field="2" count="0"/>
        </references>
      </pivotArea>
    </format>
    <format dxfId="224">
      <pivotArea dataOnly="0" labelOnly="1" outline="0" axis="axisValues" fieldPosition="0"/>
    </format>
    <format dxfId="2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6"/>
  <sheetViews>
    <sheetView tabSelected="1" zoomScale="80" zoomScaleNormal="80" workbookViewId="0">
      <selection activeCell="A34" sqref="A34"/>
    </sheetView>
  </sheetViews>
  <sheetFormatPr baseColWidth="10" defaultRowHeight="15" x14ac:dyDescent="0.25"/>
  <cols>
    <col min="1" max="1" width="59.28515625" style="81" customWidth="1"/>
    <col min="2" max="2" width="21.28515625" style="33" customWidth="1"/>
    <col min="3" max="16" width="10.85546875" style="33" customWidth="1"/>
    <col min="17" max="18" width="14.140625" style="33" customWidth="1"/>
    <col min="19" max="23" width="10.85546875" style="33" customWidth="1"/>
    <col min="24" max="26" width="14.140625" style="33" customWidth="1"/>
    <col min="27" max="27" width="10.85546875" style="33" customWidth="1"/>
    <col min="28" max="28" width="14.140625" style="33" customWidth="1"/>
    <col min="29" max="30" width="10.85546875" style="33" customWidth="1"/>
    <col min="31" max="31" width="14.140625" style="33" customWidth="1"/>
    <col min="32" max="34" width="10.85546875" style="33" customWidth="1"/>
    <col min="35" max="38" width="14.140625" style="33" customWidth="1"/>
    <col min="39" max="42" width="10.7109375" style="33" customWidth="1"/>
    <col min="43" max="43" width="12.5703125" style="33" customWidth="1"/>
    <col min="44" max="45" width="10.7109375" style="33" customWidth="1"/>
    <col min="46" max="46" width="12.5703125" style="33" customWidth="1"/>
    <col min="47" max="52" width="10.7109375" style="33" customWidth="1"/>
    <col min="53" max="53" width="12.5703125" style="33" bestFit="1" customWidth="1"/>
    <col min="54" max="16384" width="11.42578125" style="33"/>
  </cols>
  <sheetData>
    <row r="1" spans="1:8" ht="84" customHeight="1" x14ac:dyDescent="0.4">
      <c r="A1" s="101" t="s">
        <v>516</v>
      </c>
      <c r="B1" s="101"/>
      <c r="C1" s="101"/>
      <c r="D1" s="101"/>
    </row>
    <row r="2" spans="1:8" ht="15" customHeight="1" x14ac:dyDescent="0.35">
      <c r="A2" s="79"/>
    </row>
    <row r="3" spans="1:8" ht="59.25" customHeight="1" x14ac:dyDescent="0.3">
      <c r="A3" s="80" t="s">
        <v>517</v>
      </c>
    </row>
    <row r="4" spans="1:8" ht="26.25" x14ac:dyDescent="0.25">
      <c r="A4" s="52" t="s">
        <v>111</v>
      </c>
      <c r="B4" s="34" t="s">
        <v>112</v>
      </c>
      <c r="C4"/>
      <c r="D4"/>
      <c r="E4"/>
      <c r="F4"/>
    </row>
    <row r="5" spans="1:8" ht="26.25" x14ac:dyDescent="0.25">
      <c r="A5" s="52" t="s">
        <v>113</v>
      </c>
      <c r="B5" t="s">
        <v>106</v>
      </c>
      <c r="C5" t="s">
        <v>139</v>
      </c>
      <c r="D5" s="49" t="s">
        <v>114</v>
      </c>
      <c r="E5"/>
      <c r="F5"/>
    </row>
    <row r="6" spans="1:8" ht="18" customHeight="1" x14ac:dyDescent="0.25">
      <c r="A6" s="47" t="s">
        <v>90</v>
      </c>
      <c r="B6" s="35">
        <v>10</v>
      </c>
      <c r="C6" s="35"/>
      <c r="D6" s="35">
        <v>10</v>
      </c>
      <c r="E6"/>
      <c r="F6"/>
    </row>
    <row r="7" spans="1:8" ht="18" customHeight="1" x14ac:dyDescent="0.25">
      <c r="A7" s="47" t="s">
        <v>95</v>
      </c>
      <c r="B7" s="35">
        <v>2</v>
      </c>
      <c r="C7" s="35">
        <v>1</v>
      </c>
      <c r="D7" s="35">
        <v>3</v>
      </c>
      <c r="E7"/>
      <c r="F7"/>
    </row>
    <row r="8" spans="1:8" ht="18" customHeight="1" x14ac:dyDescent="0.25">
      <c r="A8" s="47" t="s">
        <v>97</v>
      </c>
      <c r="B8" s="35">
        <v>12</v>
      </c>
      <c r="C8" s="35">
        <v>1</v>
      </c>
      <c r="D8" s="35">
        <v>13</v>
      </c>
      <c r="E8"/>
      <c r="F8"/>
    </row>
    <row r="9" spans="1:8" ht="18" customHeight="1" x14ac:dyDescent="0.25">
      <c r="A9" s="47" t="s">
        <v>100</v>
      </c>
      <c r="B9" s="35">
        <v>16</v>
      </c>
      <c r="C9" s="35"/>
      <c r="D9" s="35">
        <v>16</v>
      </c>
      <c r="E9"/>
      <c r="F9"/>
    </row>
    <row r="10" spans="1:8" ht="18" customHeight="1" x14ac:dyDescent="0.25">
      <c r="A10" s="47" t="s">
        <v>150</v>
      </c>
      <c r="B10" s="35">
        <v>7</v>
      </c>
      <c r="C10" s="35"/>
      <c r="D10" s="35">
        <v>7</v>
      </c>
      <c r="E10"/>
      <c r="F10"/>
    </row>
    <row r="11" spans="1:8" ht="32.25" customHeight="1" x14ac:dyDescent="0.25">
      <c r="A11" s="47" t="s">
        <v>168</v>
      </c>
      <c r="B11" s="35">
        <v>2</v>
      </c>
      <c r="C11" s="35"/>
      <c r="D11" s="35">
        <v>2</v>
      </c>
      <c r="E11"/>
      <c r="F11"/>
      <c r="G11" s="77" t="s">
        <v>116</v>
      </c>
      <c r="H11" s="33">
        <f>+GETPIVOTDATA("ESTADO DE LA ACCION",$A$4,"ESTADO DE LA ACCION","CERRADA")</f>
        <v>4</v>
      </c>
    </row>
    <row r="12" spans="1:8" ht="33" customHeight="1" x14ac:dyDescent="0.25">
      <c r="A12" s="47" t="s">
        <v>434</v>
      </c>
      <c r="B12" s="35">
        <v>2</v>
      </c>
      <c r="C12" s="35">
        <v>1</v>
      </c>
      <c r="D12" s="35">
        <v>3</v>
      </c>
      <c r="E12"/>
      <c r="F12"/>
      <c r="G12" s="86" t="s">
        <v>441</v>
      </c>
      <c r="H12" s="33">
        <v>0</v>
      </c>
    </row>
    <row r="13" spans="1:8" ht="33" customHeight="1" x14ac:dyDescent="0.25">
      <c r="A13" s="47" t="s">
        <v>495</v>
      </c>
      <c r="B13" s="35">
        <v>1</v>
      </c>
      <c r="C13" s="35">
        <v>1</v>
      </c>
      <c r="D13" s="35">
        <v>2</v>
      </c>
      <c r="E13"/>
      <c r="F13"/>
      <c r="G13" s="77" t="s">
        <v>236</v>
      </c>
      <c r="H13" s="33">
        <f>+GETPIVOTDATA("ESTADO DE LA ACCION",$A$4,"ESTADO DE LA ACCION","ABIERTA")</f>
        <v>57</v>
      </c>
    </row>
    <row r="14" spans="1:8" ht="18" customHeight="1" x14ac:dyDescent="0.25">
      <c r="A14" s="47" t="s">
        <v>565</v>
      </c>
      <c r="B14" s="35">
        <v>2</v>
      </c>
      <c r="C14" s="35"/>
      <c r="D14" s="35">
        <v>2</v>
      </c>
      <c r="E14"/>
      <c r="F14"/>
    </row>
    <row r="15" spans="1:8" ht="18" customHeight="1" x14ac:dyDescent="0.25">
      <c r="A15" s="47" t="s">
        <v>566</v>
      </c>
      <c r="B15" s="35">
        <v>1</v>
      </c>
      <c r="C15" s="35"/>
      <c r="D15" s="35">
        <v>1</v>
      </c>
      <c r="E15"/>
    </row>
    <row r="16" spans="1:8" ht="18" customHeight="1" x14ac:dyDescent="0.25">
      <c r="A16" s="47" t="s">
        <v>646</v>
      </c>
      <c r="B16" s="35">
        <v>2</v>
      </c>
      <c r="C16" s="35"/>
      <c r="D16" s="35">
        <v>2</v>
      </c>
      <c r="E16"/>
    </row>
    <row r="17" spans="1:6" x14ac:dyDescent="0.25">
      <c r="A17" s="47" t="s">
        <v>114</v>
      </c>
      <c r="B17" s="35">
        <v>57</v>
      </c>
      <c r="C17" s="35">
        <v>4</v>
      </c>
      <c r="D17" s="35">
        <v>61</v>
      </c>
      <c r="E17"/>
    </row>
    <row r="18" spans="1:6" x14ac:dyDescent="0.25">
      <c r="A18" s="49"/>
      <c r="B18"/>
      <c r="C18"/>
      <c r="D18"/>
      <c r="E18"/>
    </row>
    <row r="19" spans="1:6" x14ac:dyDescent="0.25">
      <c r="A19" s="47"/>
      <c r="B19" s="35"/>
      <c r="C19" s="35"/>
      <c r="D19" s="35"/>
      <c r="E19" s="35"/>
    </row>
    <row r="20" spans="1:6" ht="42.75" customHeight="1" x14ac:dyDescent="0.3">
      <c r="A20" s="80" t="s">
        <v>518</v>
      </c>
    </row>
    <row r="21" spans="1:6" x14ac:dyDescent="0.25">
      <c r="A21" s="52" t="s">
        <v>14</v>
      </c>
      <c r="B21" t="s">
        <v>139</v>
      </c>
    </row>
    <row r="23" spans="1:6" x14ac:dyDescent="0.25">
      <c r="A23" s="52" t="s">
        <v>115</v>
      </c>
      <c r="B23" s="49" t="s">
        <v>116</v>
      </c>
    </row>
    <row r="24" spans="1:6" ht="26.25" x14ac:dyDescent="0.25">
      <c r="A24" s="47" t="s">
        <v>95</v>
      </c>
      <c r="B24" s="35"/>
    </row>
    <row r="25" spans="1:6" x14ac:dyDescent="0.25">
      <c r="A25" s="37" t="s">
        <v>194</v>
      </c>
      <c r="B25" s="35">
        <v>1</v>
      </c>
    </row>
    <row r="26" spans="1:6" ht="18" customHeight="1" x14ac:dyDescent="0.25">
      <c r="A26" s="47" t="s">
        <v>97</v>
      </c>
      <c r="B26" s="35"/>
    </row>
    <row r="27" spans="1:6" ht="15" customHeight="1" x14ac:dyDescent="0.25">
      <c r="A27" s="47" t="s">
        <v>98</v>
      </c>
      <c r="B27" s="35">
        <v>1</v>
      </c>
      <c r="E27" s="100" t="s">
        <v>237</v>
      </c>
      <c r="F27" s="33">
        <v>1</v>
      </c>
    </row>
    <row r="28" spans="1:6" ht="28.5" customHeight="1" x14ac:dyDescent="0.25">
      <c r="A28" s="47" t="s">
        <v>434</v>
      </c>
      <c r="B28" s="35"/>
      <c r="E28" s="100" t="s">
        <v>238</v>
      </c>
      <c r="F28" s="33">
        <v>1</v>
      </c>
    </row>
    <row r="29" spans="1:6" x14ac:dyDescent="0.25">
      <c r="A29" s="37" t="s">
        <v>440</v>
      </c>
      <c r="B29" s="35">
        <v>1</v>
      </c>
      <c r="E29" s="100" t="s">
        <v>674</v>
      </c>
      <c r="F29" s="33">
        <v>1</v>
      </c>
    </row>
    <row r="30" spans="1:6" x14ac:dyDescent="0.25">
      <c r="A30" s="36" t="s">
        <v>495</v>
      </c>
      <c r="B30" s="35"/>
      <c r="E30" s="100" t="s">
        <v>513</v>
      </c>
      <c r="F30" s="33">
        <v>1</v>
      </c>
    </row>
    <row r="31" spans="1:6" x14ac:dyDescent="0.25">
      <c r="A31" s="37" t="s">
        <v>495</v>
      </c>
      <c r="B31" s="35">
        <v>1</v>
      </c>
      <c r="E31" s="97"/>
      <c r="F31" s="78"/>
    </row>
    <row r="32" spans="1:6" x14ac:dyDescent="0.25">
      <c r="A32" s="47" t="s">
        <v>114</v>
      </c>
      <c r="B32" s="35">
        <v>4</v>
      </c>
      <c r="E32" s="86"/>
    </row>
    <row r="33" spans="1:6" x14ac:dyDescent="0.25">
      <c r="A33"/>
      <c r="B33"/>
      <c r="E33" s="86"/>
    </row>
    <row r="34" spans="1:6" x14ac:dyDescent="0.25">
      <c r="A34"/>
      <c r="B34"/>
      <c r="E34" s="86"/>
    </row>
    <row r="35" spans="1:6" x14ac:dyDescent="0.25">
      <c r="A35"/>
      <c r="B35"/>
    </row>
    <row r="36" spans="1:6" x14ac:dyDescent="0.25">
      <c r="A36" s="47"/>
      <c r="B36" s="35"/>
    </row>
    <row r="37" spans="1:6" ht="43.5" customHeight="1" x14ac:dyDescent="0.3">
      <c r="A37" s="80" t="s">
        <v>519</v>
      </c>
      <c r="B37" s="35"/>
    </row>
    <row r="38" spans="1:6" x14ac:dyDescent="0.25">
      <c r="A38" s="52" t="s">
        <v>14</v>
      </c>
      <c r="B38" t="s">
        <v>106</v>
      </c>
    </row>
    <row r="40" spans="1:6" x14ac:dyDescent="0.25">
      <c r="A40" s="52" t="s">
        <v>115</v>
      </c>
      <c r="B40" s="49" t="s">
        <v>117</v>
      </c>
    </row>
    <row r="41" spans="1:6" x14ac:dyDescent="0.25">
      <c r="A41" s="85" t="s">
        <v>90</v>
      </c>
      <c r="B41" s="35"/>
    </row>
    <row r="42" spans="1:6" x14ac:dyDescent="0.25">
      <c r="A42" s="85" t="s">
        <v>91</v>
      </c>
      <c r="B42" s="35">
        <v>3</v>
      </c>
    </row>
    <row r="43" spans="1:6" x14ac:dyDescent="0.25">
      <c r="A43" s="85" t="s">
        <v>166</v>
      </c>
      <c r="B43" s="35">
        <v>2</v>
      </c>
    </row>
    <row r="44" spans="1:6" x14ac:dyDescent="0.25">
      <c r="A44" s="87" t="s">
        <v>352</v>
      </c>
      <c r="B44" s="35">
        <v>2</v>
      </c>
    </row>
    <row r="45" spans="1:6" x14ac:dyDescent="0.25">
      <c r="A45" s="87" t="s">
        <v>90</v>
      </c>
      <c r="B45" s="35">
        <v>1</v>
      </c>
    </row>
    <row r="46" spans="1:6" x14ac:dyDescent="0.25">
      <c r="A46" s="37" t="s">
        <v>496</v>
      </c>
      <c r="B46" s="35">
        <v>1</v>
      </c>
    </row>
    <row r="47" spans="1:6" x14ac:dyDescent="0.25">
      <c r="A47" s="37" t="s">
        <v>651</v>
      </c>
      <c r="B47" s="35">
        <v>1</v>
      </c>
      <c r="E47" s="100" t="s">
        <v>448</v>
      </c>
      <c r="F47" s="33">
        <v>10</v>
      </c>
    </row>
    <row r="48" spans="1:6" x14ac:dyDescent="0.25">
      <c r="A48" s="85" t="s">
        <v>95</v>
      </c>
      <c r="B48" s="35"/>
      <c r="E48" s="100" t="s">
        <v>237</v>
      </c>
      <c r="F48" s="33">
        <v>2</v>
      </c>
    </row>
    <row r="49" spans="1:6" x14ac:dyDescent="0.25">
      <c r="A49" s="87" t="s">
        <v>95</v>
      </c>
      <c r="B49" s="35">
        <v>2</v>
      </c>
      <c r="E49" s="100" t="s">
        <v>238</v>
      </c>
      <c r="F49" s="33">
        <v>12</v>
      </c>
    </row>
    <row r="50" spans="1:6" x14ac:dyDescent="0.25">
      <c r="A50" s="85" t="s">
        <v>97</v>
      </c>
      <c r="B50" s="35"/>
      <c r="E50" s="100" t="s">
        <v>239</v>
      </c>
      <c r="F50" s="33">
        <v>16</v>
      </c>
    </row>
    <row r="51" spans="1:6" x14ac:dyDescent="0.25">
      <c r="A51" s="85" t="s">
        <v>98</v>
      </c>
      <c r="B51" s="35">
        <v>7</v>
      </c>
      <c r="E51" s="100" t="s">
        <v>449</v>
      </c>
      <c r="F51" s="33">
        <v>7</v>
      </c>
    </row>
    <row r="52" spans="1:6" x14ac:dyDescent="0.25">
      <c r="A52" s="87" t="s">
        <v>393</v>
      </c>
      <c r="B52" s="35">
        <v>2</v>
      </c>
      <c r="E52" s="100" t="s">
        <v>240</v>
      </c>
      <c r="F52" s="33">
        <v>2</v>
      </c>
    </row>
    <row r="53" spans="1:6" x14ac:dyDescent="0.25">
      <c r="A53" s="87" t="s">
        <v>97</v>
      </c>
      <c r="B53" s="35">
        <v>3</v>
      </c>
      <c r="E53" s="100" t="s">
        <v>674</v>
      </c>
      <c r="F53" s="33">
        <v>2</v>
      </c>
    </row>
    <row r="54" spans="1:6" x14ac:dyDescent="0.25">
      <c r="A54" s="85" t="s">
        <v>100</v>
      </c>
      <c r="B54" s="35"/>
      <c r="E54" s="100" t="s">
        <v>513</v>
      </c>
      <c r="F54" s="33">
        <v>1</v>
      </c>
    </row>
    <row r="55" spans="1:6" x14ac:dyDescent="0.25">
      <c r="A55" s="85" t="s">
        <v>101</v>
      </c>
      <c r="B55" s="35">
        <v>14</v>
      </c>
      <c r="E55" s="100" t="s">
        <v>448</v>
      </c>
      <c r="F55" s="33">
        <v>2</v>
      </c>
    </row>
    <row r="56" spans="1:6" x14ac:dyDescent="0.25">
      <c r="A56" s="87" t="s">
        <v>100</v>
      </c>
      <c r="B56" s="35">
        <v>2</v>
      </c>
      <c r="E56" s="100" t="s">
        <v>676</v>
      </c>
      <c r="F56" s="33">
        <v>1</v>
      </c>
    </row>
    <row r="57" spans="1:6" x14ac:dyDescent="0.25">
      <c r="A57" s="85" t="s">
        <v>150</v>
      </c>
      <c r="B57" s="35"/>
      <c r="E57" s="100" t="s">
        <v>675</v>
      </c>
      <c r="F57" s="33">
        <v>2</v>
      </c>
    </row>
    <row r="58" spans="1:6" x14ac:dyDescent="0.25">
      <c r="A58" s="87" t="s">
        <v>150</v>
      </c>
      <c r="B58" s="35">
        <v>2</v>
      </c>
      <c r="E58" s="89"/>
      <c r="F58" s="89"/>
    </row>
    <row r="59" spans="1:6" x14ac:dyDescent="0.25">
      <c r="A59" s="37" t="s">
        <v>647</v>
      </c>
      <c r="B59" s="35">
        <v>2</v>
      </c>
      <c r="E59" s="89"/>
    </row>
    <row r="60" spans="1:6" x14ac:dyDescent="0.25">
      <c r="A60" s="37" t="s">
        <v>650</v>
      </c>
      <c r="B60" s="35">
        <v>1</v>
      </c>
      <c r="E60" s="89"/>
    </row>
    <row r="61" spans="1:6" x14ac:dyDescent="0.25">
      <c r="A61" s="37" t="s">
        <v>648</v>
      </c>
      <c r="B61" s="35">
        <v>1</v>
      </c>
      <c r="E61" s="89"/>
    </row>
    <row r="62" spans="1:6" x14ac:dyDescent="0.25">
      <c r="A62" s="37" t="s">
        <v>649</v>
      </c>
      <c r="B62" s="35">
        <v>1</v>
      </c>
      <c r="E62" s="97"/>
    </row>
    <row r="63" spans="1:6" x14ac:dyDescent="0.25">
      <c r="A63" s="85" t="s">
        <v>168</v>
      </c>
      <c r="B63" s="35"/>
      <c r="E63" s="86"/>
    </row>
    <row r="64" spans="1:6" x14ac:dyDescent="0.25">
      <c r="A64" s="85" t="s">
        <v>168</v>
      </c>
      <c r="B64" s="35">
        <v>2</v>
      </c>
    </row>
    <row r="65" spans="1:5" ht="25.5" x14ac:dyDescent="0.25">
      <c r="A65" s="85" t="s">
        <v>434</v>
      </c>
      <c r="B65" s="35"/>
      <c r="E65" s="86"/>
    </row>
    <row r="66" spans="1:5" x14ac:dyDescent="0.25">
      <c r="A66" s="87" t="s">
        <v>440</v>
      </c>
      <c r="B66" s="35">
        <v>2</v>
      </c>
    </row>
    <row r="67" spans="1:5" x14ac:dyDescent="0.25">
      <c r="A67" s="96" t="s">
        <v>495</v>
      </c>
      <c r="B67" s="35"/>
    </row>
    <row r="68" spans="1:5" x14ac:dyDescent="0.25">
      <c r="A68" s="37" t="s">
        <v>495</v>
      </c>
      <c r="B68" s="35">
        <v>1</v>
      </c>
    </row>
    <row r="69" spans="1:5" x14ac:dyDescent="0.25">
      <c r="A69" s="96" t="s">
        <v>565</v>
      </c>
      <c r="B69" s="35"/>
    </row>
    <row r="70" spans="1:5" x14ac:dyDescent="0.25">
      <c r="A70" s="37" t="s">
        <v>91</v>
      </c>
      <c r="B70" s="35">
        <v>1</v>
      </c>
    </row>
    <row r="71" spans="1:5" x14ac:dyDescent="0.25">
      <c r="A71" s="37" t="s">
        <v>90</v>
      </c>
      <c r="B71" s="35">
        <v>1</v>
      </c>
    </row>
    <row r="72" spans="1:5" x14ac:dyDescent="0.25">
      <c r="A72" s="96" t="s">
        <v>566</v>
      </c>
      <c r="B72" s="35"/>
    </row>
    <row r="73" spans="1:5" x14ac:dyDescent="0.25">
      <c r="A73" s="37" t="s">
        <v>566</v>
      </c>
      <c r="B73" s="35">
        <v>1</v>
      </c>
    </row>
    <row r="74" spans="1:5" x14ac:dyDescent="0.25">
      <c r="A74" s="96" t="s">
        <v>646</v>
      </c>
      <c r="B74" s="35"/>
    </row>
    <row r="75" spans="1:5" x14ac:dyDescent="0.25">
      <c r="A75" s="37" t="s">
        <v>646</v>
      </c>
      <c r="B75" s="35">
        <v>2</v>
      </c>
    </row>
    <row r="76" spans="1:5" x14ac:dyDescent="0.25">
      <c r="A76" s="47" t="s">
        <v>114</v>
      </c>
      <c r="B76" s="35">
        <v>57</v>
      </c>
    </row>
    <row r="77" spans="1:5" x14ac:dyDescent="0.25">
      <c r="A77"/>
      <c r="B77"/>
    </row>
    <row r="78" spans="1:5" x14ac:dyDescent="0.25">
      <c r="A78"/>
      <c r="B78"/>
    </row>
    <row r="79" spans="1:5" x14ac:dyDescent="0.25">
      <c r="A79" s="47"/>
      <c r="B79" s="35"/>
    </row>
    <row r="80" spans="1:5" ht="37.5" x14ac:dyDescent="0.3">
      <c r="A80" s="80" t="s">
        <v>520</v>
      </c>
    </row>
    <row r="81" spans="1:38" x14ac:dyDescent="0.25">
      <c r="A81" s="34" t="s">
        <v>14</v>
      </c>
      <c r="B81" t="s">
        <v>106</v>
      </c>
    </row>
    <row r="82" spans="1:38" x14ac:dyDescent="0.25">
      <c r="A82" s="34" t="s">
        <v>7</v>
      </c>
      <c r="B82" t="s">
        <v>118</v>
      </c>
      <c r="D82" s="89"/>
    </row>
    <row r="83" spans="1:38" x14ac:dyDescent="0.25">
      <c r="D83" s="73"/>
    </row>
    <row r="84" spans="1:38" ht="26.25" x14ac:dyDescent="0.25">
      <c r="A84" s="52" t="s">
        <v>115</v>
      </c>
      <c r="B84" s="49" t="s">
        <v>441</v>
      </c>
      <c r="D84" s="73"/>
    </row>
    <row r="85" spans="1:38" x14ac:dyDescent="0.25">
      <c r="A85" s="47" t="s">
        <v>114</v>
      </c>
      <c r="B85" s="35"/>
    </row>
    <row r="86" spans="1:38" x14ac:dyDescent="0.25">
      <c r="A86"/>
      <c r="B86"/>
      <c r="D86" s="77"/>
    </row>
    <row r="87" spans="1:38" x14ac:dyDescent="0.25">
      <c r="A87"/>
      <c r="B87"/>
    </row>
    <row r="88" spans="1:38" x14ac:dyDescent="0.25">
      <c r="A88"/>
      <c r="B88"/>
    </row>
    <row r="89" spans="1:38" x14ac:dyDescent="0.25">
      <c r="A89"/>
      <c r="B89"/>
    </row>
    <row r="90" spans="1:38" x14ac:dyDescent="0.25">
      <c r="A90" s="37"/>
      <c r="B90" s="35"/>
    </row>
    <row r="91" spans="1:38" x14ac:dyDescent="0.25">
      <c r="A91" s="37"/>
      <c r="B91" s="35"/>
    </row>
    <row r="92" spans="1:38" x14ac:dyDescent="0.25">
      <c r="A92" s="37"/>
      <c r="B92" s="35"/>
    </row>
    <row r="93" spans="1:38" ht="60.75" customHeight="1" x14ac:dyDescent="0.3">
      <c r="A93" s="80" t="s">
        <v>521</v>
      </c>
    </row>
    <row r="94" spans="1:38" x14ac:dyDescent="0.25">
      <c r="A94" s="52" t="s">
        <v>14</v>
      </c>
      <c r="B94" t="s">
        <v>106</v>
      </c>
    </row>
    <row r="96" spans="1:38" x14ac:dyDescent="0.25">
      <c r="A96" s="52" t="s">
        <v>111</v>
      </c>
      <c r="B96" s="34" t="s">
        <v>112</v>
      </c>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x14ac:dyDescent="0.25">
      <c r="A97" s="52" t="s">
        <v>113</v>
      </c>
      <c r="B97" s="38">
        <v>44346</v>
      </c>
      <c r="C97" s="38">
        <v>44347</v>
      </c>
      <c r="D97" s="38">
        <v>44354</v>
      </c>
      <c r="E97" s="38">
        <v>44377</v>
      </c>
      <c r="F97" s="38">
        <v>44392</v>
      </c>
      <c r="G97" s="38">
        <v>44407</v>
      </c>
      <c r="H97" s="38">
        <v>44408</v>
      </c>
      <c r="I97" s="38">
        <v>44438</v>
      </c>
      <c r="J97" s="38">
        <v>44439</v>
      </c>
      <c r="K97" s="38">
        <v>44530</v>
      </c>
      <c r="L97" s="38">
        <v>44560</v>
      </c>
      <c r="M97" s="38">
        <v>44561</v>
      </c>
      <c r="N97" s="38">
        <v>44591</v>
      </c>
      <c r="O97" s="38">
        <v>44742</v>
      </c>
      <c r="P97" s="38">
        <v>44925</v>
      </c>
      <c r="Q97" s="38" t="s">
        <v>114</v>
      </c>
      <c r="R97"/>
      <c r="S97"/>
      <c r="T97"/>
      <c r="U97"/>
      <c r="V97"/>
      <c r="W97"/>
      <c r="X97"/>
      <c r="Y97"/>
      <c r="Z97"/>
      <c r="AA97"/>
      <c r="AB97"/>
      <c r="AC97"/>
      <c r="AD97"/>
      <c r="AE97"/>
      <c r="AF97"/>
      <c r="AG97"/>
      <c r="AH97"/>
      <c r="AI97"/>
      <c r="AJ97"/>
      <c r="AK97"/>
      <c r="AL97"/>
    </row>
    <row r="98" spans="1:38" x14ac:dyDescent="0.25">
      <c r="A98" s="47" t="s">
        <v>90</v>
      </c>
      <c r="B98" s="91"/>
      <c r="C98" s="91">
        <v>1</v>
      </c>
      <c r="D98" s="76">
        <v>1</v>
      </c>
      <c r="E98" s="76">
        <v>4</v>
      </c>
      <c r="F98" s="76"/>
      <c r="G98" s="76"/>
      <c r="H98" s="76"/>
      <c r="I98" s="76"/>
      <c r="J98" s="76">
        <v>1</v>
      </c>
      <c r="K98" s="76">
        <v>1</v>
      </c>
      <c r="L98" s="76"/>
      <c r="M98" s="76">
        <v>2</v>
      </c>
      <c r="N98" s="76"/>
      <c r="O98" s="76"/>
      <c r="P98" s="76"/>
      <c r="Q98" s="99">
        <v>10</v>
      </c>
      <c r="R98"/>
      <c r="S98"/>
      <c r="T98"/>
      <c r="U98"/>
      <c r="V98"/>
      <c r="W98"/>
      <c r="X98"/>
      <c r="Y98"/>
      <c r="Z98"/>
      <c r="AA98"/>
      <c r="AB98"/>
      <c r="AC98"/>
      <c r="AD98"/>
      <c r="AE98"/>
      <c r="AF98"/>
      <c r="AG98"/>
      <c r="AH98"/>
      <c r="AI98"/>
      <c r="AJ98"/>
      <c r="AK98"/>
      <c r="AL98"/>
    </row>
    <row r="99" spans="1:38" x14ac:dyDescent="0.25">
      <c r="A99" s="47" t="s">
        <v>95</v>
      </c>
      <c r="B99" s="91"/>
      <c r="C99" s="91"/>
      <c r="D99" s="76"/>
      <c r="E99" s="76">
        <v>1</v>
      </c>
      <c r="F99" s="76"/>
      <c r="G99" s="76"/>
      <c r="H99" s="76"/>
      <c r="I99" s="76"/>
      <c r="J99" s="76"/>
      <c r="K99" s="76">
        <v>1</v>
      </c>
      <c r="L99" s="76"/>
      <c r="M99" s="76"/>
      <c r="N99" s="76"/>
      <c r="O99" s="76"/>
      <c r="P99" s="76"/>
      <c r="Q99" s="99">
        <v>2</v>
      </c>
      <c r="R99"/>
      <c r="S99"/>
      <c r="T99"/>
      <c r="U99"/>
      <c r="V99"/>
      <c r="W99"/>
      <c r="X99"/>
      <c r="Y99"/>
      <c r="Z99"/>
      <c r="AA99"/>
      <c r="AB99"/>
      <c r="AC99"/>
      <c r="AD99"/>
      <c r="AE99"/>
      <c r="AF99"/>
      <c r="AG99"/>
      <c r="AH99"/>
      <c r="AI99"/>
      <c r="AJ99"/>
      <c r="AK99"/>
      <c r="AL99"/>
    </row>
    <row r="100" spans="1:38" x14ac:dyDescent="0.25">
      <c r="A100" s="47" t="s">
        <v>97</v>
      </c>
      <c r="B100" s="91"/>
      <c r="C100" s="91"/>
      <c r="D100" s="76"/>
      <c r="E100" s="76">
        <v>4</v>
      </c>
      <c r="F100" s="76"/>
      <c r="G100" s="76">
        <v>2</v>
      </c>
      <c r="H100" s="76"/>
      <c r="I100" s="76"/>
      <c r="J100" s="76"/>
      <c r="K100" s="76">
        <v>1</v>
      </c>
      <c r="L100" s="76"/>
      <c r="M100" s="76">
        <v>3</v>
      </c>
      <c r="N100" s="76"/>
      <c r="O100" s="76">
        <v>2</v>
      </c>
      <c r="P100" s="76"/>
      <c r="Q100" s="99">
        <v>12</v>
      </c>
      <c r="R100"/>
      <c r="S100"/>
      <c r="T100"/>
      <c r="U100"/>
      <c r="V100"/>
      <c r="W100"/>
      <c r="X100"/>
      <c r="Y100"/>
      <c r="Z100"/>
      <c r="AA100"/>
      <c r="AB100"/>
      <c r="AC100"/>
      <c r="AD100"/>
      <c r="AE100"/>
      <c r="AF100"/>
      <c r="AG100"/>
      <c r="AH100"/>
      <c r="AI100"/>
      <c r="AJ100"/>
      <c r="AK100"/>
      <c r="AL100"/>
    </row>
    <row r="101" spans="1:38" x14ac:dyDescent="0.25">
      <c r="A101" s="47" t="s">
        <v>100</v>
      </c>
      <c r="B101" s="91"/>
      <c r="C101" s="91"/>
      <c r="D101" s="76"/>
      <c r="E101" s="76">
        <v>5</v>
      </c>
      <c r="F101" s="76"/>
      <c r="G101" s="76">
        <v>4</v>
      </c>
      <c r="H101" s="76">
        <v>3</v>
      </c>
      <c r="I101" s="76">
        <v>1</v>
      </c>
      <c r="J101" s="76"/>
      <c r="K101" s="76">
        <v>1</v>
      </c>
      <c r="L101" s="76">
        <v>1</v>
      </c>
      <c r="M101" s="76"/>
      <c r="N101" s="76">
        <v>1</v>
      </c>
      <c r="O101" s="76"/>
      <c r="P101" s="76"/>
      <c r="Q101" s="99">
        <v>16</v>
      </c>
      <c r="R101"/>
      <c r="S101"/>
      <c r="T101"/>
      <c r="U101"/>
      <c r="V101"/>
      <c r="W101"/>
      <c r="X101"/>
      <c r="Y101"/>
      <c r="Z101"/>
      <c r="AA101"/>
      <c r="AB101"/>
      <c r="AC101"/>
      <c r="AD101"/>
      <c r="AE101"/>
      <c r="AF101"/>
      <c r="AG101"/>
      <c r="AH101"/>
      <c r="AI101"/>
      <c r="AJ101"/>
      <c r="AK101"/>
      <c r="AL101"/>
    </row>
    <row r="102" spans="1:38" x14ac:dyDescent="0.25">
      <c r="A102" s="47" t="s">
        <v>150</v>
      </c>
      <c r="B102" s="91"/>
      <c r="C102" s="91"/>
      <c r="D102" s="76"/>
      <c r="E102" s="76">
        <v>1</v>
      </c>
      <c r="F102" s="76"/>
      <c r="G102" s="76"/>
      <c r="H102" s="76"/>
      <c r="I102" s="76"/>
      <c r="J102" s="76">
        <v>4</v>
      </c>
      <c r="K102" s="76">
        <v>1</v>
      </c>
      <c r="L102" s="76">
        <v>1</v>
      </c>
      <c r="M102" s="76"/>
      <c r="N102" s="76"/>
      <c r="O102" s="76"/>
      <c r="P102" s="76"/>
      <c r="Q102" s="99">
        <v>7</v>
      </c>
      <c r="R102"/>
      <c r="S102"/>
      <c r="T102"/>
      <c r="U102"/>
      <c r="V102"/>
      <c r="W102"/>
      <c r="X102"/>
      <c r="Y102"/>
      <c r="Z102"/>
      <c r="AA102"/>
      <c r="AB102"/>
      <c r="AC102"/>
      <c r="AD102"/>
      <c r="AE102"/>
      <c r="AF102"/>
      <c r="AG102"/>
      <c r="AH102"/>
      <c r="AI102"/>
      <c r="AJ102"/>
      <c r="AK102"/>
      <c r="AL102"/>
    </row>
    <row r="103" spans="1:38" x14ac:dyDescent="0.25">
      <c r="A103" s="47" t="s">
        <v>168</v>
      </c>
      <c r="B103" s="91"/>
      <c r="C103" s="91"/>
      <c r="D103" s="76"/>
      <c r="E103" s="76">
        <v>1</v>
      </c>
      <c r="F103" s="76">
        <v>1</v>
      </c>
      <c r="G103" s="76"/>
      <c r="H103" s="76"/>
      <c r="I103" s="76"/>
      <c r="J103" s="76"/>
      <c r="K103" s="76"/>
      <c r="L103" s="76"/>
      <c r="M103" s="76"/>
      <c r="N103" s="76"/>
      <c r="O103" s="76"/>
      <c r="P103" s="76"/>
      <c r="Q103" s="99">
        <v>2</v>
      </c>
      <c r="R103"/>
      <c r="S103"/>
      <c r="T103"/>
      <c r="U103"/>
      <c r="V103"/>
      <c r="W103"/>
      <c r="X103"/>
      <c r="Y103"/>
      <c r="Z103"/>
      <c r="AA103"/>
      <c r="AB103"/>
      <c r="AC103"/>
      <c r="AD103"/>
      <c r="AE103"/>
      <c r="AF103"/>
      <c r="AG103"/>
      <c r="AH103"/>
      <c r="AI103"/>
      <c r="AJ103"/>
      <c r="AK103"/>
      <c r="AL103"/>
    </row>
    <row r="104" spans="1:38" ht="26.25" x14ac:dyDescent="0.25">
      <c r="A104" s="47" t="s">
        <v>434</v>
      </c>
      <c r="B104" s="91"/>
      <c r="C104" s="91"/>
      <c r="D104" s="76"/>
      <c r="E104" s="76">
        <v>2</v>
      </c>
      <c r="F104" s="76"/>
      <c r="G104" s="76"/>
      <c r="H104" s="76"/>
      <c r="I104" s="76"/>
      <c r="J104" s="76"/>
      <c r="K104" s="76"/>
      <c r="L104" s="76"/>
      <c r="M104" s="76"/>
      <c r="N104" s="76"/>
      <c r="O104" s="76"/>
      <c r="P104" s="76"/>
      <c r="Q104" s="99">
        <v>2</v>
      </c>
      <c r="R104"/>
      <c r="S104"/>
      <c r="T104"/>
      <c r="U104"/>
      <c r="V104"/>
      <c r="W104"/>
      <c r="X104"/>
      <c r="Y104"/>
      <c r="Z104"/>
      <c r="AA104"/>
      <c r="AB104"/>
      <c r="AC104"/>
      <c r="AD104"/>
      <c r="AE104"/>
      <c r="AF104"/>
      <c r="AG104"/>
      <c r="AH104"/>
      <c r="AI104"/>
      <c r="AJ104"/>
      <c r="AK104"/>
      <c r="AL104"/>
    </row>
    <row r="105" spans="1:38" x14ac:dyDescent="0.25">
      <c r="A105" s="47" t="s">
        <v>495</v>
      </c>
      <c r="B105" s="91"/>
      <c r="C105" s="91"/>
      <c r="D105" s="76"/>
      <c r="E105" s="76"/>
      <c r="F105" s="76">
        <v>1</v>
      </c>
      <c r="G105" s="76"/>
      <c r="H105" s="76"/>
      <c r="I105" s="76"/>
      <c r="J105" s="76"/>
      <c r="K105" s="76"/>
      <c r="L105" s="76"/>
      <c r="M105" s="76"/>
      <c r="N105" s="76"/>
      <c r="O105" s="76"/>
      <c r="P105" s="76"/>
      <c r="Q105" s="99">
        <v>1</v>
      </c>
      <c r="R105"/>
      <c r="S105"/>
      <c r="T105"/>
      <c r="U105"/>
      <c r="V105"/>
      <c r="W105"/>
      <c r="X105"/>
      <c r="Y105"/>
      <c r="Z105"/>
      <c r="AA105"/>
      <c r="AB105"/>
      <c r="AC105"/>
      <c r="AD105"/>
      <c r="AE105"/>
      <c r="AF105"/>
      <c r="AG105"/>
      <c r="AH105"/>
      <c r="AI105"/>
      <c r="AJ105"/>
      <c r="AK105"/>
      <c r="AL105"/>
    </row>
    <row r="106" spans="1:38" x14ac:dyDescent="0.25">
      <c r="A106" s="47" t="s">
        <v>565</v>
      </c>
      <c r="B106" s="91"/>
      <c r="C106" s="91"/>
      <c r="D106" s="76"/>
      <c r="E106" s="76"/>
      <c r="F106" s="76"/>
      <c r="G106" s="76"/>
      <c r="H106" s="76"/>
      <c r="I106" s="76"/>
      <c r="J106" s="76"/>
      <c r="K106" s="76">
        <v>1</v>
      </c>
      <c r="L106" s="76"/>
      <c r="M106" s="76"/>
      <c r="N106" s="76"/>
      <c r="O106" s="76"/>
      <c r="P106" s="76">
        <v>1</v>
      </c>
      <c r="Q106" s="99">
        <v>2</v>
      </c>
      <c r="R106"/>
      <c r="S106"/>
      <c r="T106"/>
      <c r="U106"/>
      <c r="V106"/>
      <c r="W106"/>
      <c r="X106"/>
      <c r="Y106"/>
      <c r="Z106"/>
      <c r="AA106"/>
      <c r="AB106"/>
      <c r="AC106"/>
      <c r="AD106"/>
      <c r="AE106"/>
      <c r="AF106"/>
      <c r="AG106"/>
      <c r="AH106"/>
      <c r="AI106"/>
      <c r="AJ106"/>
      <c r="AK106"/>
      <c r="AL106"/>
    </row>
    <row r="107" spans="1:38" x14ac:dyDescent="0.25">
      <c r="A107" s="47" t="s">
        <v>566</v>
      </c>
      <c r="B107" s="91"/>
      <c r="C107" s="91"/>
      <c r="D107" s="76"/>
      <c r="E107" s="76"/>
      <c r="F107" s="76"/>
      <c r="G107" s="76"/>
      <c r="H107" s="76"/>
      <c r="I107" s="76"/>
      <c r="J107" s="76"/>
      <c r="K107" s="76"/>
      <c r="L107" s="76"/>
      <c r="M107" s="76"/>
      <c r="N107" s="76"/>
      <c r="O107" s="76"/>
      <c r="P107" s="76">
        <v>1</v>
      </c>
      <c r="Q107" s="99">
        <v>1</v>
      </c>
      <c r="R107"/>
      <c r="S107"/>
      <c r="T107"/>
      <c r="U107"/>
      <c r="V107"/>
      <c r="W107"/>
      <c r="X107"/>
      <c r="Y107"/>
      <c r="Z107"/>
      <c r="AA107"/>
      <c r="AB107"/>
      <c r="AC107"/>
      <c r="AD107"/>
      <c r="AE107"/>
      <c r="AF107"/>
      <c r="AG107"/>
      <c r="AH107"/>
      <c r="AI107"/>
      <c r="AJ107"/>
      <c r="AK107"/>
      <c r="AL107"/>
    </row>
    <row r="108" spans="1:38" x14ac:dyDescent="0.25">
      <c r="A108" s="47" t="s">
        <v>646</v>
      </c>
      <c r="B108" s="91">
        <v>2</v>
      </c>
      <c r="C108" s="91"/>
      <c r="D108" s="76"/>
      <c r="E108" s="76"/>
      <c r="F108" s="76"/>
      <c r="G108" s="76"/>
      <c r="H108" s="76"/>
      <c r="I108" s="76"/>
      <c r="J108" s="76"/>
      <c r="K108" s="76"/>
      <c r="L108" s="76"/>
      <c r="M108" s="76"/>
      <c r="N108" s="76"/>
      <c r="O108" s="76"/>
      <c r="P108" s="76"/>
      <c r="Q108" s="99">
        <v>2</v>
      </c>
      <c r="R108"/>
      <c r="S108"/>
      <c r="T108"/>
      <c r="U108"/>
      <c r="V108"/>
      <c r="W108"/>
      <c r="X108"/>
      <c r="Y108"/>
      <c r="Z108"/>
      <c r="AA108"/>
      <c r="AB108"/>
      <c r="AC108"/>
      <c r="AD108"/>
      <c r="AE108"/>
      <c r="AF108"/>
      <c r="AG108"/>
      <c r="AH108"/>
      <c r="AI108"/>
      <c r="AJ108"/>
      <c r="AK108"/>
      <c r="AL108"/>
    </row>
    <row r="109" spans="1:38" x14ac:dyDescent="0.25">
      <c r="A109" s="47" t="s">
        <v>114</v>
      </c>
      <c r="B109" s="35">
        <v>2</v>
      </c>
      <c r="C109" s="35">
        <v>1</v>
      </c>
      <c r="D109" s="35">
        <v>1</v>
      </c>
      <c r="E109" s="35">
        <v>18</v>
      </c>
      <c r="F109" s="35">
        <v>2</v>
      </c>
      <c r="G109" s="35">
        <v>6</v>
      </c>
      <c r="H109" s="35">
        <v>3</v>
      </c>
      <c r="I109" s="35">
        <v>1</v>
      </c>
      <c r="J109" s="35">
        <v>5</v>
      </c>
      <c r="K109" s="35">
        <v>6</v>
      </c>
      <c r="L109" s="35">
        <v>2</v>
      </c>
      <c r="M109" s="35">
        <v>5</v>
      </c>
      <c r="N109" s="35">
        <v>1</v>
      </c>
      <c r="O109" s="35">
        <v>2</v>
      </c>
      <c r="P109" s="35">
        <v>2</v>
      </c>
      <c r="Q109" s="35">
        <v>57</v>
      </c>
      <c r="R109"/>
      <c r="S109"/>
      <c r="T109"/>
      <c r="U109"/>
      <c r="V109"/>
      <c r="W109"/>
      <c r="X109"/>
      <c r="Y109"/>
      <c r="Z109" s="35"/>
      <c r="AA109"/>
      <c r="AB109"/>
      <c r="AC109"/>
      <c r="AD109"/>
      <c r="AE109"/>
      <c r="AF109"/>
      <c r="AG109"/>
      <c r="AH109"/>
      <c r="AI109"/>
      <c r="AJ109"/>
      <c r="AK109"/>
      <c r="AL109"/>
    </row>
    <row r="110" spans="1:38" x14ac:dyDescent="0.25">
      <c r="A110" s="49"/>
      <c r="B110"/>
      <c r="C110"/>
      <c r="D110"/>
      <c r="E110"/>
      <c r="F110"/>
      <c r="G110"/>
      <c r="H110"/>
      <c r="I110"/>
      <c r="J110"/>
      <c r="K110"/>
      <c r="L110"/>
      <c r="M110"/>
      <c r="N110"/>
      <c r="O110"/>
      <c r="P110"/>
      <c r="Q110"/>
      <c r="R110"/>
      <c r="S110"/>
      <c r="T110"/>
      <c r="U110"/>
      <c r="V110"/>
      <c r="W110"/>
      <c r="X110"/>
      <c r="Y110"/>
      <c r="Z110"/>
      <c r="AA110"/>
      <c r="AB110"/>
      <c r="AC110"/>
      <c r="AD110"/>
    </row>
    <row r="111" spans="1:38" ht="15.75" x14ac:dyDescent="0.25">
      <c r="A111" s="82" t="s">
        <v>233</v>
      </c>
      <c r="B111" s="35"/>
      <c r="C111" s="35"/>
      <c r="D111" s="35"/>
      <c r="E111" s="35"/>
      <c r="F111" s="35"/>
      <c r="G111" s="35"/>
      <c r="H111" s="35"/>
      <c r="I111" s="35"/>
      <c r="J111" s="35"/>
      <c r="K111" s="35"/>
      <c r="L111" s="35"/>
      <c r="M111" s="35"/>
      <c r="N111" s="35"/>
      <c r="O111" s="35"/>
      <c r="P111" s="35"/>
      <c r="Q111" s="35"/>
      <c r="R111" s="35"/>
      <c r="S111" s="35"/>
      <c r="T111" s="35"/>
      <c r="U111" s="35"/>
      <c r="V111" s="35"/>
      <c r="W111"/>
    </row>
    <row r="112" spans="1:38" ht="17.25" customHeight="1" x14ac:dyDescent="0.25">
      <c r="A112" s="83" t="s">
        <v>234</v>
      </c>
      <c r="B112" s="35"/>
      <c r="C112" s="35"/>
      <c r="D112" s="35"/>
      <c r="E112" s="35"/>
      <c r="F112" s="35"/>
      <c r="G112" s="35"/>
      <c r="H112" s="35"/>
      <c r="I112" s="35"/>
      <c r="J112" s="35"/>
      <c r="K112" s="35"/>
      <c r="L112" s="35"/>
      <c r="M112" s="35"/>
      <c r="N112" s="35"/>
      <c r="O112" s="35"/>
      <c r="P112" s="35"/>
      <c r="Q112" s="35"/>
      <c r="R112" s="35"/>
      <c r="S112" s="35"/>
      <c r="T112" s="35"/>
      <c r="U112" s="35"/>
      <c r="V112" s="35"/>
      <c r="W112"/>
    </row>
    <row r="113" spans="1:23" ht="15.75" x14ac:dyDescent="0.25">
      <c r="A113" s="84" t="s">
        <v>235</v>
      </c>
      <c r="B113" s="35"/>
      <c r="C113" s="35"/>
      <c r="D113" s="35"/>
      <c r="E113" s="35"/>
      <c r="F113" s="35"/>
      <c r="G113" s="35"/>
      <c r="H113" s="35"/>
      <c r="I113" s="35"/>
      <c r="J113" s="35"/>
      <c r="K113" s="35"/>
      <c r="L113" s="35"/>
      <c r="M113" s="35"/>
      <c r="N113" s="35"/>
      <c r="O113" s="35"/>
      <c r="P113" s="35"/>
      <c r="Q113" s="35"/>
      <c r="R113" s="35"/>
      <c r="S113" s="35"/>
      <c r="T113" s="35"/>
      <c r="U113" s="35"/>
      <c r="V113" s="35"/>
      <c r="W113"/>
    </row>
    <row r="116" spans="1:23" ht="56.25" x14ac:dyDescent="0.3">
      <c r="A116" s="80" t="s">
        <v>522</v>
      </c>
      <c r="B116"/>
    </row>
    <row r="117" spans="1:23" ht="15" customHeight="1" x14ac:dyDescent="0.25">
      <c r="A117" s="52" t="s">
        <v>14</v>
      </c>
      <c r="B117" t="s">
        <v>106</v>
      </c>
    </row>
    <row r="119" spans="1:23" x14ac:dyDescent="0.25">
      <c r="A119" s="52" t="s">
        <v>128</v>
      </c>
      <c r="B119" t="s">
        <v>129</v>
      </c>
      <c r="C119"/>
    </row>
    <row r="120" spans="1:23" x14ac:dyDescent="0.25">
      <c r="A120" s="85" t="s">
        <v>124</v>
      </c>
      <c r="B120" s="35">
        <v>1</v>
      </c>
      <c r="C120"/>
    </row>
    <row r="121" spans="1:23" x14ac:dyDescent="0.25">
      <c r="A121" s="47" t="s">
        <v>439</v>
      </c>
      <c r="B121" s="35">
        <v>11</v>
      </c>
      <c r="C121"/>
    </row>
    <row r="122" spans="1:23" x14ac:dyDescent="0.25">
      <c r="A122" s="47" t="s">
        <v>346</v>
      </c>
      <c r="B122" s="35">
        <v>1</v>
      </c>
      <c r="C122"/>
    </row>
    <row r="123" spans="1:23" x14ac:dyDescent="0.25">
      <c r="A123" s="85" t="s">
        <v>72</v>
      </c>
      <c r="B123" s="35">
        <v>1</v>
      </c>
      <c r="C123"/>
    </row>
    <row r="124" spans="1:23" x14ac:dyDescent="0.25">
      <c r="A124" s="85" t="s">
        <v>242</v>
      </c>
      <c r="B124" s="35">
        <v>1</v>
      </c>
      <c r="C124"/>
    </row>
    <row r="125" spans="1:23" ht="17.25" customHeight="1" x14ac:dyDescent="0.25">
      <c r="A125" s="85" t="s">
        <v>164</v>
      </c>
      <c r="B125" s="35">
        <v>1</v>
      </c>
      <c r="C125"/>
    </row>
    <row r="126" spans="1:23" x14ac:dyDescent="0.25">
      <c r="A126" s="47" t="s">
        <v>438</v>
      </c>
      <c r="B126" s="35">
        <v>6</v>
      </c>
      <c r="C126"/>
    </row>
    <row r="127" spans="1:23" x14ac:dyDescent="0.25">
      <c r="A127" s="36" t="s">
        <v>679</v>
      </c>
      <c r="B127" s="35">
        <v>5</v>
      </c>
      <c r="C127"/>
    </row>
    <row r="128" spans="1:23" ht="25.5" x14ac:dyDescent="0.25">
      <c r="A128" s="85" t="s">
        <v>83</v>
      </c>
      <c r="B128" s="35">
        <v>1</v>
      </c>
      <c r="C128"/>
    </row>
    <row r="129" spans="1:3" x14ac:dyDescent="0.25">
      <c r="A129" s="85" t="s">
        <v>191</v>
      </c>
      <c r="B129" s="35">
        <v>1</v>
      </c>
      <c r="C129"/>
    </row>
    <row r="130" spans="1:3" x14ac:dyDescent="0.25">
      <c r="A130" s="36" t="s">
        <v>493</v>
      </c>
      <c r="B130" s="35">
        <v>1</v>
      </c>
      <c r="C130"/>
    </row>
    <row r="131" spans="1:3" x14ac:dyDescent="0.25">
      <c r="A131" s="36" t="s">
        <v>631</v>
      </c>
      <c r="B131" s="35">
        <v>2</v>
      </c>
      <c r="C131"/>
    </row>
    <row r="132" spans="1:3" ht="15" customHeight="1" x14ac:dyDescent="0.25">
      <c r="A132" s="36" t="s">
        <v>466</v>
      </c>
      <c r="B132" s="35">
        <v>1</v>
      </c>
      <c r="C132"/>
    </row>
    <row r="133" spans="1:3" ht="15" customHeight="1" x14ac:dyDescent="0.25">
      <c r="A133" s="47" t="s">
        <v>390</v>
      </c>
      <c r="B133" s="35">
        <v>1</v>
      </c>
      <c r="C133"/>
    </row>
    <row r="134" spans="1:3" x14ac:dyDescent="0.25">
      <c r="A134" s="47" t="s">
        <v>359</v>
      </c>
      <c r="B134" s="35">
        <v>2</v>
      </c>
      <c r="C134"/>
    </row>
    <row r="135" spans="1:3" ht="15" customHeight="1" x14ac:dyDescent="0.25">
      <c r="A135" s="36" t="s">
        <v>559</v>
      </c>
      <c r="B135" s="35">
        <v>13</v>
      </c>
      <c r="C135"/>
    </row>
    <row r="136" spans="1:3" x14ac:dyDescent="0.25">
      <c r="A136" s="36" t="s">
        <v>494</v>
      </c>
      <c r="B136" s="35">
        <v>7</v>
      </c>
      <c r="C136"/>
    </row>
    <row r="137" spans="1:3" x14ac:dyDescent="0.25">
      <c r="A137" s="85" t="s">
        <v>78</v>
      </c>
      <c r="B137" s="35">
        <v>1</v>
      </c>
    </row>
    <row r="138" spans="1:3" x14ac:dyDescent="0.25">
      <c r="A138" s="47" t="s">
        <v>114</v>
      </c>
      <c r="B138" s="35">
        <v>57</v>
      </c>
    </row>
    <row r="139" spans="1:3" x14ac:dyDescent="0.25">
      <c r="A139"/>
      <c r="B139"/>
    </row>
    <row r="140" spans="1:3" x14ac:dyDescent="0.25">
      <c r="A140"/>
      <c r="B140"/>
    </row>
    <row r="141" spans="1:3" x14ac:dyDescent="0.25">
      <c r="A141"/>
      <c r="B141"/>
    </row>
    <row r="142" spans="1:3" x14ac:dyDescent="0.25">
      <c r="A142"/>
      <c r="B142"/>
    </row>
    <row r="143" spans="1:3" x14ac:dyDescent="0.25">
      <c r="A143"/>
      <c r="B143"/>
    </row>
    <row r="144" spans="1:3" x14ac:dyDescent="0.25">
      <c r="A144"/>
      <c r="B144"/>
    </row>
    <row r="145" spans="1:2" x14ac:dyDescent="0.25">
      <c r="A145"/>
      <c r="B145"/>
    </row>
    <row r="146" spans="1:2" x14ac:dyDescent="0.25">
      <c r="A146" s="49"/>
      <c r="B146"/>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67"/>
  <sheetViews>
    <sheetView showGridLines="0" topLeftCell="A34" zoomScaleNormal="100" workbookViewId="0">
      <selection activeCell="E70" sqref="E70"/>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8" customWidth="1"/>
    <col min="19" max="19" width="12.28515625" style="59"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03"/>
      <c r="B1" s="103"/>
      <c r="C1" s="103"/>
      <c r="D1" s="103"/>
      <c r="E1" s="103"/>
      <c r="F1" s="105" t="s">
        <v>23</v>
      </c>
      <c r="G1" s="106"/>
      <c r="H1" s="106"/>
      <c r="I1" s="106"/>
      <c r="J1" s="106"/>
      <c r="K1" s="106"/>
      <c r="L1" s="106"/>
      <c r="M1" s="106"/>
      <c r="N1" s="106"/>
      <c r="O1" s="106"/>
      <c r="P1" s="106"/>
      <c r="Q1" s="106"/>
      <c r="R1" s="106"/>
      <c r="S1" s="106"/>
      <c r="T1" s="106"/>
      <c r="U1" s="106"/>
      <c r="V1" s="107"/>
    </row>
    <row r="2" spans="1:25" s="4" customFormat="1" ht="18.75" customHeight="1" x14ac:dyDescent="0.2">
      <c r="A2" s="103"/>
      <c r="B2" s="103"/>
      <c r="C2" s="103"/>
      <c r="D2" s="103"/>
      <c r="E2" s="103"/>
      <c r="F2" s="108" t="s">
        <v>16</v>
      </c>
      <c r="G2" s="106"/>
      <c r="H2" s="106"/>
      <c r="I2" s="106"/>
      <c r="J2" s="106"/>
      <c r="K2" s="106"/>
      <c r="L2" s="106"/>
      <c r="M2" s="106"/>
      <c r="N2" s="106"/>
      <c r="O2" s="106"/>
      <c r="P2" s="106"/>
      <c r="Q2" s="106"/>
      <c r="R2" s="106"/>
      <c r="S2" s="106"/>
      <c r="T2" s="106"/>
      <c r="U2" s="106"/>
      <c r="V2" s="107"/>
    </row>
    <row r="3" spans="1:25" s="4" customFormat="1" ht="18.75" customHeight="1" x14ac:dyDescent="0.2">
      <c r="A3" s="103"/>
      <c r="B3" s="103"/>
      <c r="C3" s="103"/>
      <c r="D3" s="103"/>
      <c r="E3" s="103"/>
      <c r="F3" s="108" t="s">
        <v>21</v>
      </c>
      <c r="G3" s="106"/>
      <c r="H3" s="106"/>
      <c r="I3" s="106"/>
      <c r="J3" s="106"/>
      <c r="K3" s="106"/>
      <c r="L3" s="106"/>
      <c r="M3" s="106"/>
      <c r="N3" s="106"/>
      <c r="O3" s="106"/>
      <c r="P3" s="106"/>
      <c r="Q3" s="106"/>
      <c r="R3" s="106"/>
      <c r="S3" s="106"/>
      <c r="T3" s="106"/>
      <c r="U3" s="106"/>
      <c r="V3" s="107"/>
    </row>
    <row r="4" spans="1:25" s="4" customFormat="1" ht="30" customHeight="1" x14ac:dyDescent="0.2">
      <c r="A4" s="103"/>
      <c r="B4" s="103"/>
      <c r="C4" s="103"/>
      <c r="D4" s="103"/>
      <c r="E4" s="103"/>
      <c r="F4" s="104" t="s">
        <v>22</v>
      </c>
      <c r="G4" s="104"/>
      <c r="H4" s="104"/>
      <c r="I4" s="104"/>
      <c r="J4" s="104"/>
      <c r="K4" s="104"/>
      <c r="L4" s="104"/>
      <c r="M4" s="104"/>
      <c r="N4" s="104"/>
      <c r="O4" s="104"/>
      <c r="P4" s="109" t="s">
        <v>24</v>
      </c>
      <c r="Q4" s="110"/>
      <c r="R4" s="110"/>
      <c r="S4" s="111"/>
      <c r="T4" s="111"/>
      <c r="U4" s="111"/>
      <c r="V4" s="112"/>
    </row>
    <row r="5" spans="1:25" s="9" customFormat="1" ht="33.75" customHeight="1" x14ac:dyDescent="0.2">
      <c r="A5" s="102" t="s">
        <v>9</v>
      </c>
      <c r="B5" s="102"/>
      <c r="C5" s="102"/>
      <c r="D5" s="102"/>
      <c r="E5" s="102"/>
      <c r="F5" s="102"/>
      <c r="G5" s="102"/>
      <c r="H5" s="102"/>
      <c r="I5" s="102"/>
      <c r="J5" s="102"/>
      <c r="K5" s="102"/>
      <c r="L5" s="102"/>
      <c r="M5" s="102"/>
      <c r="N5" s="102"/>
      <c r="O5" s="102"/>
      <c r="P5" s="102"/>
      <c r="Q5" s="102"/>
      <c r="R5" s="102"/>
      <c r="S5" s="113" t="s">
        <v>11</v>
      </c>
      <c r="T5" s="113"/>
      <c r="U5" s="113"/>
      <c r="V5" s="113"/>
      <c r="W5" s="113"/>
      <c r="X5" s="113"/>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3" t="s">
        <v>6</v>
      </c>
      <c r="R6" s="53" t="s">
        <v>7</v>
      </c>
      <c r="S6" s="54" t="s">
        <v>12</v>
      </c>
      <c r="T6" s="15" t="s">
        <v>18</v>
      </c>
      <c r="U6" s="11" t="s">
        <v>13</v>
      </c>
      <c r="V6" s="11" t="s">
        <v>14</v>
      </c>
      <c r="W6" s="18" t="s">
        <v>109</v>
      </c>
      <c r="X6" s="18" t="s">
        <v>110</v>
      </c>
    </row>
    <row r="7" spans="1:25" ht="12" customHeight="1" x14ac:dyDescent="0.2">
      <c r="A7" s="19" t="s">
        <v>33</v>
      </c>
      <c r="B7" s="20">
        <v>1</v>
      </c>
      <c r="C7" s="21">
        <v>2017</v>
      </c>
      <c r="D7" s="22" t="s">
        <v>70</v>
      </c>
      <c r="E7" s="22" t="s">
        <v>72</v>
      </c>
      <c r="F7" s="23">
        <v>42646</v>
      </c>
      <c r="G7" s="39" t="s">
        <v>73</v>
      </c>
      <c r="H7" s="22" t="s">
        <v>71</v>
      </c>
      <c r="I7" s="22" t="s">
        <v>74</v>
      </c>
      <c r="J7" s="24" t="s">
        <v>442</v>
      </c>
      <c r="K7" s="8" t="s">
        <v>99</v>
      </c>
      <c r="L7" s="25" t="s">
        <v>93</v>
      </c>
      <c r="M7" s="26" t="s">
        <v>94</v>
      </c>
      <c r="N7" s="25" t="s">
        <v>90</v>
      </c>
      <c r="O7" s="7" t="s">
        <v>91</v>
      </c>
      <c r="P7" s="27" t="s">
        <v>92</v>
      </c>
      <c r="Q7" s="55">
        <v>42850</v>
      </c>
      <c r="R7" s="56">
        <v>44377</v>
      </c>
      <c r="S7" s="56">
        <v>44324</v>
      </c>
      <c r="T7" s="7" t="s">
        <v>249</v>
      </c>
      <c r="U7" s="7" t="s">
        <v>662</v>
      </c>
      <c r="V7" s="7" t="s">
        <v>106</v>
      </c>
      <c r="W7" s="26">
        <v>6</v>
      </c>
      <c r="X7" s="26">
        <v>2</v>
      </c>
      <c r="Y7" s="6"/>
    </row>
    <row r="8" spans="1:25" ht="12" customHeight="1" x14ac:dyDescent="0.2">
      <c r="A8" s="19" t="s">
        <v>51</v>
      </c>
      <c r="B8" s="20">
        <v>1</v>
      </c>
      <c r="C8" s="21">
        <v>2019</v>
      </c>
      <c r="D8" s="22" t="s">
        <v>70</v>
      </c>
      <c r="E8" s="22" t="s">
        <v>78</v>
      </c>
      <c r="F8" s="23">
        <v>43418</v>
      </c>
      <c r="G8" s="39" t="s">
        <v>79</v>
      </c>
      <c r="H8" s="22" t="s">
        <v>80</v>
      </c>
      <c r="I8" s="22" t="s">
        <v>81</v>
      </c>
      <c r="J8" s="30" t="s">
        <v>663</v>
      </c>
      <c r="K8" s="8" t="s">
        <v>99</v>
      </c>
      <c r="L8" s="25" t="s">
        <v>102</v>
      </c>
      <c r="M8" s="26" t="s">
        <v>103</v>
      </c>
      <c r="N8" s="25" t="s">
        <v>90</v>
      </c>
      <c r="O8" s="26" t="s">
        <v>91</v>
      </c>
      <c r="P8" s="27" t="s">
        <v>92</v>
      </c>
      <c r="Q8" s="57">
        <v>43497</v>
      </c>
      <c r="R8" s="57">
        <v>44377</v>
      </c>
      <c r="S8" s="57">
        <v>44324</v>
      </c>
      <c r="T8" s="28" t="s">
        <v>249</v>
      </c>
      <c r="U8" s="28" t="s">
        <v>664</v>
      </c>
      <c r="V8" s="28" t="s">
        <v>106</v>
      </c>
      <c r="W8" s="26">
        <v>3</v>
      </c>
      <c r="X8" s="26">
        <v>2</v>
      </c>
      <c r="Y8" s="6"/>
    </row>
    <row r="9" spans="1:25" ht="12" customHeight="1" x14ac:dyDescent="0.2">
      <c r="A9" s="19" t="s">
        <v>52</v>
      </c>
      <c r="B9" s="20">
        <v>3</v>
      </c>
      <c r="C9" s="21">
        <v>2019</v>
      </c>
      <c r="D9" s="31" t="s">
        <v>82</v>
      </c>
      <c r="E9" s="22" t="s">
        <v>83</v>
      </c>
      <c r="F9" s="23">
        <v>43528</v>
      </c>
      <c r="G9" s="39" t="s">
        <v>84</v>
      </c>
      <c r="H9" s="22" t="s">
        <v>85</v>
      </c>
      <c r="I9" s="23" t="s">
        <v>377</v>
      </c>
      <c r="J9" s="24" t="s">
        <v>378</v>
      </c>
      <c r="K9" s="7" t="s">
        <v>96</v>
      </c>
      <c r="L9" s="25" t="s">
        <v>379</v>
      </c>
      <c r="M9" s="26">
        <v>0.9</v>
      </c>
      <c r="N9" s="26" t="s">
        <v>97</v>
      </c>
      <c r="O9" s="7" t="s">
        <v>98</v>
      </c>
      <c r="P9" s="27" t="s">
        <v>241</v>
      </c>
      <c r="Q9" s="57">
        <v>43585</v>
      </c>
      <c r="R9" s="57">
        <v>44561</v>
      </c>
      <c r="S9" s="56">
        <v>44295</v>
      </c>
      <c r="T9" s="28" t="s">
        <v>458</v>
      </c>
      <c r="U9" s="67" t="s">
        <v>506</v>
      </c>
      <c r="V9" s="28" t="s">
        <v>106</v>
      </c>
      <c r="W9" s="26">
        <v>3</v>
      </c>
      <c r="X9" s="26">
        <v>1</v>
      </c>
      <c r="Y9" s="6"/>
    </row>
    <row r="10" spans="1:25" ht="12" customHeight="1" x14ac:dyDescent="0.2">
      <c r="A10" s="19" t="s">
        <v>123</v>
      </c>
      <c r="B10" s="20">
        <v>2</v>
      </c>
      <c r="C10" s="21">
        <v>2020</v>
      </c>
      <c r="D10" s="31" t="s">
        <v>82</v>
      </c>
      <c r="E10" s="29" t="s">
        <v>124</v>
      </c>
      <c r="F10" s="23">
        <v>43741</v>
      </c>
      <c r="G10" s="26" t="s">
        <v>135</v>
      </c>
      <c r="H10" s="22" t="s">
        <v>136</v>
      </c>
      <c r="I10" s="25" t="s">
        <v>380</v>
      </c>
      <c r="J10" s="32" t="s">
        <v>378</v>
      </c>
      <c r="K10" s="8" t="s">
        <v>99</v>
      </c>
      <c r="L10" s="25" t="s">
        <v>379</v>
      </c>
      <c r="M10" s="75">
        <v>0.9</v>
      </c>
      <c r="N10" s="26" t="s">
        <v>97</v>
      </c>
      <c r="O10" s="7" t="s">
        <v>98</v>
      </c>
      <c r="P10" s="27" t="s">
        <v>241</v>
      </c>
      <c r="Q10" s="57">
        <v>43829</v>
      </c>
      <c r="R10" s="57">
        <v>44561</v>
      </c>
      <c r="S10" s="57">
        <v>44295</v>
      </c>
      <c r="T10" s="28" t="s">
        <v>458</v>
      </c>
      <c r="U10" s="67" t="s">
        <v>507</v>
      </c>
      <c r="V10" s="28" t="s">
        <v>106</v>
      </c>
      <c r="W10" s="26">
        <v>3</v>
      </c>
      <c r="X10" s="26">
        <v>1</v>
      </c>
      <c r="Y10" s="6"/>
    </row>
    <row r="11" spans="1:25" ht="12" customHeight="1" x14ac:dyDescent="0.2">
      <c r="A11" s="19" t="s">
        <v>174</v>
      </c>
      <c r="B11" s="20">
        <v>1</v>
      </c>
      <c r="C11" s="21">
        <v>2020</v>
      </c>
      <c r="D11" s="32" t="s">
        <v>167</v>
      </c>
      <c r="E11" s="29" t="s">
        <v>164</v>
      </c>
      <c r="F11" s="23">
        <v>43964</v>
      </c>
      <c r="G11" s="26" t="s">
        <v>172</v>
      </c>
      <c r="H11" s="22" t="s">
        <v>75</v>
      </c>
      <c r="I11" s="25" t="s">
        <v>170</v>
      </c>
      <c r="J11" s="32" t="s">
        <v>173</v>
      </c>
      <c r="K11" s="8" t="s">
        <v>99</v>
      </c>
      <c r="L11" s="25" t="s">
        <v>171</v>
      </c>
      <c r="M11" s="26">
        <v>1</v>
      </c>
      <c r="N11" s="25" t="s">
        <v>168</v>
      </c>
      <c r="O11" s="40" t="s">
        <v>168</v>
      </c>
      <c r="P11" s="40" t="s">
        <v>169</v>
      </c>
      <c r="Q11" s="57">
        <v>44013</v>
      </c>
      <c r="R11" s="57">
        <v>44392</v>
      </c>
      <c r="S11" s="57">
        <v>44316</v>
      </c>
      <c r="T11" s="28" t="s">
        <v>107</v>
      </c>
      <c r="U11" s="67" t="s">
        <v>570</v>
      </c>
      <c r="V11" s="28" t="s">
        <v>106</v>
      </c>
      <c r="W11" s="26">
        <v>2</v>
      </c>
      <c r="X11" s="26">
        <v>0</v>
      </c>
      <c r="Y11" s="6"/>
    </row>
    <row r="12" spans="1:25" ht="11.25" customHeight="1" x14ac:dyDescent="0.2">
      <c r="A12" s="19" t="s">
        <v>192</v>
      </c>
      <c r="B12" s="20">
        <v>1</v>
      </c>
      <c r="C12" s="21">
        <v>2020</v>
      </c>
      <c r="D12" s="32" t="s">
        <v>141</v>
      </c>
      <c r="E12" s="29" t="s">
        <v>191</v>
      </c>
      <c r="F12" s="23">
        <v>43979</v>
      </c>
      <c r="G12" s="26" t="s">
        <v>175</v>
      </c>
      <c r="H12" s="22" t="s">
        <v>176</v>
      </c>
      <c r="I12" s="25" t="s">
        <v>177</v>
      </c>
      <c r="J12" s="32" t="s">
        <v>178</v>
      </c>
      <c r="K12" s="8" t="s">
        <v>99</v>
      </c>
      <c r="L12" s="25" t="s">
        <v>179</v>
      </c>
      <c r="M12" s="26">
        <v>2</v>
      </c>
      <c r="N12" s="25" t="s">
        <v>95</v>
      </c>
      <c r="O12" s="25" t="s">
        <v>194</v>
      </c>
      <c r="P12" s="40" t="s">
        <v>180</v>
      </c>
      <c r="Q12" s="57">
        <v>43959</v>
      </c>
      <c r="R12" s="57">
        <v>44347</v>
      </c>
      <c r="S12" s="57">
        <v>44313</v>
      </c>
      <c r="T12" s="28" t="s">
        <v>105</v>
      </c>
      <c r="U12" s="67" t="s">
        <v>567</v>
      </c>
      <c r="V12" s="28" t="s">
        <v>139</v>
      </c>
      <c r="W12" s="26">
        <v>0</v>
      </c>
      <c r="X12" s="26">
        <v>0</v>
      </c>
      <c r="Y12" s="6"/>
    </row>
    <row r="13" spans="1:25" ht="12" customHeight="1" x14ac:dyDescent="0.2">
      <c r="A13" s="19" t="s">
        <v>193</v>
      </c>
      <c r="B13" s="20">
        <v>2</v>
      </c>
      <c r="C13" s="21">
        <v>2020</v>
      </c>
      <c r="D13" s="32" t="s">
        <v>70</v>
      </c>
      <c r="E13" s="29" t="s">
        <v>191</v>
      </c>
      <c r="F13" s="23">
        <v>43979</v>
      </c>
      <c r="G13" s="26" t="s">
        <v>184</v>
      </c>
      <c r="H13" s="22" t="s">
        <v>185</v>
      </c>
      <c r="I13" s="25" t="s">
        <v>186</v>
      </c>
      <c r="J13" s="32" t="s">
        <v>187</v>
      </c>
      <c r="K13" s="8" t="s">
        <v>99</v>
      </c>
      <c r="L13" s="25" t="s">
        <v>188</v>
      </c>
      <c r="M13" s="26" t="s">
        <v>189</v>
      </c>
      <c r="N13" s="25" t="s">
        <v>90</v>
      </c>
      <c r="O13" s="25" t="s">
        <v>91</v>
      </c>
      <c r="P13" s="40" t="s">
        <v>190</v>
      </c>
      <c r="Q13" s="57">
        <v>43990</v>
      </c>
      <c r="R13" s="57">
        <v>44354</v>
      </c>
      <c r="S13" s="57">
        <v>44324</v>
      </c>
      <c r="T13" s="28" t="s">
        <v>249</v>
      </c>
      <c r="U13" s="28" t="s">
        <v>665</v>
      </c>
      <c r="V13" s="28" t="s">
        <v>106</v>
      </c>
      <c r="W13" s="26">
        <v>0</v>
      </c>
      <c r="X13" s="26">
        <v>0</v>
      </c>
      <c r="Y13" s="6"/>
    </row>
    <row r="14" spans="1:25" ht="12" customHeight="1" x14ac:dyDescent="0.2">
      <c r="A14" s="19" t="s">
        <v>248</v>
      </c>
      <c r="B14" s="20">
        <v>1</v>
      </c>
      <c r="C14" s="21">
        <v>2020</v>
      </c>
      <c r="D14" s="32" t="s">
        <v>167</v>
      </c>
      <c r="E14" s="29" t="s">
        <v>242</v>
      </c>
      <c r="F14" s="23">
        <v>44061</v>
      </c>
      <c r="G14" s="26" t="s">
        <v>243</v>
      </c>
      <c r="H14" s="22" t="s">
        <v>244</v>
      </c>
      <c r="I14" s="25" t="s">
        <v>245</v>
      </c>
      <c r="J14" s="32" t="s">
        <v>246</v>
      </c>
      <c r="K14" s="8" t="s">
        <v>99</v>
      </c>
      <c r="L14" s="25" t="s">
        <v>247</v>
      </c>
      <c r="M14" s="26">
        <v>1</v>
      </c>
      <c r="N14" s="26" t="s">
        <v>168</v>
      </c>
      <c r="O14" s="26" t="s">
        <v>168</v>
      </c>
      <c r="P14" s="25" t="s">
        <v>169</v>
      </c>
      <c r="Q14" s="74">
        <v>44073</v>
      </c>
      <c r="R14" s="74">
        <v>44377</v>
      </c>
      <c r="S14" s="57"/>
      <c r="T14" s="28"/>
      <c r="U14" s="28"/>
      <c r="V14" s="28" t="s">
        <v>106</v>
      </c>
      <c r="W14" s="26">
        <v>0</v>
      </c>
      <c r="X14" s="26">
        <v>0</v>
      </c>
      <c r="Y14" s="6"/>
    </row>
    <row r="15" spans="1:25" ht="12" customHeight="1" x14ac:dyDescent="0.2">
      <c r="A15" s="19" t="s">
        <v>293</v>
      </c>
      <c r="B15" s="20">
        <v>3</v>
      </c>
      <c r="C15" s="21">
        <v>2020</v>
      </c>
      <c r="D15" s="32" t="s">
        <v>82</v>
      </c>
      <c r="E15" s="29" t="s">
        <v>439</v>
      </c>
      <c r="F15" s="23">
        <v>44098</v>
      </c>
      <c r="G15" s="26" t="s">
        <v>250</v>
      </c>
      <c r="H15" s="22" t="s">
        <v>253</v>
      </c>
      <c r="I15" s="25" t="s">
        <v>251</v>
      </c>
      <c r="J15" s="32" t="s">
        <v>254</v>
      </c>
      <c r="K15" s="8" t="s">
        <v>99</v>
      </c>
      <c r="L15" s="26" t="s">
        <v>301</v>
      </c>
      <c r="M15" s="26">
        <v>1</v>
      </c>
      <c r="N15" s="26" t="s">
        <v>150</v>
      </c>
      <c r="O15" s="26" t="s">
        <v>150</v>
      </c>
      <c r="P15" s="74" t="s">
        <v>255</v>
      </c>
      <c r="Q15" s="74">
        <v>44105</v>
      </c>
      <c r="R15" s="57">
        <v>44377</v>
      </c>
      <c r="S15" s="57"/>
      <c r="T15" s="28"/>
      <c r="U15" s="28"/>
      <c r="V15" s="28" t="s">
        <v>106</v>
      </c>
      <c r="W15" s="26">
        <v>0</v>
      </c>
      <c r="X15" s="26">
        <v>0</v>
      </c>
      <c r="Y15" s="6"/>
    </row>
    <row r="16" spans="1:25" ht="12" customHeight="1" x14ac:dyDescent="0.2">
      <c r="A16" s="19" t="s">
        <v>293</v>
      </c>
      <c r="B16" s="20">
        <v>4</v>
      </c>
      <c r="C16" s="21">
        <v>2020</v>
      </c>
      <c r="D16" s="32" t="s">
        <v>82</v>
      </c>
      <c r="E16" s="29" t="s">
        <v>439</v>
      </c>
      <c r="F16" s="23">
        <v>44098</v>
      </c>
      <c r="G16" s="26" t="s">
        <v>250</v>
      </c>
      <c r="H16" s="22" t="s">
        <v>253</v>
      </c>
      <c r="I16" s="25" t="s">
        <v>251</v>
      </c>
      <c r="J16" s="32" t="s">
        <v>256</v>
      </c>
      <c r="K16" s="8" t="s">
        <v>99</v>
      </c>
      <c r="L16" s="26" t="s">
        <v>301</v>
      </c>
      <c r="M16" s="26">
        <v>1</v>
      </c>
      <c r="N16" s="26" t="s">
        <v>95</v>
      </c>
      <c r="O16" s="26" t="s">
        <v>95</v>
      </c>
      <c r="P16" s="74" t="s">
        <v>257</v>
      </c>
      <c r="Q16" s="74">
        <v>44105</v>
      </c>
      <c r="R16" s="57">
        <v>44377</v>
      </c>
      <c r="S16" s="57">
        <v>44295</v>
      </c>
      <c r="T16" s="28" t="s">
        <v>105</v>
      </c>
      <c r="U16" s="67" t="s">
        <v>512</v>
      </c>
      <c r="V16" s="28" t="s">
        <v>106</v>
      </c>
      <c r="W16" s="26">
        <v>0</v>
      </c>
      <c r="X16" s="26">
        <v>0</v>
      </c>
      <c r="Y16" s="6"/>
    </row>
    <row r="17" spans="1:25" ht="12" customHeight="1" x14ac:dyDescent="0.2">
      <c r="A17" s="19" t="s">
        <v>293</v>
      </c>
      <c r="B17" s="20">
        <v>5</v>
      </c>
      <c r="C17" s="21">
        <v>2020</v>
      </c>
      <c r="D17" s="32" t="s">
        <v>82</v>
      </c>
      <c r="E17" s="29" t="s">
        <v>439</v>
      </c>
      <c r="F17" s="23">
        <v>44098</v>
      </c>
      <c r="G17" s="26" t="s">
        <v>250</v>
      </c>
      <c r="H17" s="22" t="s">
        <v>253</v>
      </c>
      <c r="I17" s="25" t="s">
        <v>251</v>
      </c>
      <c r="J17" s="32" t="s">
        <v>256</v>
      </c>
      <c r="K17" s="8" t="s">
        <v>99</v>
      </c>
      <c r="L17" s="26" t="s">
        <v>301</v>
      </c>
      <c r="M17" s="26">
        <v>1</v>
      </c>
      <c r="N17" s="26" t="s">
        <v>100</v>
      </c>
      <c r="O17" s="26" t="s">
        <v>100</v>
      </c>
      <c r="P17" s="74" t="s">
        <v>258</v>
      </c>
      <c r="Q17" s="74">
        <v>44105</v>
      </c>
      <c r="R17" s="57">
        <v>44377</v>
      </c>
      <c r="S17" s="57">
        <v>44322</v>
      </c>
      <c r="T17" s="28" t="s">
        <v>108</v>
      </c>
      <c r="U17" s="28" t="s">
        <v>586</v>
      </c>
      <c r="V17" s="28" t="s">
        <v>106</v>
      </c>
      <c r="W17" s="26">
        <v>0</v>
      </c>
      <c r="X17" s="26">
        <v>0</v>
      </c>
      <c r="Y17" s="6"/>
    </row>
    <row r="18" spans="1:25" ht="12" customHeight="1" x14ac:dyDescent="0.2">
      <c r="A18" s="19" t="s">
        <v>293</v>
      </c>
      <c r="B18" s="20">
        <v>6</v>
      </c>
      <c r="C18" s="21">
        <v>2020</v>
      </c>
      <c r="D18" s="32" t="s">
        <v>82</v>
      </c>
      <c r="E18" s="29" t="s">
        <v>439</v>
      </c>
      <c r="F18" s="23">
        <v>44098</v>
      </c>
      <c r="G18" s="26" t="s">
        <v>250</v>
      </c>
      <c r="H18" s="22" t="s">
        <v>253</v>
      </c>
      <c r="I18" s="25" t="s">
        <v>251</v>
      </c>
      <c r="J18" s="32" t="s">
        <v>256</v>
      </c>
      <c r="K18" s="8" t="s">
        <v>99</v>
      </c>
      <c r="L18" s="26" t="s">
        <v>301</v>
      </c>
      <c r="M18" s="26">
        <v>1</v>
      </c>
      <c r="N18" s="25" t="s">
        <v>90</v>
      </c>
      <c r="O18" s="25" t="s">
        <v>90</v>
      </c>
      <c r="P18" s="74" t="s">
        <v>259</v>
      </c>
      <c r="Q18" s="74">
        <v>44105</v>
      </c>
      <c r="R18" s="57">
        <v>44377</v>
      </c>
      <c r="S18" s="57">
        <v>44324</v>
      </c>
      <c r="T18" s="28" t="s">
        <v>249</v>
      </c>
      <c r="U18" s="28" t="s">
        <v>666</v>
      </c>
      <c r="V18" s="28" t="s">
        <v>106</v>
      </c>
      <c r="W18" s="26">
        <v>0</v>
      </c>
      <c r="X18" s="26">
        <v>0</v>
      </c>
      <c r="Y18" s="6"/>
    </row>
    <row r="19" spans="1:25" ht="12" customHeight="1" x14ac:dyDescent="0.2">
      <c r="A19" s="19" t="s">
        <v>293</v>
      </c>
      <c r="B19" s="20">
        <v>7</v>
      </c>
      <c r="C19" s="21">
        <v>2020</v>
      </c>
      <c r="D19" s="32" t="s">
        <v>82</v>
      </c>
      <c r="E19" s="29" t="s">
        <v>439</v>
      </c>
      <c r="F19" s="23">
        <v>44098</v>
      </c>
      <c r="G19" s="26" t="s">
        <v>250</v>
      </c>
      <c r="H19" s="22" t="s">
        <v>253</v>
      </c>
      <c r="I19" s="25" t="s">
        <v>251</v>
      </c>
      <c r="J19" s="32" t="s">
        <v>260</v>
      </c>
      <c r="K19" s="8" t="s">
        <v>99</v>
      </c>
      <c r="L19" s="26" t="s">
        <v>301</v>
      </c>
      <c r="M19" s="26">
        <v>1</v>
      </c>
      <c r="N19" s="26" t="s">
        <v>97</v>
      </c>
      <c r="O19" s="26" t="s">
        <v>97</v>
      </c>
      <c r="P19" s="74" t="s">
        <v>261</v>
      </c>
      <c r="Q19" s="74">
        <v>44105</v>
      </c>
      <c r="R19" s="57">
        <v>44377</v>
      </c>
      <c r="S19" s="57">
        <v>44295</v>
      </c>
      <c r="T19" s="28" t="s">
        <v>458</v>
      </c>
      <c r="U19" s="28" t="s">
        <v>510</v>
      </c>
      <c r="V19" s="28" t="s">
        <v>106</v>
      </c>
      <c r="W19" s="26">
        <v>0</v>
      </c>
      <c r="X19" s="26">
        <v>0</v>
      </c>
      <c r="Y19" s="6"/>
    </row>
    <row r="20" spans="1:25" ht="12" customHeight="1" x14ac:dyDescent="0.2">
      <c r="A20" s="19" t="s">
        <v>294</v>
      </c>
      <c r="B20" s="20">
        <v>1</v>
      </c>
      <c r="C20" s="21">
        <v>2020</v>
      </c>
      <c r="D20" s="32" t="s">
        <v>82</v>
      </c>
      <c r="E20" s="29" t="s">
        <v>439</v>
      </c>
      <c r="F20" s="23">
        <v>44098</v>
      </c>
      <c r="G20" s="26" t="s">
        <v>262</v>
      </c>
      <c r="H20" s="22" t="s">
        <v>76</v>
      </c>
      <c r="I20" s="25" t="s">
        <v>263</v>
      </c>
      <c r="J20" s="32" t="s">
        <v>264</v>
      </c>
      <c r="K20" s="8" t="s">
        <v>99</v>
      </c>
      <c r="L20" s="26" t="s">
        <v>265</v>
      </c>
      <c r="M20" s="26">
        <v>1</v>
      </c>
      <c r="N20" s="25" t="s">
        <v>90</v>
      </c>
      <c r="O20" s="26" t="s">
        <v>352</v>
      </c>
      <c r="P20" s="74" t="s">
        <v>266</v>
      </c>
      <c r="Q20" s="74">
        <v>44105</v>
      </c>
      <c r="R20" s="57">
        <v>44377</v>
      </c>
      <c r="S20" s="57">
        <v>44324</v>
      </c>
      <c r="T20" s="28" t="s">
        <v>249</v>
      </c>
      <c r="U20" s="28" t="s">
        <v>667</v>
      </c>
      <c r="V20" s="28" t="s">
        <v>106</v>
      </c>
      <c r="W20" s="26">
        <v>0</v>
      </c>
      <c r="X20" s="26">
        <v>0</v>
      </c>
      <c r="Y20" s="6"/>
    </row>
    <row r="21" spans="1:25" ht="12" customHeight="1" x14ac:dyDescent="0.2">
      <c r="A21" s="19" t="s">
        <v>295</v>
      </c>
      <c r="B21" s="20">
        <v>1</v>
      </c>
      <c r="C21" s="21">
        <v>2020</v>
      </c>
      <c r="D21" s="32" t="s">
        <v>82</v>
      </c>
      <c r="E21" s="29" t="s">
        <v>439</v>
      </c>
      <c r="F21" s="23">
        <v>44098</v>
      </c>
      <c r="G21" s="26" t="s">
        <v>267</v>
      </c>
      <c r="H21" s="22" t="s">
        <v>253</v>
      </c>
      <c r="I21" s="25" t="s">
        <v>268</v>
      </c>
      <c r="J21" s="32" t="s">
        <v>269</v>
      </c>
      <c r="K21" s="8" t="s">
        <v>99</v>
      </c>
      <c r="L21" s="26" t="s">
        <v>270</v>
      </c>
      <c r="M21" s="26">
        <v>1</v>
      </c>
      <c r="N21" s="26" t="s">
        <v>97</v>
      </c>
      <c r="O21" s="7" t="s">
        <v>98</v>
      </c>
      <c r="P21" s="74" t="s">
        <v>241</v>
      </c>
      <c r="Q21" s="74">
        <v>44105</v>
      </c>
      <c r="R21" s="57">
        <v>44742</v>
      </c>
      <c r="S21" s="57">
        <v>44323</v>
      </c>
      <c r="T21" s="28" t="s">
        <v>579</v>
      </c>
      <c r="U21" s="28" t="s">
        <v>580</v>
      </c>
      <c r="V21" s="28" t="s">
        <v>106</v>
      </c>
      <c r="W21" s="26">
        <v>1</v>
      </c>
      <c r="X21" s="26">
        <v>0</v>
      </c>
      <c r="Y21" s="6"/>
    </row>
    <row r="22" spans="1:25" ht="12" customHeight="1" x14ac:dyDescent="0.2">
      <c r="A22" s="19" t="s">
        <v>296</v>
      </c>
      <c r="B22" s="20">
        <v>1</v>
      </c>
      <c r="C22" s="21">
        <v>2020</v>
      </c>
      <c r="D22" s="32" t="s">
        <v>82</v>
      </c>
      <c r="E22" s="29" t="s">
        <v>439</v>
      </c>
      <c r="F22" s="23">
        <v>44098</v>
      </c>
      <c r="G22" s="26" t="s">
        <v>271</v>
      </c>
      <c r="H22" s="22" t="s">
        <v>77</v>
      </c>
      <c r="I22" s="25" t="s">
        <v>454</v>
      </c>
      <c r="J22" s="32" t="s">
        <v>455</v>
      </c>
      <c r="K22" s="7" t="s">
        <v>96</v>
      </c>
      <c r="L22" s="26" t="s">
        <v>456</v>
      </c>
      <c r="M22" s="26">
        <v>1</v>
      </c>
      <c r="N22" s="26" t="s">
        <v>97</v>
      </c>
      <c r="O22" s="7" t="s">
        <v>98</v>
      </c>
      <c r="P22" s="74" t="s">
        <v>252</v>
      </c>
      <c r="Q22" s="74">
        <v>44105</v>
      </c>
      <c r="R22" s="57">
        <v>44377</v>
      </c>
      <c r="S22" s="57">
        <v>44172</v>
      </c>
      <c r="T22" s="28" t="s">
        <v>458</v>
      </c>
      <c r="U22" s="28" t="s">
        <v>457</v>
      </c>
      <c r="V22" s="28" t="s">
        <v>106</v>
      </c>
      <c r="W22" s="26">
        <v>0</v>
      </c>
      <c r="X22" s="26">
        <v>0</v>
      </c>
      <c r="Y22" s="6"/>
    </row>
    <row r="23" spans="1:25" ht="12" customHeight="1" x14ac:dyDescent="0.2">
      <c r="A23" s="19" t="s">
        <v>296</v>
      </c>
      <c r="B23" s="20">
        <v>2</v>
      </c>
      <c r="C23" s="21">
        <v>2020</v>
      </c>
      <c r="D23" s="32" t="s">
        <v>82</v>
      </c>
      <c r="E23" s="29" t="s">
        <v>439</v>
      </c>
      <c r="F23" s="23">
        <v>44098</v>
      </c>
      <c r="G23" s="26" t="s">
        <v>271</v>
      </c>
      <c r="H23" s="22" t="s">
        <v>77</v>
      </c>
      <c r="I23" s="25" t="s">
        <v>272</v>
      </c>
      <c r="J23" s="32" t="s">
        <v>273</v>
      </c>
      <c r="K23" s="8" t="s">
        <v>99</v>
      </c>
      <c r="L23" s="26" t="s">
        <v>274</v>
      </c>
      <c r="M23" s="26">
        <v>1</v>
      </c>
      <c r="N23" s="26" t="s">
        <v>97</v>
      </c>
      <c r="O23" s="7" t="s">
        <v>98</v>
      </c>
      <c r="P23" s="74" t="s">
        <v>252</v>
      </c>
      <c r="Q23" s="74">
        <v>44105</v>
      </c>
      <c r="R23" s="57">
        <v>44285</v>
      </c>
      <c r="S23" s="57">
        <v>44323</v>
      </c>
      <c r="T23" s="28" t="s">
        <v>458</v>
      </c>
      <c r="U23" s="28" t="s">
        <v>581</v>
      </c>
      <c r="V23" s="28" t="s">
        <v>139</v>
      </c>
      <c r="W23" s="26">
        <v>0</v>
      </c>
      <c r="X23" s="26">
        <v>0</v>
      </c>
      <c r="Y23" s="6"/>
    </row>
    <row r="24" spans="1:25" ht="12" customHeight="1" x14ac:dyDescent="0.2">
      <c r="A24" s="19" t="s">
        <v>297</v>
      </c>
      <c r="B24" s="20">
        <v>1</v>
      </c>
      <c r="C24" s="21">
        <v>2020</v>
      </c>
      <c r="D24" s="32" t="s">
        <v>82</v>
      </c>
      <c r="E24" s="29" t="s">
        <v>439</v>
      </c>
      <c r="F24" s="23">
        <v>44098</v>
      </c>
      <c r="G24" s="26" t="s">
        <v>275</v>
      </c>
      <c r="H24" s="22" t="s">
        <v>276</v>
      </c>
      <c r="I24" s="25" t="s">
        <v>277</v>
      </c>
      <c r="J24" s="32" t="s">
        <v>278</v>
      </c>
      <c r="K24" s="8" t="s">
        <v>99</v>
      </c>
      <c r="L24" s="26" t="s">
        <v>279</v>
      </c>
      <c r="M24" s="26">
        <v>1</v>
      </c>
      <c r="N24" s="26" t="s">
        <v>97</v>
      </c>
      <c r="O24" s="7" t="s">
        <v>98</v>
      </c>
      <c r="P24" s="74" t="s">
        <v>252</v>
      </c>
      <c r="Q24" s="74">
        <v>44105</v>
      </c>
      <c r="R24" s="57">
        <v>44377</v>
      </c>
      <c r="S24" s="57"/>
      <c r="T24" s="28"/>
      <c r="U24" s="28"/>
      <c r="V24" s="28" t="s">
        <v>106</v>
      </c>
      <c r="W24" s="26">
        <v>0</v>
      </c>
      <c r="X24" s="26">
        <v>0</v>
      </c>
      <c r="Y24" s="6"/>
    </row>
    <row r="25" spans="1:25" ht="12" customHeight="1" x14ac:dyDescent="0.2">
      <c r="A25" s="19" t="s">
        <v>298</v>
      </c>
      <c r="B25" s="20">
        <v>1</v>
      </c>
      <c r="C25" s="21">
        <v>2020</v>
      </c>
      <c r="D25" s="32" t="s">
        <v>82</v>
      </c>
      <c r="E25" s="29" t="s">
        <v>439</v>
      </c>
      <c r="F25" s="23">
        <v>44098</v>
      </c>
      <c r="G25" s="26" t="s">
        <v>280</v>
      </c>
      <c r="H25" s="22" t="s">
        <v>281</v>
      </c>
      <c r="I25" s="25" t="s">
        <v>282</v>
      </c>
      <c r="J25" s="32" t="s">
        <v>283</v>
      </c>
      <c r="K25" s="8" t="s">
        <v>99</v>
      </c>
      <c r="L25" s="26" t="s">
        <v>270</v>
      </c>
      <c r="M25" s="26">
        <v>1</v>
      </c>
      <c r="N25" s="26" t="s">
        <v>97</v>
      </c>
      <c r="O25" s="7" t="s">
        <v>98</v>
      </c>
      <c r="P25" s="74" t="s">
        <v>241</v>
      </c>
      <c r="Q25" s="74">
        <v>44105</v>
      </c>
      <c r="R25" s="57">
        <v>44742</v>
      </c>
      <c r="S25" s="57">
        <v>44323</v>
      </c>
      <c r="T25" s="28" t="s">
        <v>458</v>
      </c>
      <c r="U25" s="28" t="s">
        <v>580</v>
      </c>
      <c r="V25" s="28" t="s">
        <v>106</v>
      </c>
      <c r="W25" s="26">
        <v>1</v>
      </c>
      <c r="X25" s="26">
        <v>0</v>
      </c>
      <c r="Y25" s="6"/>
    </row>
    <row r="26" spans="1:25" ht="12" customHeight="1" x14ac:dyDescent="0.2">
      <c r="A26" s="19" t="s">
        <v>299</v>
      </c>
      <c r="B26" s="20">
        <v>1</v>
      </c>
      <c r="C26" s="21">
        <v>2020</v>
      </c>
      <c r="D26" s="32" t="s">
        <v>82</v>
      </c>
      <c r="E26" s="29" t="s">
        <v>439</v>
      </c>
      <c r="F26" s="23">
        <v>44098</v>
      </c>
      <c r="G26" s="26" t="s">
        <v>284</v>
      </c>
      <c r="H26" s="22" t="s">
        <v>285</v>
      </c>
      <c r="I26" s="25" t="s">
        <v>286</v>
      </c>
      <c r="J26" s="32" t="s">
        <v>287</v>
      </c>
      <c r="K26" s="8" t="s">
        <v>99</v>
      </c>
      <c r="L26" s="26" t="s">
        <v>288</v>
      </c>
      <c r="M26" s="26">
        <v>1</v>
      </c>
      <c r="N26" s="26" t="s">
        <v>97</v>
      </c>
      <c r="O26" s="7" t="s">
        <v>98</v>
      </c>
      <c r="P26" s="74" t="s">
        <v>252</v>
      </c>
      <c r="Q26" s="74">
        <v>44105</v>
      </c>
      <c r="R26" s="57">
        <v>44377</v>
      </c>
      <c r="S26" s="57"/>
      <c r="T26" s="28"/>
      <c r="U26" s="28"/>
      <c r="V26" s="28" t="s">
        <v>106</v>
      </c>
      <c r="W26" s="26">
        <v>0</v>
      </c>
      <c r="X26" s="26">
        <v>0</v>
      </c>
      <c r="Y26" s="6"/>
    </row>
    <row r="27" spans="1:25" ht="12" customHeight="1" x14ac:dyDescent="0.2">
      <c r="A27" s="19" t="s">
        <v>345</v>
      </c>
      <c r="B27" s="20">
        <v>1</v>
      </c>
      <c r="C27" s="21">
        <v>2020</v>
      </c>
      <c r="D27" s="32" t="s">
        <v>165</v>
      </c>
      <c r="E27" s="29" t="s">
        <v>346</v>
      </c>
      <c r="F27" s="23">
        <v>44090</v>
      </c>
      <c r="G27" s="26" t="s">
        <v>339</v>
      </c>
      <c r="H27" s="22" t="s">
        <v>328</v>
      </c>
      <c r="I27" s="25" t="s">
        <v>340</v>
      </c>
      <c r="J27" s="32" t="s">
        <v>341</v>
      </c>
      <c r="K27" s="7" t="s">
        <v>96</v>
      </c>
      <c r="L27" s="26" t="s">
        <v>342</v>
      </c>
      <c r="M27" s="26">
        <v>1</v>
      </c>
      <c r="N27" s="25" t="s">
        <v>90</v>
      </c>
      <c r="O27" s="40" t="s">
        <v>166</v>
      </c>
      <c r="P27" s="26" t="s">
        <v>332</v>
      </c>
      <c r="Q27" s="74">
        <v>44256</v>
      </c>
      <c r="R27" s="74">
        <v>44347</v>
      </c>
      <c r="S27" s="57">
        <v>44324</v>
      </c>
      <c r="T27" s="28" t="s">
        <v>249</v>
      </c>
      <c r="U27" s="28" t="s">
        <v>668</v>
      </c>
      <c r="V27" s="28" t="s">
        <v>106</v>
      </c>
      <c r="W27" s="26">
        <v>1</v>
      </c>
      <c r="X27" s="26">
        <v>0</v>
      </c>
      <c r="Y27" s="6"/>
    </row>
    <row r="28" spans="1:25" ht="12" customHeight="1" x14ac:dyDescent="0.2">
      <c r="A28" s="19" t="s">
        <v>367</v>
      </c>
      <c r="B28" s="20">
        <v>1</v>
      </c>
      <c r="C28" s="21">
        <v>2020</v>
      </c>
      <c r="D28" s="32" t="s">
        <v>82</v>
      </c>
      <c r="E28" s="29" t="s">
        <v>359</v>
      </c>
      <c r="F28" s="23">
        <v>44131</v>
      </c>
      <c r="G28" s="26" t="s">
        <v>360</v>
      </c>
      <c r="H28" s="22" t="s">
        <v>361</v>
      </c>
      <c r="I28" s="25" t="s">
        <v>362</v>
      </c>
      <c r="J28" s="32" t="s">
        <v>363</v>
      </c>
      <c r="K28" s="8" t="s">
        <v>99</v>
      </c>
      <c r="L28" s="26" t="s">
        <v>364</v>
      </c>
      <c r="M28" s="26">
        <v>8</v>
      </c>
      <c r="N28" s="26" t="s">
        <v>97</v>
      </c>
      <c r="O28" s="26" t="s">
        <v>393</v>
      </c>
      <c r="P28" s="26" t="s">
        <v>365</v>
      </c>
      <c r="Q28" s="74">
        <v>44166</v>
      </c>
      <c r="R28" s="74">
        <v>44407</v>
      </c>
      <c r="S28" s="57">
        <v>44323</v>
      </c>
      <c r="T28" s="28" t="s">
        <v>458</v>
      </c>
      <c r="U28" s="28" t="s">
        <v>582</v>
      </c>
      <c r="V28" s="28" t="s">
        <v>106</v>
      </c>
      <c r="W28" s="26">
        <v>0</v>
      </c>
      <c r="X28" s="26">
        <v>0</v>
      </c>
      <c r="Y28" s="6"/>
    </row>
    <row r="29" spans="1:25" ht="12" customHeight="1" x14ac:dyDescent="0.2">
      <c r="A29" s="19" t="s">
        <v>368</v>
      </c>
      <c r="B29" s="20">
        <v>1</v>
      </c>
      <c r="C29" s="21">
        <v>2020</v>
      </c>
      <c r="D29" s="32" t="s">
        <v>82</v>
      </c>
      <c r="E29" s="29" t="s">
        <v>359</v>
      </c>
      <c r="F29" s="23">
        <v>44131</v>
      </c>
      <c r="G29" s="26" t="s">
        <v>366</v>
      </c>
      <c r="H29" s="22" t="s">
        <v>361</v>
      </c>
      <c r="I29" s="25" t="s">
        <v>362</v>
      </c>
      <c r="J29" s="32" t="s">
        <v>363</v>
      </c>
      <c r="K29" s="8" t="s">
        <v>99</v>
      </c>
      <c r="L29" s="26" t="s">
        <v>364</v>
      </c>
      <c r="M29" s="26">
        <v>8</v>
      </c>
      <c r="N29" s="26" t="s">
        <v>97</v>
      </c>
      <c r="O29" s="26" t="s">
        <v>393</v>
      </c>
      <c r="P29" s="26" t="s">
        <v>365</v>
      </c>
      <c r="Q29" s="74">
        <v>44166</v>
      </c>
      <c r="R29" s="74">
        <v>44407</v>
      </c>
      <c r="S29" s="57">
        <v>44323</v>
      </c>
      <c r="T29" s="28" t="s">
        <v>458</v>
      </c>
      <c r="U29" s="28" t="s">
        <v>583</v>
      </c>
      <c r="V29" s="28" t="s">
        <v>106</v>
      </c>
      <c r="W29" s="26">
        <v>0</v>
      </c>
      <c r="X29" s="26">
        <v>0</v>
      </c>
      <c r="Y29" s="6"/>
    </row>
    <row r="30" spans="1:25" ht="12" customHeight="1" x14ac:dyDescent="0.2">
      <c r="A30" s="19" t="s">
        <v>391</v>
      </c>
      <c r="B30" s="20">
        <v>2</v>
      </c>
      <c r="C30" s="21">
        <v>2020</v>
      </c>
      <c r="D30" s="32" t="s">
        <v>165</v>
      </c>
      <c r="E30" s="29" t="s">
        <v>390</v>
      </c>
      <c r="F30" s="23">
        <v>44152</v>
      </c>
      <c r="G30" s="26" t="s">
        <v>381</v>
      </c>
      <c r="H30" s="22" t="s">
        <v>195</v>
      </c>
      <c r="I30" s="25" t="s">
        <v>382</v>
      </c>
      <c r="J30" s="32" t="s">
        <v>386</v>
      </c>
      <c r="K30" s="8" t="s">
        <v>99</v>
      </c>
      <c r="L30" s="26" t="s">
        <v>387</v>
      </c>
      <c r="M30" s="75">
        <v>1</v>
      </c>
      <c r="N30" s="25" t="s">
        <v>90</v>
      </c>
      <c r="O30" s="26" t="s">
        <v>166</v>
      </c>
      <c r="P30" s="26" t="s">
        <v>385</v>
      </c>
      <c r="Q30" s="74">
        <v>44166</v>
      </c>
      <c r="R30" s="74">
        <v>44439</v>
      </c>
      <c r="S30" s="57">
        <v>44324</v>
      </c>
      <c r="T30" s="28" t="s">
        <v>249</v>
      </c>
      <c r="U30" s="28" t="s">
        <v>669</v>
      </c>
      <c r="V30" s="28" t="s">
        <v>106</v>
      </c>
      <c r="W30" s="26">
        <v>0</v>
      </c>
      <c r="X30" s="26">
        <v>0</v>
      </c>
      <c r="Y30" s="6"/>
    </row>
    <row r="31" spans="1:25" ht="12" customHeight="1" x14ac:dyDescent="0.2">
      <c r="A31" s="19" t="s">
        <v>428</v>
      </c>
      <c r="B31" s="20">
        <v>1</v>
      </c>
      <c r="C31" s="21">
        <v>2020</v>
      </c>
      <c r="D31" s="32" t="s">
        <v>394</v>
      </c>
      <c r="E31" s="29" t="s">
        <v>438</v>
      </c>
      <c r="F31" s="23">
        <v>44155</v>
      </c>
      <c r="G31" s="26" t="s">
        <v>395</v>
      </c>
      <c r="H31" s="22" t="s">
        <v>88</v>
      </c>
      <c r="I31" s="25" t="s">
        <v>435</v>
      </c>
      <c r="J31" s="32" t="s">
        <v>396</v>
      </c>
      <c r="K31" s="8" t="s">
        <v>96</v>
      </c>
      <c r="L31" s="26" t="s">
        <v>397</v>
      </c>
      <c r="M31" s="26">
        <v>1</v>
      </c>
      <c r="N31" s="26" t="s">
        <v>100</v>
      </c>
      <c r="O31" s="25" t="s">
        <v>101</v>
      </c>
      <c r="P31" s="26" t="s">
        <v>104</v>
      </c>
      <c r="Q31" s="74">
        <v>44166</v>
      </c>
      <c r="R31" s="74">
        <v>44377</v>
      </c>
      <c r="S31" s="57">
        <v>44322</v>
      </c>
      <c r="T31" s="28" t="s">
        <v>108</v>
      </c>
      <c r="U31" s="28" t="s">
        <v>586</v>
      </c>
      <c r="V31" s="28" t="s">
        <v>106</v>
      </c>
      <c r="W31" s="26">
        <v>0</v>
      </c>
      <c r="X31" s="26">
        <v>0</v>
      </c>
      <c r="Y31" s="6"/>
    </row>
    <row r="32" spans="1:25" ht="12" customHeight="1" x14ac:dyDescent="0.2">
      <c r="A32" s="19" t="s">
        <v>428</v>
      </c>
      <c r="B32" s="20">
        <v>2</v>
      </c>
      <c r="C32" s="21">
        <v>2020</v>
      </c>
      <c r="D32" s="32" t="s">
        <v>394</v>
      </c>
      <c r="E32" s="29" t="s">
        <v>438</v>
      </c>
      <c r="F32" s="23">
        <v>44155</v>
      </c>
      <c r="G32" s="26" t="s">
        <v>395</v>
      </c>
      <c r="H32" s="22" t="s">
        <v>88</v>
      </c>
      <c r="I32" s="25" t="s">
        <v>435</v>
      </c>
      <c r="J32" s="32" t="s">
        <v>399</v>
      </c>
      <c r="K32" s="8" t="s">
        <v>138</v>
      </c>
      <c r="L32" s="26" t="s">
        <v>400</v>
      </c>
      <c r="M32" s="26">
        <v>1</v>
      </c>
      <c r="N32" s="26" t="s">
        <v>434</v>
      </c>
      <c r="O32" s="25" t="s">
        <v>440</v>
      </c>
      <c r="P32" s="26" t="s">
        <v>401</v>
      </c>
      <c r="Q32" s="74">
        <v>44166</v>
      </c>
      <c r="R32" s="74">
        <v>44316</v>
      </c>
      <c r="S32" s="57">
        <v>44324</v>
      </c>
      <c r="T32" s="28" t="s">
        <v>249</v>
      </c>
      <c r="U32" s="28" t="s">
        <v>670</v>
      </c>
      <c r="V32" s="28" t="s">
        <v>139</v>
      </c>
      <c r="W32" s="26">
        <v>1</v>
      </c>
      <c r="X32" s="26">
        <v>0</v>
      </c>
      <c r="Y32" s="6"/>
    </row>
    <row r="33" spans="1:25" ht="12" customHeight="1" x14ac:dyDescent="0.2">
      <c r="A33" s="19" t="s">
        <v>429</v>
      </c>
      <c r="B33" s="20">
        <v>1</v>
      </c>
      <c r="C33" s="21">
        <v>2020</v>
      </c>
      <c r="D33" s="32" t="s">
        <v>394</v>
      </c>
      <c r="E33" s="29" t="s">
        <v>438</v>
      </c>
      <c r="F33" s="23">
        <v>44155</v>
      </c>
      <c r="G33" s="26" t="s">
        <v>402</v>
      </c>
      <c r="H33" s="22" t="s">
        <v>88</v>
      </c>
      <c r="I33" s="25" t="s">
        <v>436</v>
      </c>
      <c r="J33" s="32" t="s">
        <v>403</v>
      </c>
      <c r="K33" s="8" t="s">
        <v>138</v>
      </c>
      <c r="L33" s="26" t="s">
        <v>404</v>
      </c>
      <c r="M33" s="26">
        <v>1</v>
      </c>
      <c r="N33" s="26" t="s">
        <v>434</v>
      </c>
      <c r="O33" s="25" t="s">
        <v>440</v>
      </c>
      <c r="P33" s="26" t="s">
        <v>401</v>
      </c>
      <c r="Q33" s="74">
        <v>44166</v>
      </c>
      <c r="R33" s="74">
        <v>44377</v>
      </c>
      <c r="S33" s="57">
        <v>44324</v>
      </c>
      <c r="T33" s="28" t="s">
        <v>249</v>
      </c>
      <c r="U33" s="28" t="s">
        <v>671</v>
      </c>
      <c r="V33" s="28" t="s">
        <v>106</v>
      </c>
      <c r="W33" s="26">
        <v>0</v>
      </c>
      <c r="X33" s="26">
        <v>0</v>
      </c>
      <c r="Y33" s="6"/>
    </row>
    <row r="34" spans="1:25" ht="12" customHeight="1" x14ac:dyDescent="0.2">
      <c r="A34" s="19" t="s">
        <v>430</v>
      </c>
      <c r="B34" s="20">
        <v>2</v>
      </c>
      <c r="C34" s="21">
        <v>2020</v>
      </c>
      <c r="D34" s="32" t="s">
        <v>394</v>
      </c>
      <c r="E34" s="29" t="s">
        <v>438</v>
      </c>
      <c r="F34" s="23">
        <v>44155</v>
      </c>
      <c r="G34" s="26" t="s">
        <v>407</v>
      </c>
      <c r="H34" s="22" t="s">
        <v>88</v>
      </c>
      <c r="I34" s="25" t="s">
        <v>408</v>
      </c>
      <c r="J34" s="32" t="s">
        <v>411</v>
      </c>
      <c r="K34" s="8" t="s">
        <v>96</v>
      </c>
      <c r="L34" s="26" t="s">
        <v>412</v>
      </c>
      <c r="M34" s="26">
        <v>1</v>
      </c>
      <c r="N34" s="26" t="s">
        <v>100</v>
      </c>
      <c r="O34" s="25" t="s">
        <v>101</v>
      </c>
      <c r="P34" s="26" t="s">
        <v>104</v>
      </c>
      <c r="Q34" s="74">
        <v>44166</v>
      </c>
      <c r="R34" s="74">
        <v>44377</v>
      </c>
      <c r="S34" s="57">
        <v>44322</v>
      </c>
      <c r="T34" s="28" t="s">
        <v>108</v>
      </c>
      <c r="U34" s="28" t="s">
        <v>586</v>
      </c>
      <c r="V34" s="28" t="s">
        <v>106</v>
      </c>
      <c r="W34" s="26">
        <v>0</v>
      </c>
      <c r="X34" s="26">
        <v>0</v>
      </c>
      <c r="Y34" s="6"/>
    </row>
    <row r="35" spans="1:25" ht="12" customHeight="1" x14ac:dyDescent="0.2">
      <c r="A35" s="19" t="s">
        <v>431</v>
      </c>
      <c r="B35" s="20">
        <v>1</v>
      </c>
      <c r="C35" s="21">
        <v>2020</v>
      </c>
      <c r="D35" s="32" t="s">
        <v>394</v>
      </c>
      <c r="E35" s="29" t="s">
        <v>438</v>
      </c>
      <c r="F35" s="23">
        <v>44155</v>
      </c>
      <c r="G35" s="26" t="s">
        <v>413</v>
      </c>
      <c r="H35" s="22" t="s">
        <v>88</v>
      </c>
      <c r="I35" s="25" t="s">
        <v>414</v>
      </c>
      <c r="J35" s="32" t="s">
        <v>415</v>
      </c>
      <c r="K35" s="8" t="s">
        <v>138</v>
      </c>
      <c r="L35" s="26" t="s">
        <v>416</v>
      </c>
      <c r="M35" s="26">
        <v>6</v>
      </c>
      <c r="N35" s="26" t="s">
        <v>100</v>
      </c>
      <c r="O35" s="25" t="s">
        <v>101</v>
      </c>
      <c r="P35" s="26" t="s">
        <v>104</v>
      </c>
      <c r="Q35" s="74">
        <v>44166</v>
      </c>
      <c r="R35" s="74">
        <v>44377</v>
      </c>
      <c r="S35" s="57">
        <v>44322</v>
      </c>
      <c r="T35" s="28" t="s">
        <v>108</v>
      </c>
      <c r="U35" s="28" t="s">
        <v>586</v>
      </c>
      <c r="V35" s="28" t="s">
        <v>106</v>
      </c>
      <c r="W35" s="26">
        <v>0</v>
      </c>
      <c r="X35" s="26">
        <v>0</v>
      </c>
      <c r="Y35" s="6"/>
    </row>
    <row r="36" spans="1:25" ht="12" customHeight="1" x14ac:dyDescent="0.2">
      <c r="A36" s="19" t="s">
        <v>431</v>
      </c>
      <c r="B36" s="20">
        <v>2</v>
      </c>
      <c r="C36" s="21">
        <v>2020</v>
      </c>
      <c r="D36" s="32" t="s">
        <v>394</v>
      </c>
      <c r="E36" s="29" t="s">
        <v>438</v>
      </c>
      <c r="F36" s="23">
        <v>44155</v>
      </c>
      <c r="G36" s="26" t="s">
        <v>413</v>
      </c>
      <c r="H36" s="22" t="s">
        <v>88</v>
      </c>
      <c r="I36" s="25" t="s">
        <v>414</v>
      </c>
      <c r="J36" s="32" t="s">
        <v>417</v>
      </c>
      <c r="K36" s="8" t="s">
        <v>96</v>
      </c>
      <c r="L36" s="26" t="s">
        <v>418</v>
      </c>
      <c r="M36" s="26">
        <v>1</v>
      </c>
      <c r="N36" s="26" t="s">
        <v>100</v>
      </c>
      <c r="O36" s="25" t="s">
        <v>101</v>
      </c>
      <c r="P36" s="26" t="s">
        <v>104</v>
      </c>
      <c r="Q36" s="74">
        <v>44166</v>
      </c>
      <c r="R36" s="74">
        <v>44377</v>
      </c>
      <c r="S36" s="57">
        <v>44322</v>
      </c>
      <c r="T36" s="28" t="s">
        <v>108</v>
      </c>
      <c r="U36" s="28" t="s">
        <v>586</v>
      </c>
      <c r="V36" s="28" t="s">
        <v>106</v>
      </c>
      <c r="W36" s="26">
        <v>0</v>
      </c>
      <c r="X36" s="26">
        <v>0</v>
      </c>
      <c r="Y36" s="6"/>
    </row>
    <row r="37" spans="1:25" ht="12" customHeight="1" x14ac:dyDescent="0.2">
      <c r="A37" s="19" t="s">
        <v>432</v>
      </c>
      <c r="B37" s="20">
        <v>1</v>
      </c>
      <c r="C37" s="21">
        <v>2020</v>
      </c>
      <c r="D37" s="32" t="s">
        <v>419</v>
      </c>
      <c r="E37" s="29" t="s">
        <v>438</v>
      </c>
      <c r="F37" s="23">
        <v>44155</v>
      </c>
      <c r="G37" s="26" t="s">
        <v>420</v>
      </c>
      <c r="H37" s="22" t="s">
        <v>421</v>
      </c>
      <c r="I37" s="25" t="s">
        <v>422</v>
      </c>
      <c r="J37" s="32" t="s">
        <v>423</v>
      </c>
      <c r="K37" s="8" t="s">
        <v>138</v>
      </c>
      <c r="L37" s="26" t="s">
        <v>424</v>
      </c>
      <c r="M37" s="26">
        <v>2</v>
      </c>
      <c r="N37" s="26" t="s">
        <v>434</v>
      </c>
      <c r="O37" s="25" t="s">
        <v>440</v>
      </c>
      <c r="P37" s="26" t="s">
        <v>401</v>
      </c>
      <c r="Q37" s="74">
        <v>44166</v>
      </c>
      <c r="R37" s="74">
        <v>44377</v>
      </c>
      <c r="S37" s="57">
        <v>44324</v>
      </c>
      <c r="T37" s="28" t="s">
        <v>249</v>
      </c>
      <c r="U37" s="67" t="s">
        <v>672</v>
      </c>
      <c r="V37" s="28" t="s">
        <v>106</v>
      </c>
      <c r="W37" s="26">
        <v>0</v>
      </c>
      <c r="X37" s="26">
        <v>0</v>
      </c>
      <c r="Y37" s="6"/>
    </row>
    <row r="38" spans="1:25" ht="12" customHeight="1" x14ac:dyDescent="0.2">
      <c r="A38" s="19" t="s">
        <v>471</v>
      </c>
      <c r="B38" s="20">
        <v>1</v>
      </c>
      <c r="C38" s="21">
        <v>2020</v>
      </c>
      <c r="D38" s="32" t="s">
        <v>82</v>
      </c>
      <c r="E38" s="29" t="s">
        <v>466</v>
      </c>
      <c r="F38" s="23">
        <v>44237</v>
      </c>
      <c r="G38" s="26" t="s">
        <v>461</v>
      </c>
      <c r="H38" s="22" t="s">
        <v>462</v>
      </c>
      <c r="I38" s="25" t="s">
        <v>463</v>
      </c>
      <c r="J38" s="32" t="s">
        <v>464</v>
      </c>
      <c r="K38" s="8" t="s">
        <v>584</v>
      </c>
      <c r="L38" s="26" t="s">
        <v>465</v>
      </c>
      <c r="M38" s="26">
        <v>10</v>
      </c>
      <c r="N38" s="26" t="s">
        <v>97</v>
      </c>
      <c r="O38" s="26" t="s">
        <v>97</v>
      </c>
      <c r="P38" s="26" t="s">
        <v>97</v>
      </c>
      <c r="Q38" s="74">
        <v>44256</v>
      </c>
      <c r="R38" s="74">
        <v>44561</v>
      </c>
      <c r="S38" s="57">
        <v>44323</v>
      </c>
      <c r="T38" s="28" t="s">
        <v>458</v>
      </c>
      <c r="U38" s="28" t="s">
        <v>585</v>
      </c>
      <c r="V38" s="28" t="s">
        <v>106</v>
      </c>
      <c r="W38" s="26">
        <v>0</v>
      </c>
      <c r="X38" s="26">
        <v>0</v>
      </c>
      <c r="Y38" s="6"/>
    </row>
    <row r="39" spans="1:25" ht="12" customHeight="1" x14ac:dyDescent="0.2">
      <c r="A39" s="19" t="s">
        <v>497</v>
      </c>
      <c r="B39" s="20">
        <v>1</v>
      </c>
      <c r="C39" s="21">
        <v>2021</v>
      </c>
      <c r="D39" s="32" t="s">
        <v>491</v>
      </c>
      <c r="E39" s="29" t="s">
        <v>493</v>
      </c>
      <c r="F39" s="23">
        <v>44257</v>
      </c>
      <c r="G39" s="26" t="s">
        <v>476</v>
      </c>
      <c r="H39" s="22" t="s">
        <v>477</v>
      </c>
      <c r="I39" s="25" t="s">
        <v>478</v>
      </c>
      <c r="J39" s="32" t="s">
        <v>479</v>
      </c>
      <c r="K39" s="8" t="s">
        <v>99</v>
      </c>
      <c r="L39" s="26" t="s">
        <v>480</v>
      </c>
      <c r="M39" s="26">
        <v>1</v>
      </c>
      <c r="N39" s="26" t="s">
        <v>495</v>
      </c>
      <c r="O39" s="26" t="s">
        <v>495</v>
      </c>
      <c r="P39" s="26" t="s">
        <v>481</v>
      </c>
      <c r="Q39" s="74">
        <v>44257</v>
      </c>
      <c r="R39" s="74">
        <v>44316</v>
      </c>
      <c r="S39" s="57">
        <v>44320</v>
      </c>
      <c r="T39" s="28" t="s">
        <v>107</v>
      </c>
      <c r="U39" s="28" t="s">
        <v>569</v>
      </c>
      <c r="V39" s="28" t="s">
        <v>139</v>
      </c>
      <c r="W39" s="26">
        <v>0</v>
      </c>
      <c r="X39" s="26">
        <v>0</v>
      </c>
      <c r="Y39" s="6"/>
    </row>
    <row r="40" spans="1:25" ht="12" customHeight="1" x14ac:dyDescent="0.2">
      <c r="A40" s="19" t="s">
        <v>498</v>
      </c>
      <c r="B40" s="20">
        <v>1</v>
      </c>
      <c r="C40" s="21">
        <v>2021</v>
      </c>
      <c r="D40" s="32" t="s">
        <v>491</v>
      </c>
      <c r="E40" s="29" t="s">
        <v>493</v>
      </c>
      <c r="F40" s="23">
        <v>43892</v>
      </c>
      <c r="G40" s="26" t="s">
        <v>476</v>
      </c>
      <c r="H40" s="22" t="s">
        <v>477</v>
      </c>
      <c r="I40" s="25" t="s">
        <v>482</v>
      </c>
      <c r="J40" s="32" t="s">
        <v>483</v>
      </c>
      <c r="K40" s="8" t="s">
        <v>99</v>
      </c>
      <c r="L40" s="26" t="s">
        <v>484</v>
      </c>
      <c r="M40" s="26">
        <v>0.9</v>
      </c>
      <c r="N40" s="26" t="s">
        <v>90</v>
      </c>
      <c r="O40" s="26" t="s">
        <v>496</v>
      </c>
      <c r="P40" s="26" t="s">
        <v>485</v>
      </c>
      <c r="Q40" s="74">
        <v>44317</v>
      </c>
      <c r="R40" s="74">
        <v>44530</v>
      </c>
      <c r="S40" s="57">
        <v>44324</v>
      </c>
      <c r="T40" s="28" t="s">
        <v>249</v>
      </c>
      <c r="U40" s="28" t="s">
        <v>673</v>
      </c>
      <c r="V40" s="28" t="s">
        <v>106</v>
      </c>
      <c r="W40" s="26">
        <v>0</v>
      </c>
      <c r="X40" s="26">
        <v>0</v>
      </c>
      <c r="Y40" s="6"/>
    </row>
    <row r="41" spans="1:25" ht="12" customHeight="1" x14ac:dyDescent="0.2">
      <c r="A41" s="19" t="s">
        <v>499</v>
      </c>
      <c r="B41" s="20">
        <v>1</v>
      </c>
      <c r="C41" s="21">
        <v>2021</v>
      </c>
      <c r="D41" s="32" t="s">
        <v>492</v>
      </c>
      <c r="E41" s="29" t="s">
        <v>494</v>
      </c>
      <c r="F41" s="23">
        <v>44279</v>
      </c>
      <c r="G41" s="26" t="s">
        <v>486</v>
      </c>
      <c r="H41" s="22" t="s">
        <v>487</v>
      </c>
      <c r="I41" s="25" t="s">
        <v>488</v>
      </c>
      <c r="J41" s="32" t="s">
        <v>489</v>
      </c>
      <c r="K41" s="8" t="s">
        <v>96</v>
      </c>
      <c r="L41" s="26" t="s">
        <v>490</v>
      </c>
      <c r="M41" s="26">
        <v>1</v>
      </c>
      <c r="N41" s="26" t="s">
        <v>495</v>
      </c>
      <c r="O41" s="26" t="s">
        <v>495</v>
      </c>
      <c r="P41" s="26" t="s">
        <v>481</v>
      </c>
      <c r="Q41" s="74">
        <v>44291</v>
      </c>
      <c r="R41" s="74">
        <v>44392</v>
      </c>
      <c r="S41" s="57"/>
      <c r="T41" s="28"/>
      <c r="U41" s="28"/>
      <c r="V41" s="28" t="s">
        <v>106</v>
      </c>
      <c r="W41" s="26">
        <v>0</v>
      </c>
      <c r="X41" s="26">
        <v>0</v>
      </c>
      <c r="Y41" s="6"/>
    </row>
    <row r="42" spans="1:25" ht="12" customHeight="1" x14ac:dyDescent="0.2">
      <c r="A42" s="19" t="s">
        <v>560</v>
      </c>
      <c r="B42" s="20">
        <v>1</v>
      </c>
      <c r="C42" s="21">
        <v>2021</v>
      </c>
      <c r="D42" s="32" t="s">
        <v>86</v>
      </c>
      <c r="E42" s="29" t="s">
        <v>559</v>
      </c>
      <c r="F42" s="23">
        <v>44285</v>
      </c>
      <c r="G42" s="26" t="s">
        <v>523</v>
      </c>
      <c r="H42" s="22" t="s">
        <v>524</v>
      </c>
      <c r="I42" s="25" t="s">
        <v>525</v>
      </c>
      <c r="J42" s="32" t="s">
        <v>526</v>
      </c>
      <c r="K42" s="8" t="s">
        <v>527</v>
      </c>
      <c r="L42" s="26" t="s">
        <v>528</v>
      </c>
      <c r="M42" s="26">
        <v>1</v>
      </c>
      <c r="N42" s="26" t="s">
        <v>150</v>
      </c>
      <c r="O42" s="26" t="s">
        <v>150</v>
      </c>
      <c r="P42" s="26" t="s">
        <v>529</v>
      </c>
      <c r="Q42" s="74">
        <v>44319</v>
      </c>
      <c r="R42" s="74">
        <v>44530</v>
      </c>
      <c r="S42" s="57"/>
      <c r="T42" s="28"/>
      <c r="U42" s="28"/>
      <c r="V42" s="28" t="s">
        <v>106</v>
      </c>
      <c r="W42" s="26">
        <v>0</v>
      </c>
      <c r="X42" s="26">
        <v>0</v>
      </c>
      <c r="Y42" s="6"/>
    </row>
    <row r="43" spans="1:25" ht="12" customHeight="1" x14ac:dyDescent="0.2">
      <c r="A43" s="19" t="s">
        <v>560</v>
      </c>
      <c r="B43" s="20">
        <v>2</v>
      </c>
      <c r="C43" s="21">
        <v>2021</v>
      </c>
      <c r="D43" s="32" t="s">
        <v>86</v>
      </c>
      <c r="E43" s="29" t="s">
        <v>559</v>
      </c>
      <c r="F43" s="23">
        <v>44285</v>
      </c>
      <c r="G43" s="26" t="s">
        <v>523</v>
      </c>
      <c r="H43" s="22" t="s">
        <v>524</v>
      </c>
      <c r="I43" s="25" t="s">
        <v>525</v>
      </c>
      <c r="J43" s="32" t="s">
        <v>526</v>
      </c>
      <c r="K43" s="8" t="s">
        <v>527</v>
      </c>
      <c r="L43" s="26" t="s">
        <v>528</v>
      </c>
      <c r="M43" s="26">
        <v>1</v>
      </c>
      <c r="N43" s="26" t="s">
        <v>95</v>
      </c>
      <c r="O43" s="26" t="s">
        <v>95</v>
      </c>
      <c r="P43" s="26" t="s">
        <v>529</v>
      </c>
      <c r="Q43" s="74">
        <v>44319</v>
      </c>
      <c r="R43" s="74">
        <v>44530</v>
      </c>
      <c r="S43" s="57">
        <v>44313</v>
      </c>
      <c r="T43" s="28" t="s">
        <v>105</v>
      </c>
      <c r="U43" s="28" t="s">
        <v>568</v>
      </c>
      <c r="V43" s="28" t="s">
        <v>106</v>
      </c>
      <c r="W43" s="26">
        <v>0</v>
      </c>
      <c r="X43" s="26">
        <v>0</v>
      </c>
      <c r="Y43" s="6"/>
    </row>
    <row r="44" spans="1:25" ht="12" customHeight="1" x14ac:dyDescent="0.2">
      <c r="A44" s="19" t="s">
        <v>560</v>
      </c>
      <c r="B44" s="20">
        <v>3</v>
      </c>
      <c r="C44" s="21">
        <v>2021</v>
      </c>
      <c r="D44" s="32" t="s">
        <v>86</v>
      </c>
      <c r="E44" s="29" t="s">
        <v>559</v>
      </c>
      <c r="F44" s="23">
        <v>44285</v>
      </c>
      <c r="G44" s="26" t="s">
        <v>523</v>
      </c>
      <c r="H44" s="22" t="s">
        <v>524</v>
      </c>
      <c r="I44" s="25" t="s">
        <v>525</v>
      </c>
      <c r="J44" s="32" t="s">
        <v>526</v>
      </c>
      <c r="K44" s="8" t="s">
        <v>527</v>
      </c>
      <c r="L44" s="26" t="s">
        <v>528</v>
      </c>
      <c r="M44" s="26">
        <v>1</v>
      </c>
      <c r="N44" s="26" t="s">
        <v>565</v>
      </c>
      <c r="O44" s="26" t="s">
        <v>90</v>
      </c>
      <c r="P44" s="26" t="s">
        <v>529</v>
      </c>
      <c r="Q44" s="74">
        <v>44319</v>
      </c>
      <c r="R44" s="74">
        <v>44530</v>
      </c>
      <c r="S44" s="57"/>
      <c r="T44" s="28"/>
      <c r="U44" s="28"/>
      <c r="V44" s="28" t="s">
        <v>106</v>
      </c>
      <c r="W44" s="26">
        <v>0</v>
      </c>
      <c r="X44" s="26">
        <v>0</v>
      </c>
      <c r="Y44" s="6"/>
    </row>
    <row r="45" spans="1:25" ht="12" customHeight="1" x14ac:dyDescent="0.2">
      <c r="A45" s="19" t="s">
        <v>560</v>
      </c>
      <c r="B45" s="20">
        <v>4</v>
      </c>
      <c r="C45" s="21">
        <v>2021</v>
      </c>
      <c r="D45" s="32" t="s">
        <v>86</v>
      </c>
      <c r="E45" s="29" t="s">
        <v>559</v>
      </c>
      <c r="F45" s="23">
        <v>44285</v>
      </c>
      <c r="G45" s="26" t="s">
        <v>523</v>
      </c>
      <c r="H45" s="22" t="s">
        <v>524</v>
      </c>
      <c r="I45" s="25" t="s">
        <v>525</v>
      </c>
      <c r="J45" s="32" t="s">
        <v>526</v>
      </c>
      <c r="K45" s="8" t="s">
        <v>527</v>
      </c>
      <c r="L45" s="26" t="s">
        <v>528</v>
      </c>
      <c r="M45" s="26">
        <v>1</v>
      </c>
      <c r="N45" s="26" t="s">
        <v>97</v>
      </c>
      <c r="O45" s="26" t="s">
        <v>97</v>
      </c>
      <c r="P45" s="26" t="s">
        <v>529</v>
      </c>
      <c r="Q45" s="74">
        <v>44319</v>
      </c>
      <c r="R45" s="74">
        <v>44530</v>
      </c>
      <c r="S45" s="57"/>
      <c r="T45" s="28"/>
      <c r="U45" s="28"/>
      <c r="V45" s="28" t="s">
        <v>106</v>
      </c>
      <c r="W45" s="26">
        <v>0</v>
      </c>
      <c r="X45" s="26">
        <v>0</v>
      </c>
      <c r="Y45" s="6"/>
    </row>
    <row r="46" spans="1:25" ht="12" customHeight="1" x14ac:dyDescent="0.2">
      <c r="A46" s="19" t="s">
        <v>560</v>
      </c>
      <c r="B46" s="20">
        <v>5</v>
      </c>
      <c r="C46" s="21">
        <v>2021</v>
      </c>
      <c r="D46" s="32" t="s">
        <v>86</v>
      </c>
      <c r="E46" s="29" t="s">
        <v>559</v>
      </c>
      <c r="F46" s="23">
        <v>44285</v>
      </c>
      <c r="G46" s="26" t="s">
        <v>523</v>
      </c>
      <c r="H46" s="22" t="s">
        <v>524</v>
      </c>
      <c r="I46" s="25" t="s">
        <v>525</v>
      </c>
      <c r="J46" s="32" t="s">
        <v>526</v>
      </c>
      <c r="K46" s="8" t="s">
        <v>527</v>
      </c>
      <c r="L46" s="26" t="s">
        <v>528</v>
      </c>
      <c r="M46" s="26">
        <v>1</v>
      </c>
      <c r="N46" s="26" t="s">
        <v>100</v>
      </c>
      <c r="O46" s="26" t="s">
        <v>100</v>
      </c>
      <c r="P46" s="26" t="s">
        <v>529</v>
      </c>
      <c r="Q46" s="74">
        <v>44319</v>
      </c>
      <c r="R46" s="74">
        <v>44530</v>
      </c>
      <c r="S46" s="57"/>
      <c r="T46" s="28"/>
      <c r="U46" s="28"/>
      <c r="V46" s="28" t="s">
        <v>106</v>
      </c>
      <c r="W46" s="26">
        <v>0</v>
      </c>
      <c r="X46" s="26">
        <v>0</v>
      </c>
      <c r="Y46" s="6"/>
    </row>
    <row r="47" spans="1:25" ht="12" customHeight="1" x14ac:dyDescent="0.2">
      <c r="A47" s="19" t="s">
        <v>560</v>
      </c>
      <c r="B47" s="20">
        <v>6</v>
      </c>
      <c r="C47" s="21">
        <v>2021</v>
      </c>
      <c r="D47" s="32" t="s">
        <v>86</v>
      </c>
      <c r="E47" s="29" t="s">
        <v>559</v>
      </c>
      <c r="F47" s="23">
        <v>44285</v>
      </c>
      <c r="G47" s="26" t="s">
        <v>523</v>
      </c>
      <c r="H47" s="22" t="s">
        <v>524</v>
      </c>
      <c r="I47" s="25" t="s">
        <v>530</v>
      </c>
      <c r="J47" s="32" t="s">
        <v>531</v>
      </c>
      <c r="K47" s="8" t="s">
        <v>532</v>
      </c>
      <c r="L47" s="26" t="s">
        <v>533</v>
      </c>
      <c r="M47" s="26" t="s">
        <v>534</v>
      </c>
      <c r="N47" s="26" t="s">
        <v>566</v>
      </c>
      <c r="O47" s="26" t="s">
        <v>566</v>
      </c>
      <c r="P47" s="26" t="s">
        <v>535</v>
      </c>
      <c r="Q47" s="74">
        <v>44319</v>
      </c>
      <c r="R47" s="74">
        <v>44925</v>
      </c>
      <c r="S47" s="57"/>
      <c r="T47" s="28"/>
      <c r="U47" s="28"/>
      <c r="V47" s="28" t="s">
        <v>106</v>
      </c>
      <c r="W47" s="26">
        <v>0</v>
      </c>
      <c r="X47" s="26">
        <v>0</v>
      </c>
      <c r="Y47" s="6"/>
    </row>
    <row r="48" spans="1:25" ht="12" customHeight="1" x14ac:dyDescent="0.2">
      <c r="A48" s="19" t="s">
        <v>560</v>
      </c>
      <c r="B48" s="20">
        <v>7</v>
      </c>
      <c r="C48" s="21">
        <v>2021</v>
      </c>
      <c r="D48" s="32" t="s">
        <v>86</v>
      </c>
      <c r="E48" s="29" t="s">
        <v>559</v>
      </c>
      <c r="F48" s="23">
        <v>44285</v>
      </c>
      <c r="G48" s="26" t="s">
        <v>523</v>
      </c>
      <c r="H48" s="22" t="s">
        <v>524</v>
      </c>
      <c r="I48" s="25" t="s">
        <v>530</v>
      </c>
      <c r="J48" s="32" t="s">
        <v>536</v>
      </c>
      <c r="K48" s="8" t="s">
        <v>532</v>
      </c>
      <c r="L48" s="26" t="s">
        <v>537</v>
      </c>
      <c r="M48" s="26">
        <v>1</v>
      </c>
      <c r="N48" s="26" t="s">
        <v>565</v>
      </c>
      <c r="O48" s="26" t="s">
        <v>91</v>
      </c>
      <c r="P48" s="26" t="s">
        <v>538</v>
      </c>
      <c r="Q48" s="74">
        <v>44319</v>
      </c>
      <c r="R48" s="74">
        <v>44925</v>
      </c>
      <c r="S48" s="57"/>
      <c r="T48" s="28"/>
      <c r="U48" s="28"/>
      <c r="V48" s="28" t="s">
        <v>106</v>
      </c>
      <c r="W48" s="26">
        <v>0</v>
      </c>
      <c r="X48" s="26">
        <v>0</v>
      </c>
      <c r="Y48" s="6"/>
    </row>
    <row r="49" spans="1:25" ht="12" customHeight="1" x14ac:dyDescent="0.2">
      <c r="A49" s="19" t="s">
        <v>560</v>
      </c>
      <c r="B49" s="20">
        <v>8</v>
      </c>
      <c r="C49" s="21">
        <v>2021</v>
      </c>
      <c r="D49" s="32" t="s">
        <v>86</v>
      </c>
      <c r="E49" s="29" t="s">
        <v>559</v>
      </c>
      <c r="F49" s="23">
        <v>44285</v>
      </c>
      <c r="G49" s="26" t="s">
        <v>523</v>
      </c>
      <c r="H49" s="22" t="s">
        <v>524</v>
      </c>
      <c r="I49" s="25" t="s">
        <v>539</v>
      </c>
      <c r="J49" s="32" t="s">
        <v>540</v>
      </c>
      <c r="K49" s="8" t="s">
        <v>99</v>
      </c>
      <c r="L49" s="26" t="s">
        <v>541</v>
      </c>
      <c r="M49" s="26">
        <v>1</v>
      </c>
      <c r="N49" s="26" t="s">
        <v>100</v>
      </c>
      <c r="O49" s="26" t="s">
        <v>101</v>
      </c>
      <c r="P49" s="26" t="s">
        <v>206</v>
      </c>
      <c r="Q49" s="74">
        <v>44319</v>
      </c>
      <c r="R49" s="74">
        <v>44408</v>
      </c>
      <c r="S49" s="57"/>
      <c r="T49" s="28"/>
      <c r="U49" s="28"/>
      <c r="V49" s="28" t="s">
        <v>106</v>
      </c>
      <c r="W49" s="26">
        <v>0</v>
      </c>
      <c r="X49" s="26">
        <v>0</v>
      </c>
      <c r="Y49" s="6"/>
    </row>
    <row r="50" spans="1:25" ht="12" customHeight="1" x14ac:dyDescent="0.2">
      <c r="A50" s="19" t="s">
        <v>561</v>
      </c>
      <c r="B50" s="20">
        <v>1</v>
      </c>
      <c r="C50" s="21">
        <v>2021</v>
      </c>
      <c r="D50" s="32" t="s">
        <v>86</v>
      </c>
      <c r="E50" s="29" t="s">
        <v>559</v>
      </c>
      <c r="F50" s="23">
        <v>44285</v>
      </c>
      <c r="G50" s="26" t="s">
        <v>542</v>
      </c>
      <c r="H50" s="22" t="s">
        <v>524</v>
      </c>
      <c r="I50" s="25" t="s">
        <v>543</v>
      </c>
      <c r="J50" s="32" t="s">
        <v>544</v>
      </c>
      <c r="K50" s="8" t="s">
        <v>99</v>
      </c>
      <c r="L50" s="26" t="s">
        <v>545</v>
      </c>
      <c r="M50" s="26" t="s">
        <v>546</v>
      </c>
      <c r="N50" s="26" t="s">
        <v>100</v>
      </c>
      <c r="O50" s="26" t="s">
        <v>101</v>
      </c>
      <c r="P50" s="26" t="s">
        <v>206</v>
      </c>
      <c r="Q50" s="74">
        <v>44319</v>
      </c>
      <c r="R50" s="74">
        <v>44408</v>
      </c>
      <c r="S50" s="57"/>
      <c r="T50" s="28"/>
      <c r="U50" s="28"/>
      <c r="V50" s="28" t="s">
        <v>106</v>
      </c>
      <c r="W50" s="26">
        <v>0</v>
      </c>
      <c r="X50" s="26">
        <v>0</v>
      </c>
      <c r="Y50" s="6"/>
    </row>
    <row r="51" spans="1:25" ht="12" customHeight="1" x14ac:dyDescent="0.2">
      <c r="A51" s="19" t="s">
        <v>562</v>
      </c>
      <c r="B51" s="20">
        <v>1</v>
      </c>
      <c r="C51" s="21">
        <v>2021</v>
      </c>
      <c r="D51" s="32" t="s">
        <v>86</v>
      </c>
      <c r="E51" s="29" t="s">
        <v>559</v>
      </c>
      <c r="F51" s="23">
        <v>44285</v>
      </c>
      <c r="G51" s="26" t="s">
        <v>547</v>
      </c>
      <c r="H51" s="22" t="s">
        <v>524</v>
      </c>
      <c r="I51" s="25" t="s">
        <v>548</v>
      </c>
      <c r="J51" s="32" t="s">
        <v>549</v>
      </c>
      <c r="K51" s="8" t="s">
        <v>99</v>
      </c>
      <c r="L51" s="26" t="s">
        <v>545</v>
      </c>
      <c r="M51" s="26" t="s">
        <v>546</v>
      </c>
      <c r="N51" s="26" t="s">
        <v>100</v>
      </c>
      <c r="O51" s="26" t="s">
        <v>101</v>
      </c>
      <c r="P51" s="26" t="s">
        <v>206</v>
      </c>
      <c r="Q51" s="74">
        <v>44319</v>
      </c>
      <c r="R51" s="74">
        <v>44408</v>
      </c>
      <c r="S51" s="57"/>
      <c r="T51" s="28"/>
      <c r="U51" s="28"/>
      <c r="V51" s="28" t="s">
        <v>106</v>
      </c>
      <c r="W51" s="26">
        <v>0</v>
      </c>
      <c r="X51" s="26">
        <v>0</v>
      </c>
      <c r="Y51" s="6"/>
    </row>
    <row r="52" spans="1:25" ht="12" customHeight="1" x14ac:dyDescent="0.2">
      <c r="A52" s="19" t="s">
        <v>563</v>
      </c>
      <c r="B52" s="20">
        <v>1</v>
      </c>
      <c r="C52" s="21">
        <v>2021</v>
      </c>
      <c r="D52" s="32" t="s">
        <v>86</v>
      </c>
      <c r="E52" s="29" t="s">
        <v>559</v>
      </c>
      <c r="F52" s="23">
        <v>44285</v>
      </c>
      <c r="G52" s="26" t="s">
        <v>550</v>
      </c>
      <c r="H52" s="22" t="s">
        <v>524</v>
      </c>
      <c r="I52" s="25" t="s">
        <v>551</v>
      </c>
      <c r="J52" s="32" t="s">
        <v>552</v>
      </c>
      <c r="K52" s="8" t="s">
        <v>99</v>
      </c>
      <c r="L52" s="26" t="s">
        <v>553</v>
      </c>
      <c r="M52" s="26">
        <v>1</v>
      </c>
      <c r="N52" s="26" t="s">
        <v>100</v>
      </c>
      <c r="O52" s="26" t="s">
        <v>101</v>
      </c>
      <c r="P52" s="26" t="s">
        <v>206</v>
      </c>
      <c r="Q52" s="74">
        <v>44319</v>
      </c>
      <c r="R52" s="74">
        <v>44438</v>
      </c>
      <c r="S52" s="57"/>
      <c r="T52" s="28"/>
      <c r="U52" s="28"/>
      <c r="V52" s="28" t="s">
        <v>106</v>
      </c>
      <c r="W52" s="26">
        <v>0</v>
      </c>
      <c r="X52" s="26">
        <v>0</v>
      </c>
      <c r="Y52" s="6"/>
    </row>
    <row r="53" spans="1:25" ht="12" customHeight="1" x14ac:dyDescent="0.2">
      <c r="A53" s="19" t="s">
        <v>564</v>
      </c>
      <c r="B53" s="20">
        <v>1</v>
      </c>
      <c r="C53" s="21">
        <v>2021</v>
      </c>
      <c r="D53" s="32" t="s">
        <v>86</v>
      </c>
      <c r="E53" s="29" t="s">
        <v>559</v>
      </c>
      <c r="F53" s="23">
        <v>44285</v>
      </c>
      <c r="G53" s="26" t="s">
        <v>554</v>
      </c>
      <c r="H53" s="22" t="s">
        <v>524</v>
      </c>
      <c r="I53" s="25" t="s">
        <v>555</v>
      </c>
      <c r="J53" s="32" t="s">
        <v>556</v>
      </c>
      <c r="K53" s="8" t="s">
        <v>99</v>
      </c>
      <c r="L53" s="26" t="s">
        <v>557</v>
      </c>
      <c r="M53" s="26">
        <v>2</v>
      </c>
      <c r="N53" s="26" t="s">
        <v>100</v>
      </c>
      <c r="O53" s="26" t="s">
        <v>101</v>
      </c>
      <c r="P53" s="26" t="s">
        <v>206</v>
      </c>
      <c r="Q53" s="74">
        <v>44319</v>
      </c>
      <c r="R53" s="74">
        <v>44560</v>
      </c>
      <c r="S53" s="57"/>
      <c r="T53" s="28"/>
      <c r="U53" s="28"/>
      <c r="V53" s="28" t="s">
        <v>106</v>
      </c>
      <c r="W53" s="26">
        <v>0</v>
      </c>
      <c r="X53" s="26">
        <v>0</v>
      </c>
      <c r="Y53" s="6"/>
    </row>
    <row r="54" spans="1:25" ht="12" customHeight="1" x14ac:dyDescent="0.2">
      <c r="A54" s="19" t="s">
        <v>564</v>
      </c>
      <c r="B54" s="20">
        <v>2</v>
      </c>
      <c r="C54" s="21">
        <v>2021</v>
      </c>
      <c r="D54" s="32" t="s">
        <v>86</v>
      </c>
      <c r="E54" s="29" t="s">
        <v>559</v>
      </c>
      <c r="F54" s="23">
        <v>44285</v>
      </c>
      <c r="G54" s="26" t="s">
        <v>554</v>
      </c>
      <c r="H54" s="22" t="s">
        <v>524</v>
      </c>
      <c r="I54" s="25" t="s">
        <v>555</v>
      </c>
      <c r="J54" s="32" t="s">
        <v>558</v>
      </c>
      <c r="K54" s="8" t="s">
        <v>99</v>
      </c>
      <c r="L54" s="26" t="s">
        <v>545</v>
      </c>
      <c r="M54" s="26">
        <v>1</v>
      </c>
      <c r="N54" s="26" t="s">
        <v>100</v>
      </c>
      <c r="O54" s="26" t="s">
        <v>101</v>
      </c>
      <c r="P54" s="26" t="s">
        <v>206</v>
      </c>
      <c r="Q54" s="74">
        <v>44319</v>
      </c>
      <c r="R54" s="74">
        <v>44591</v>
      </c>
      <c r="S54" s="57"/>
      <c r="T54" s="28"/>
      <c r="U54" s="28"/>
      <c r="V54" s="28" t="s">
        <v>106</v>
      </c>
      <c r="W54" s="26">
        <v>0</v>
      </c>
      <c r="X54" s="26">
        <v>0</v>
      </c>
      <c r="Y54" s="6"/>
    </row>
    <row r="55" spans="1:25" ht="12" customHeight="1" x14ac:dyDescent="0.2">
      <c r="A55" s="19" t="s">
        <v>578</v>
      </c>
      <c r="B55" s="20">
        <v>1</v>
      </c>
      <c r="C55" s="21">
        <v>2021</v>
      </c>
      <c r="D55" s="32" t="s">
        <v>491</v>
      </c>
      <c r="E55" s="29" t="s">
        <v>494</v>
      </c>
      <c r="F55" s="23">
        <v>44320</v>
      </c>
      <c r="G55" s="26" t="s">
        <v>571</v>
      </c>
      <c r="H55" s="22" t="s">
        <v>487</v>
      </c>
      <c r="I55" s="25" t="s">
        <v>572</v>
      </c>
      <c r="J55" s="32" t="s">
        <v>573</v>
      </c>
      <c r="K55" s="8" t="s">
        <v>532</v>
      </c>
      <c r="L55" s="26" t="s">
        <v>574</v>
      </c>
      <c r="M55" s="26">
        <v>2</v>
      </c>
      <c r="N55" s="26" t="s">
        <v>646</v>
      </c>
      <c r="O55" s="26" t="s">
        <v>646</v>
      </c>
      <c r="P55" s="26" t="s">
        <v>575</v>
      </c>
      <c r="Q55" s="74">
        <v>44321</v>
      </c>
      <c r="R55" s="74">
        <v>44346</v>
      </c>
      <c r="S55" s="57"/>
      <c r="T55" s="28"/>
      <c r="U55" s="28"/>
      <c r="V55" s="28" t="s">
        <v>106</v>
      </c>
      <c r="W55" s="26">
        <v>0</v>
      </c>
      <c r="X55" s="26">
        <v>0</v>
      </c>
      <c r="Y55" s="6"/>
    </row>
    <row r="56" spans="1:25" ht="12" customHeight="1" x14ac:dyDescent="0.2">
      <c r="A56" s="19" t="s">
        <v>578</v>
      </c>
      <c r="B56" s="20">
        <v>2</v>
      </c>
      <c r="C56" s="21">
        <v>2021</v>
      </c>
      <c r="D56" s="32" t="s">
        <v>491</v>
      </c>
      <c r="E56" s="29" t="s">
        <v>494</v>
      </c>
      <c r="F56" s="23">
        <v>44320</v>
      </c>
      <c r="G56" s="26" t="s">
        <v>571</v>
      </c>
      <c r="H56" s="22" t="s">
        <v>487</v>
      </c>
      <c r="I56" s="25" t="s">
        <v>572</v>
      </c>
      <c r="J56" s="32" t="s">
        <v>576</v>
      </c>
      <c r="K56" s="8" t="s">
        <v>532</v>
      </c>
      <c r="L56" s="26" t="s">
        <v>577</v>
      </c>
      <c r="M56" s="26">
        <v>1</v>
      </c>
      <c r="N56" s="26" t="s">
        <v>646</v>
      </c>
      <c r="O56" s="26" t="s">
        <v>646</v>
      </c>
      <c r="P56" s="26" t="s">
        <v>575</v>
      </c>
      <c r="Q56" s="74">
        <v>44321</v>
      </c>
      <c r="R56" s="74">
        <v>44346</v>
      </c>
      <c r="S56" s="57"/>
      <c r="T56" s="28"/>
      <c r="U56" s="28"/>
      <c r="V56" s="28" t="s">
        <v>106</v>
      </c>
      <c r="W56" s="26">
        <v>0</v>
      </c>
      <c r="X56" s="26">
        <v>0</v>
      </c>
      <c r="Y56" s="6"/>
    </row>
    <row r="57" spans="1:25" ht="12" customHeight="1" x14ac:dyDescent="0.2">
      <c r="A57" s="19" t="s">
        <v>652</v>
      </c>
      <c r="B57" s="20">
        <v>1</v>
      </c>
      <c r="C57" s="21">
        <v>2021</v>
      </c>
      <c r="D57" s="32" t="s">
        <v>86</v>
      </c>
      <c r="E57" s="29" t="s">
        <v>494</v>
      </c>
      <c r="F57" s="23">
        <v>44301</v>
      </c>
      <c r="G57" s="26" t="s">
        <v>587</v>
      </c>
      <c r="H57" s="22" t="s">
        <v>588</v>
      </c>
      <c r="I57" s="25" t="s">
        <v>589</v>
      </c>
      <c r="J57" s="32" t="s">
        <v>590</v>
      </c>
      <c r="K57" s="8" t="s">
        <v>138</v>
      </c>
      <c r="L57" s="26" t="s">
        <v>591</v>
      </c>
      <c r="M57" s="26" t="s">
        <v>592</v>
      </c>
      <c r="N57" s="26" t="s">
        <v>100</v>
      </c>
      <c r="O57" s="26" t="s">
        <v>101</v>
      </c>
      <c r="P57" s="26" t="s">
        <v>104</v>
      </c>
      <c r="Q57" s="74">
        <v>44317</v>
      </c>
      <c r="R57" s="74">
        <v>44407</v>
      </c>
      <c r="S57" s="57"/>
      <c r="T57" s="28"/>
      <c r="U57" s="28"/>
      <c r="V57" s="28" t="s">
        <v>106</v>
      </c>
      <c r="W57" s="26">
        <v>0</v>
      </c>
      <c r="X57" s="26">
        <v>0</v>
      </c>
      <c r="Y57" s="6"/>
    </row>
    <row r="58" spans="1:25" ht="12" customHeight="1" x14ac:dyDescent="0.2">
      <c r="A58" s="19" t="s">
        <v>653</v>
      </c>
      <c r="B58" s="20">
        <v>1</v>
      </c>
      <c r="C58" s="21">
        <v>2021</v>
      </c>
      <c r="D58" s="32" t="s">
        <v>86</v>
      </c>
      <c r="E58" s="29" t="s">
        <v>494</v>
      </c>
      <c r="F58" s="23">
        <v>44301</v>
      </c>
      <c r="G58" s="26" t="s">
        <v>593</v>
      </c>
      <c r="H58" s="22" t="s">
        <v>588</v>
      </c>
      <c r="I58" s="25" t="s">
        <v>594</v>
      </c>
      <c r="J58" s="32" t="s">
        <v>595</v>
      </c>
      <c r="K58" s="8" t="s">
        <v>138</v>
      </c>
      <c r="L58" s="26" t="s">
        <v>596</v>
      </c>
      <c r="M58" s="26" t="s">
        <v>592</v>
      </c>
      <c r="N58" s="26" t="s">
        <v>100</v>
      </c>
      <c r="O58" s="26" t="s">
        <v>101</v>
      </c>
      <c r="P58" s="26" t="s">
        <v>104</v>
      </c>
      <c r="Q58" s="74">
        <v>44317</v>
      </c>
      <c r="R58" s="74">
        <v>44407</v>
      </c>
      <c r="S58" s="57"/>
      <c r="T58" s="28"/>
      <c r="U58" s="28"/>
      <c r="V58" s="28" t="s">
        <v>106</v>
      </c>
      <c r="W58" s="26">
        <v>0</v>
      </c>
      <c r="X58" s="26">
        <v>0</v>
      </c>
      <c r="Y58" s="6"/>
    </row>
    <row r="59" spans="1:25" ht="12" customHeight="1" x14ac:dyDescent="0.2">
      <c r="A59" s="19" t="s">
        <v>654</v>
      </c>
      <c r="B59" s="20">
        <v>1</v>
      </c>
      <c r="C59" s="21">
        <v>2021</v>
      </c>
      <c r="D59" s="32" t="s">
        <v>86</v>
      </c>
      <c r="E59" s="29" t="s">
        <v>494</v>
      </c>
      <c r="F59" s="23">
        <v>44301</v>
      </c>
      <c r="G59" s="26" t="s">
        <v>597</v>
      </c>
      <c r="H59" s="22" t="s">
        <v>598</v>
      </c>
      <c r="I59" s="25" t="s">
        <v>599</v>
      </c>
      <c r="J59" s="32" t="s">
        <v>600</v>
      </c>
      <c r="K59" s="8" t="s">
        <v>138</v>
      </c>
      <c r="L59" s="26" t="s">
        <v>596</v>
      </c>
      <c r="M59" s="26" t="s">
        <v>592</v>
      </c>
      <c r="N59" s="26" t="s">
        <v>100</v>
      </c>
      <c r="O59" s="26" t="s">
        <v>101</v>
      </c>
      <c r="P59" s="26" t="s">
        <v>104</v>
      </c>
      <c r="Q59" s="74">
        <v>44317</v>
      </c>
      <c r="R59" s="74">
        <v>44407</v>
      </c>
      <c r="S59" s="57"/>
      <c r="T59" s="28"/>
      <c r="U59" s="28"/>
      <c r="V59" s="28" t="s">
        <v>106</v>
      </c>
      <c r="W59" s="26">
        <v>0</v>
      </c>
      <c r="X59" s="26">
        <v>0</v>
      </c>
      <c r="Y59" s="6"/>
    </row>
    <row r="60" spans="1:25" ht="12" customHeight="1" x14ac:dyDescent="0.2">
      <c r="A60" s="19" t="s">
        <v>655</v>
      </c>
      <c r="B60" s="20">
        <v>1</v>
      </c>
      <c r="C60" s="21">
        <v>2021</v>
      </c>
      <c r="D60" s="32" t="s">
        <v>86</v>
      </c>
      <c r="E60" s="29" t="s">
        <v>494</v>
      </c>
      <c r="F60" s="23">
        <v>44301</v>
      </c>
      <c r="G60" s="26" t="s">
        <v>601</v>
      </c>
      <c r="H60" s="22" t="s">
        <v>588</v>
      </c>
      <c r="I60" s="25" t="s">
        <v>602</v>
      </c>
      <c r="J60" s="32" t="s">
        <v>603</v>
      </c>
      <c r="K60" s="8" t="s">
        <v>138</v>
      </c>
      <c r="L60" s="26" t="s">
        <v>604</v>
      </c>
      <c r="M60" s="26" t="s">
        <v>605</v>
      </c>
      <c r="N60" s="26" t="s">
        <v>100</v>
      </c>
      <c r="O60" s="26" t="s">
        <v>101</v>
      </c>
      <c r="P60" s="26" t="s">
        <v>104</v>
      </c>
      <c r="Q60" s="74">
        <v>44317</v>
      </c>
      <c r="R60" s="74">
        <v>44407</v>
      </c>
      <c r="S60" s="57"/>
      <c r="T60" s="28"/>
      <c r="U60" s="28"/>
      <c r="V60" s="28" t="s">
        <v>106</v>
      </c>
      <c r="W60" s="26">
        <v>0</v>
      </c>
      <c r="X60" s="26">
        <v>0</v>
      </c>
      <c r="Y60" s="6"/>
    </row>
    <row r="61" spans="1:25" ht="12" customHeight="1" x14ac:dyDescent="0.2">
      <c r="A61" s="19" t="s">
        <v>656</v>
      </c>
      <c r="B61" s="20">
        <v>1</v>
      </c>
      <c r="C61" s="21">
        <v>2021</v>
      </c>
      <c r="D61" s="32" t="s">
        <v>142</v>
      </c>
      <c r="E61" s="29" t="s">
        <v>679</v>
      </c>
      <c r="F61" s="23">
        <v>44305</v>
      </c>
      <c r="G61" s="26" t="s">
        <v>606</v>
      </c>
      <c r="H61" s="22" t="s">
        <v>607</v>
      </c>
      <c r="I61" s="25" t="s">
        <v>608</v>
      </c>
      <c r="J61" s="32" t="s">
        <v>609</v>
      </c>
      <c r="K61" s="8" t="s">
        <v>96</v>
      </c>
      <c r="L61" s="26" t="s">
        <v>610</v>
      </c>
      <c r="M61" s="26">
        <v>1</v>
      </c>
      <c r="N61" s="26" t="s">
        <v>150</v>
      </c>
      <c r="O61" s="26" t="s">
        <v>647</v>
      </c>
      <c r="P61" s="26" t="s">
        <v>611</v>
      </c>
      <c r="Q61" s="74">
        <v>44321</v>
      </c>
      <c r="R61" s="74">
        <v>44439</v>
      </c>
      <c r="S61" s="57"/>
      <c r="T61" s="28"/>
      <c r="U61" s="28"/>
      <c r="V61" s="28" t="s">
        <v>106</v>
      </c>
      <c r="W61" s="26">
        <v>0</v>
      </c>
      <c r="X61" s="26">
        <v>0</v>
      </c>
      <c r="Y61" s="6"/>
    </row>
    <row r="62" spans="1:25" ht="12" customHeight="1" x14ac:dyDescent="0.2">
      <c r="A62" s="19" t="s">
        <v>656</v>
      </c>
      <c r="B62" s="20">
        <v>2</v>
      </c>
      <c r="C62" s="21">
        <v>2021</v>
      </c>
      <c r="D62" s="32" t="s">
        <v>142</v>
      </c>
      <c r="E62" s="29" t="s">
        <v>679</v>
      </c>
      <c r="F62" s="23">
        <v>44305</v>
      </c>
      <c r="G62" s="26" t="s">
        <v>606</v>
      </c>
      <c r="H62" s="22" t="s">
        <v>607</v>
      </c>
      <c r="I62" s="25" t="s">
        <v>608</v>
      </c>
      <c r="J62" s="32" t="s">
        <v>612</v>
      </c>
      <c r="K62" s="8" t="s">
        <v>96</v>
      </c>
      <c r="L62" s="26" t="s">
        <v>613</v>
      </c>
      <c r="M62" s="26">
        <v>1</v>
      </c>
      <c r="N62" s="26" t="s">
        <v>150</v>
      </c>
      <c r="O62" s="26" t="s">
        <v>650</v>
      </c>
      <c r="P62" s="26" t="s">
        <v>614</v>
      </c>
      <c r="Q62" s="74">
        <v>44321</v>
      </c>
      <c r="R62" s="74">
        <v>44439</v>
      </c>
      <c r="S62" s="57"/>
      <c r="T62" s="28"/>
      <c r="U62" s="28"/>
      <c r="V62" s="28" t="s">
        <v>106</v>
      </c>
      <c r="W62" s="26">
        <v>0</v>
      </c>
      <c r="X62" s="26">
        <v>0</v>
      </c>
      <c r="Y62" s="6"/>
    </row>
    <row r="63" spans="1:25" ht="12" customHeight="1" x14ac:dyDescent="0.2">
      <c r="A63" s="19" t="s">
        <v>657</v>
      </c>
      <c r="B63" s="20">
        <v>1</v>
      </c>
      <c r="C63" s="21">
        <v>2021</v>
      </c>
      <c r="D63" s="32" t="s">
        <v>142</v>
      </c>
      <c r="E63" s="29" t="s">
        <v>679</v>
      </c>
      <c r="F63" s="23">
        <v>44305</v>
      </c>
      <c r="G63" s="26" t="s">
        <v>615</v>
      </c>
      <c r="H63" s="22" t="s">
        <v>616</v>
      </c>
      <c r="I63" s="25" t="s">
        <v>617</v>
      </c>
      <c r="J63" s="32" t="s">
        <v>618</v>
      </c>
      <c r="K63" s="8" t="s">
        <v>96</v>
      </c>
      <c r="L63" s="26" t="s">
        <v>619</v>
      </c>
      <c r="M63" s="26">
        <v>1</v>
      </c>
      <c r="N63" s="26" t="s">
        <v>150</v>
      </c>
      <c r="O63" s="26" t="s">
        <v>648</v>
      </c>
      <c r="P63" s="26" t="s">
        <v>620</v>
      </c>
      <c r="Q63" s="74">
        <v>44321</v>
      </c>
      <c r="R63" s="74">
        <v>44439</v>
      </c>
      <c r="S63" s="57"/>
      <c r="T63" s="28"/>
      <c r="U63" s="28"/>
      <c r="V63" s="28" t="s">
        <v>106</v>
      </c>
      <c r="W63" s="26">
        <v>0</v>
      </c>
      <c r="X63" s="26">
        <v>0</v>
      </c>
      <c r="Y63" s="6"/>
    </row>
    <row r="64" spans="1:25" ht="12" customHeight="1" x14ac:dyDescent="0.2">
      <c r="A64" s="19" t="s">
        <v>658</v>
      </c>
      <c r="B64" s="20">
        <v>1</v>
      </c>
      <c r="C64" s="21">
        <v>2021</v>
      </c>
      <c r="D64" s="32" t="s">
        <v>142</v>
      </c>
      <c r="E64" s="29" t="s">
        <v>679</v>
      </c>
      <c r="F64" s="23">
        <v>44305</v>
      </c>
      <c r="G64" s="26" t="s">
        <v>621</v>
      </c>
      <c r="H64" s="22" t="s">
        <v>616</v>
      </c>
      <c r="I64" s="25" t="s">
        <v>622</v>
      </c>
      <c r="J64" s="32" t="s">
        <v>623</v>
      </c>
      <c r="K64" s="8" t="s">
        <v>96</v>
      </c>
      <c r="L64" s="26" t="s">
        <v>624</v>
      </c>
      <c r="M64" s="26">
        <v>1</v>
      </c>
      <c r="N64" s="26" t="s">
        <v>150</v>
      </c>
      <c r="O64" s="26" t="s">
        <v>647</v>
      </c>
      <c r="P64" s="26" t="s">
        <v>611</v>
      </c>
      <c r="Q64" s="74">
        <v>44321</v>
      </c>
      <c r="R64" s="74">
        <v>44439</v>
      </c>
      <c r="S64" s="57"/>
      <c r="T64" s="28"/>
      <c r="U64" s="28"/>
      <c r="V64" s="28" t="s">
        <v>106</v>
      </c>
      <c r="W64" s="26">
        <v>0</v>
      </c>
      <c r="X64" s="26">
        <v>0</v>
      </c>
      <c r="Y64" s="6"/>
    </row>
    <row r="65" spans="1:25" ht="12" customHeight="1" x14ac:dyDescent="0.2">
      <c r="A65" s="19" t="s">
        <v>659</v>
      </c>
      <c r="B65" s="20">
        <v>1</v>
      </c>
      <c r="C65" s="21">
        <v>2021</v>
      </c>
      <c r="D65" s="32" t="s">
        <v>142</v>
      </c>
      <c r="E65" s="29" t="s">
        <v>679</v>
      </c>
      <c r="F65" s="23">
        <v>44305</v>
      </c>
      <c r="G65" s="26" t="s">
        <v>625</v>
      </c>
      <c r="H65" s="22" t="s">
        <v>626</v>
      </c>
      <c r="I65" s="25" t="s">
        <v>627</v>
      </c>
      <c r="J65" s="32" t="s">
        <v>628</v>
      </c>
      <c r="K65" s="8" t="s">
        <v>96</v>
      </c>
      <c r="L65" s="26" t="s">
        <v>629</v>
      </c>
      <c r="M65" s="26">
        <v>1</v>
      </c>
      <c r="N65" s="26" t="s">
        <v>150</v>
      </c>
      <c r="O65" s="26" t="s">
        <v>649</v>
      </c>
      <c r="P65" s="26" t="s">
        <v>630</v>
      </c>
      <c r="Q65" s="74">
        <v>44321</v>
      </c>
      <c r="R65" s="74">
        <v>44560</v>
      </c>
      <c r="S65" s="57"/>
      <c r="T65" s="28"/>
      <c r="U65" s="28"/>
      <c r="V65" s="28" t="s">
        <v>106</v>
      </c>
      <c r="W65" s="26">
        <v>0</v>
      </c>
      <c r="X65" s="26">
        <v>0</v>
      </c>
      <c r="Y65" s="6"/>
    </row>
    <row r="66" spans="1:25" ht="12" customHeight="1" x14ac:dyDescent="0.2">
      <c r="A66" s="19" t="s">
        <v>660</v>
      </c>
      <c r="B66" s="20">
        <v>1</v>
      </c>
      <c r="C66" s="21">
        <v>2021</v>
      </c>
      <c r="D66" s="32" t="s">
        <v>349</v>
      </c>
      <c r="E66" s="29" t="s">
        <v>631</v>
      </c>
      <c r="F66" s="23">
        <v>44308</v>
      </c>
      <c r="G66" s="26" t="s">
        <v>632</v>
      </c>
      <c r="H66" s="22" t="s">
        <v>633</v>
      </c>
      <c r="I66" s="25" t="s">
        <v>634</v>
      </c>
      <c r="J66" s="32" t="s">
        <v>635</v>
      </c>
      <c r="K66" s="8" t="s">
        <v>636</v>
      </c>
      <c r="L66" s="26" t="s">
        <v>637</v>
      </c>
      <c r="M66" s="26" t="s">
        <v>638</v>
      </c>
      <c r="N66" s="26" t="s">
        <v>90</v>
      </c>
      <c r="O66" s="26" t="s">
        <v>352</v>
      </c>
      <c r="P66" s="26" t="s">
        <v>639</v>
      </c>
      <c r="Q66" s="74">
        <v>44317</v>
      </c>
      <c r="R66" s="74">
        <v>44561</v>
      </c>
      <c r="S66" s="57"/>
      <c r="T66" s="28"/>
      <c r="U66" s="28"/>
      <c r="V66" s="28" t="s">
        <v>106</v>
      </c>
      <c r="W66" s="26">
        <v>0</v>
      </c>
      <c r="X66" s="26">
        <v>0</v>
      </c>
      <c r="Y66" s="6"/>
    </row>
    <row r="67" spans="1:25" ht="12" customHeight="1" x14ac:dyDescent="0.2">
      <c r="A67" s="19" t="s">
        <v>661</v>
      </c>
      <c r="B67" s="20">
        <v>1</v>
      </c>
      <c r="C67" s="21">
        <v>2021</v>
      </c>
      <c r="D67" s="32" t="s">
        <v>349</v>
      </c>
      <c r="E67" s="29" t="s">
        <v>631</v>
      </c>
      <c r="F67" s="23">
        <v>44308</v>
      </c>
      <c r="G67" s="26" t="s">
        <v>640</v>
      </c>
      <c r="H67" s="22" t="s">
        <v>633</v>
      </c>
      <c r="I67" s="25" t="s">
        <v>641</v>
      </c>
      <c r="J67" s="32" t="s">
        <v>642</v>
      </c>
      <c r="K67" s="8" t="s">
        <v>636</v>
      </c>
      <c r="L67" s="26" t="s">
        <v>643</v>
      </c>
      <c r="M67" s="26" t="s">
        <v>644</v>
      </c>
      <c r="N67" s="26" t="s">
        <v>90</v>
      </c>
      <c r="O67" s="26" t="s">
        <v>651</v>
      </c>
      <c r="P67" s="26" t="s">
        <v>645</v>
      </c>
      <c r="Q67" s="74">
        <v>44317</v>
      </c>
      <c r="R67" s="74">
        <v>44561</v>
      </c>
      <c r="S67" s="57"/>
      <c r="T67" s="28"/>
      <c r="U67" s="28"/>
      <c r="V67" s="28" t="s">
        <v>106</v>
      </c>
      <c r="W67" s="26">
        <v>0</v>
      </c>
      <c r="X67" s="26">
        <v>0</v>
      </c>
      <c r="Y67" s="6"/>
    </row>
  </sheetData>
  <autoFilter ref="A6:Y67"/>
  <mergeCells count="8">
    <mergeCell ref="A5:R5"/>
    <mergeCell ref="A1:E4"/>
    <mergeCell ref="F4:O4"/>
    <mergeCell ref="F1:V1"/>
    <mergeCell ref="F2:V2"/>
    <mergeCell ref="F3:V3"/>
    <mergeCell ref="P4:V4"/>
    <mergeCell ref="S5:X5"/>
  </mergeCells>
  <dataValidations count="4">
    <dataValidation allowBlank="1" showInputMessage="1" showErrorMessage="1" promptTitle="Análisis de causa" prompt="Las causas deben ser coherentes con el hallazgo  y claras en su redacción" sqref="I7"/>
    <dataValidation allowBlank="1" showInputMessage="1" showErrorMessage="1" promptTitle="Acciones a emprendes" prompt="Las acciones deben estar enfocadas a eliminar la causa detectada, debe ser realizable en un período de tiempo no superior a doce (12) meses" sqref="J7"/>
    <dataValidation allowBlank="1" showInputMessage="1" showErrorMessage="1" promptTitle="Fecha de cumplimiento" prompt="Las fechas de cumplimiento deben ser reales no superar los doce (12) meses" sqref="R7"/>
    <dataValidation allowBlank="1" showInputMessage="1" showErrorMessage="1" promptTitle="Indicador" prompt="Aplicable, coherente y medible" sqref="L7"/>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workbookViewId="0">
      <selection activeCell="A27" sqref="A27"/>
    </sheetView>
  </sheetViews>
  <sheetFormatPr baseColWidth="10" defaultRowHeight="12.75" x14ac:dyDescent="0.2"/>
  <cols>
    <col min="3" max="3" width="7.28515625" customWidth="1"/>
    <col min="7" max="7" width="11.42578125" style="68"/>
    <col min="19" max="19" width="11.42578125" style="69"/>
    <col min="20" max="20" width="11.42578125" style="70"/>
  </cols>
  <sheetData>
    <row r="1" spans="1:25" ht="15.75" x14ac:dyDescent="0.25">
      <c r="A1" s="64" t="s">
        <v>116</v>
      </c>
      <c r="T1" s="70" t="s">
        <v>11</v>
      </c>
    </row>
    <row r="2" spans="1:25" s="9" customFormat="1" ht="49.5" customHeight="1" x14ac:dyDescent="0.2">
      <c r="A2" s="60" t="s">
        <v>137</v>
      </c>
      <c r="B2" s="60" t="s">
        <v>28</v>
      </c>
      <c r="C2" s="60" t="s">
        <v>27</v>
      </c>
      <c r="D2" s="60" t="s">
        <v>26</v>
      </c>
      <c r="E2" s="60" t="s">
        <v>17</v>
      </c>
      <c r="F2" s="60" t="s">
        <v>0</v>
      </c>
      <c r="G2" s="53" t="s">
        <v>8</v>
      </c>
      <c r="H2" s="16" t="s">
        <v>10</v>
      </c>
      <c r="I2" s="60" t="s">
        <v>20</v>
      </c>
      <c r="J2" s="60" t="s">
        <v>19</v>
      </c>
      <c r="K2" s="60" t="s">
        <v>1</v>
      </c>
      <c r="L2" s="60" t="s">
        <v>15</v>
      </c>
      <c r="M2" s="60" t="s">
        <v>2</v>
      </c>
      <c r="N2" s="60" t="s">
        <v>3</v>
      </c>
      <c r="O2" s="60" t="s">
        <v>25</v>
      </c>
      <c r="P2" s="60" t="s">
        <v>4</v>
      </c>
      <c r="Q2" s="53" t="s">
        <v>5</v>
      </c>
      <c r="R2" s="53" t="s">
        <v>6</v>
      </c>
      <c r="S2" s="53" t="s">
        <v>7</v>
      </c>
      <c r="T2" s="71" t="s">
        <v>12</v>
      </c>
      <c r="U2" s="61" t="s">
        <v>18</v>
      </c>
      <c r="V2" s="61" t="s">
        <v>13</v>
      </c>
      <c r="W2" s="61" t="s">
        <v>14</v>
      </c>
      <c r="X2" s="61" t="s">
        <v>109</v>
      </c>
      <c r="Y2" s="66" t="s">
        <v>110</v>
      </c>
    </row>
    <row r="3" spans="1:25" x14ac:dyDescent="0.2">
      <c r="A3" t="s">
        <v>450</v>
      </c>
      <c r="B3" t="s">
        <v>149</v>
      </c>
      <c r="C3">
        <v>1</v>
      </c>
      <c r="D3">
        <v>2020</v>
      </c>
      <c r="E3" t="s">
        <v>142</v>
      </c>
      <c r="F3" t="s">
        <v>87</v>
      </c>
      <c r="G3" s="68">
        <v>43921</v>
      </c>
      <c r="H3" t="s">
        <v>144</v>
      </c>
      <c r="I3" t="s">
        <v>145</v>
      </c>
      <c r="J3" t="s">
        <v>146</v>
      </c>
      <c r="K3" t="s">
        <v>147</v>
      </c>
      <c r="L3" t="s">
        <v>99</v>
      </c>
      <c r="M3" t="s">
        <v>148</v>
      </c>
      <c r="N3">
        <v>1</v>
      </c>
      <c r="O3" t="s">
        <v>150</v>
      </c>
      <c r="P3" t="s">
        <v>151</v>
      </c>
      <c r="Q3" t="s">
        <v>143</v>
      </c>
      <c r="R3" s="68">
        <v>43917</v>
      </c>
      <c r="S3" s="70">
        <v>44227</v>
      </c>
      <c r="T3" s="70">
        <v>44230</v>
      </c>
      <c r="U3" t="s">
        <v>376</v>
      </c>
      <c r="V3" t="s">
        <v>447</v>
      </c>
      <c r="W3" t="s">
        <v>139</v>
      </c>
      <c r="X3">
        <v>1</v>
      </c>
      <c r="Y3">
        <v>0</v>
      </c>
    </row>
    <row r="4" spans="1:25" x14ac:dyDescent="0.2">
      <c r="A4" t="s">
        <v>450</v>
      </c>
      <c r="B4" t="s">
        <v>230</v>
      </c>
      <c r="C4">
        <v>1</v>
      </c>
      <c r="D4">
        <v>2020</v>
      </c>
      <c r="E4" t="s">
        <v>86</v>
      </c>
      <c r="F4" t="s">
        <v>231</v>
      </c>
      <c r="G4" s="68">
        <v>43952</v>
      </c>
      <c r="H4" t="s">
        <v>224</v>
      </c>
      <c r="I4" t="s">
        <v>225</v>
      </c>
      <c r="J4" t="s">
        <v>226</v>
      </c>
      <c r="K4" t="s">
        <v>227</v>
      </c>
      <c r="L4" t="s">
        <v>99</v>
      </c>
      <c r="M4" t="s">
        <v>228</v>
      </c>
      <c r="N4">
        <v>1</v>
      </c>
      <c r="O4" t="s">
        <v>100</v>
      </c>
      <c r="P4" t="s">
        <v>101</v>
      </c>
      <c r="Q4" t="s">
        <v>229</v>
      </c>
      <c r="R4" s="68">
        <v>43987</v>
      </c>
      <c r="S4" s="70">
        <v>44226</v>
      </c>
      <c r="T4" s="70">
        <v>44318</v>
      </c>
      <c r="U4" t="s">
        <v>108</v>
      </c>
      <c r="V4" t="s">
        <v>445</v>
      </c>
      <c r="W4" t="s">
        <v>139</v>
      </c>
      <c r="X4">
        <v>0</v>
      </c>
      <c r="Y4">
        <v>0</v>
      </c>
    </row>
    <row r="5" spans="1:25" x14ac:dyDescent="0.2">
      <c r="A5" t="s">
        <v>450</v>
      </c>
      <c r="B5" t="s">
        <v>343</v>
      </c>
      <c r="C5">
        <v>1</v>
      </c>
      <c r="D5">
        <v>2020</v>
      </c>
      <c r="E5" t="s">
        <v>165</v>
      </c>
      <c r="F5" t="s">
        <v>346</v>
      </c>
      <c r="G5" s="68">
        <v>44090</v>
      </c>
      <c r="H5" t="s">
        <v>327</v>
      </c>
      <c r="I5" t="s">
        <v>328</v>
      </c>
      <c r="J5" t="s">
        <v>329</v>
      </c>
      <c r="K5" t="s">
        <v>330</v>
      </c>
      <c r="L5" t="s">
        <v>99</v>
      </c>
      <c r="M5" t="s">
        <v>331</v>
      </c>
      <c r="N5">
        <v>1</v>
      </c>
      <c r="O5" t="s">
        <v>90</v>
      </c>
      <c r="P5" t="s">
        <v>166</v>
      </c>
      <c r="Q5" t="s">
        <v>332</v>
      </c>
      <c r="R5" s="68">
        <v>44166</v>
      </c>
      <c r="S5" s="70">
        <v>44227</v>
      </c>
      <c r="T5" s="70">
        <v>44231</v>
      </c>
      <c r="U5" t="s">
        <v>249</v>
      </c>
      <c r="V5" t="s">
        <v>443</v>
      </c>
      <c r="W5" t="s">
        <v>139</v>
      </c>
      <c r="X5">
        <v>0</v>
      </c>
      <c r="Y5">
        <v>0</v>
      </c>
    </row>
    <row r="6" spans="1:25" x14ac:dyDescent="0.2">
      <c r="A6" t="s">
        <v>450</v>
      </c>
      <c r="B6" t="s">
        <v>344</v>
      </c>
      <c r="C6">
        <v>1</v>
      </c>
      <c r="D6">
        <v>2020</v>
      </c>
      <c r="E6" t="s">
        <v>165</v>
      </c>
      <c r="F6" t="s">
        <v>346</v>
      </c>
      <c r="G6" s="68">
        <v>44090</v>
      </c>
      <c r="H6" t="s">
        <v>333</v>
      </c>
      <c r="I6" t="s">
        <v>334</v>
      </c>
      <c r="J6" t="s">
        <v>335</v>
      </c>
      <c r="K6" t="s">
        <v>336</v>
      </c>
      <c r="L6" t="s">
        <v>99</v>
      </c>
      <c r="M6" t="s">
        <v>337</v>
      </c>
      <c r="N6">
        <v>1</v>
      </c>
      <c r="O6" t="s">
        <v>90</v>
      </c>
      <c r="P6" t="s">
        <v>347</v>
      </c>
      <c r="Q6" t="s">
        <v>338</v>
      </c>
      <c r="R6" s="68">
        <v>44166</v>
      </c>
      <c r="S6" s="70">
        <v>44227</v>
      </c>
      <c r="T6" s="70">
        <v>44231</v>
      </c>
      <c r="U6" t="s">
        <v>249</v>
      </c>
      <c r="V6" t="s">
        <v>444</v>
      </c>
      <c r="W6" t="s">
        <v>139</v>
      </c>
      <c r="X6">
        <v>0</v>
      </c>
      <c r="Y6">
        <v>0</v>
      </c>
    </row>
    <row r="7" spans="1:25" x14ac:dyDescent="0.2">
      <c r="A7" t="s">
        <v>450</v>
      </c>
      <c r="B7" t="s">
        <v>358</v>
      </c>
      <c r="C7">
        <v>3</v>
      </c>
      <c r="D7">
        <v>2020</v>
      </c>
      <c r="E7" t="s">
        <v>349</v>
      </c>
      <c r="F7" t="s">
        <v>350</v>
      </c>
      <c r="G7" s="68">
        <v>44091</v>
      </c>
      <c r="H7" t="s">
        <v>354</v>
      </c>
      <c r="I7" t="s">
        <v>351</v>
      </c>
      <c r="J7" t="s">
        <v>355</v>
      </c>
      <c r="K7" t="s">
        <v>356</v>
      </c>
      <c r="L7" t="s">
        <v>99</v>
      </c>
      <c r="M7" t="s">
        <v>357</v>
      </c>
      <c r="N7" t="s">
        <v>473</v>
      </c>
      <c r="O7" t="s">
        <v>90</v>
      </c>
      <c r="P7" t="s">
        <v>352</v>
      </c>
      <c r="Q7" t="s">
        <v>353</v>
      </c>
      <c r="R7" s="68">
        <v>44105</v>
      </c>
      <c r="S7" s="70">
        <v>44211</v>
      </c>
      <c r="T7" s="70">
        <v>44232</v>
      </c>
      <c r="U7" t="s">
        <v>108</v>
      </c>
      <c r="V7" t="s">
        <v>446</v>
      </c>
      <c r="W7" t="s">
        <v>139</v>
      </c>
      <c r="X7">
        <v>0</v>
      </c>
      <c r="Y7">
        <v>0</v>
      </c>
    </row>
    <row r="8" spans="1:25" x14ac:dyDescent="0.2">
      <c r="A8" s="92" t="s">
        <v>472</v>
      </c>
      <c r="B8" s="92" t="s">
        <v>222</v>
      </c>
      <c r="C8" s="92">
        <v>1</v>
      </c>
      <c r="D8" s="92">
        <v>2020</v>
      </c>
      <c r="E8" s="92" t="s">
        <v>86</v>
      </c>
      <c r="F8" s="92" t="s">
        <v>164</v>
      </c>
      <c r="G8" s="93">
        <v>43972</v>
      </c>
      <c r="H8" s="92" t="s">
        <v>211</v>
      </c>
      <c r="I8" s="92" t="s">
        <v>212</v>
      </c>
      <c r="J8" s="92" t="s">
        <v>213</v>
      </c>
      <c r="K8" s="92" t="s">
        <v>214</v>
      </c>
      <c r="L8" s="92" t="s">
        <v>96</v>
      </c>
      <c r="M8" s="92" t="s">
        <v>215</v>
      </c>
      <c r="N8" s="92">
        <v>1</v>
      </c>
      <c r="O8" s="92" t="s">
        <v>100</v>
      </c>
      <c r="P8" s="92" t="s">
        <v>101</v>
      </c>
      <c r="Q8" s="92" t="s">
        <v>206</v>
      </c>
      <c r="R8" s="93">
        <v>44013</v>
      </c>
      <c r="S8" s="94">
        <v>44255</v>
      </c>
      <c r="T8" s="94">
        <v>44319</v>
      </c>
      <c r="U8" s="92" t="s">
        <v>108</v>
      </c>
      <c r="V8" s="92" t="s">
        <v>469</v>
      </c>
      <c r="W8" s="92" t="s">
        <v>139</v>
      </c>
      <c r="X8" s="92">
        <v>0</v>
      </c>
      <c r="Y8" s="92">
        <v>0</v>
      </c>
    </row>
    <row r="9" spans="1:25" x14ac:dyDescent="0.2">
      <c r="A9" s="92" t="s">
        <v>472</v>
      </c>
      <c r="B9" s="92" t="s">
        <v>300</v>
      </c>
      <c r="C9" s="92">
        <v>1</v>
      </c>
      <c r="D9" s="92">
        <v>2020</v>
      </c>
      <c r="E9" s="92" t="s">
        <v>82</v>
      </c>
      <c r="F9" s="92" t="s">
        <v>439</v>
      </c>
      <c r="G9" s="93">
        <v>44098</v>
      </c>
      <c r="H9" s="92" t="s">
        <v>289</v>
      </c>
      <c r="I9" s="92" t="s">
        <v>77</v>
      </c>
      <c r="J9" s="92" t="s">
        <v>290</v>
      </c>
      <c r="K9" s="92" t="s">
        <v>291</v>
      </c>
      <c r="L9" s="92" t="s">
        <v>99</v>
      </c>
      <c r="M9" s="92" t="s">
        <v>292</v>
      </c>
      <c r="N9" s="92">
        <v>1</v>
      </c>
      <c r="O9" s="92" t="s">
        <v>97</v>
      </c>
      <c r="P9" s="92" t="s">
        <v>98</v>
      </c>
      <c r="Q9" s="92" t="s">
        <v>252</v>
      </c>
      <c r="R9" s="93">
        <v>44105</v>
      </c>
      <c r="S9" s="94">
        <v>44377</v>
      </c>
      <c r="T9" s="94">
        <v>44260</v>
      </c>
      <c r="U9" s="92" t="s">
        <v>458</v>
      </c>
      <c r="V9" s="92" t="s">
        <v>459</v>
      </c>
      <c r="W9" s="92" t="s">
        <v>139</v>
      </c>
      <c r="X9" s="92">
        <v>0</v>
      </c>
      <c r="Y9" s="92">
        <v>0</v>
      </c>
    </row>
    <row r="10" spans="1:25" x14ac:dyDescent="0.2">
      <c r="A10" s="92" t="s">
        <v>472</v>
      </c>
      <c r="B10" s="92" t="s">
        <v>310</v>
      </c>
      <c r="C10" s="92">
        <v>3</v>
      </c>
      <c r="D10" s="92">
        <v>2020</v>
      </c>
      <c r="E10" s="92" t="s">
        <v>302</v>
      </c>
      <c r="F10" s="92" t="s">
        <v>242</v>
      </c>
      <c r="G10" s="93">
        <v>44063</v>
      </c>
      <c r="H10" s="92" t="s">
        <v>303</v>
      </c>
      <c r="I10" s="92" t="s">
        <v>304</v>
      </c>
      <c r="J10" s="92" t="s">
        <v>305</v>
      </c>
      <c r="K10" s="92" t="s">
        <v>306</v>
      </c>
      <c r="L10" s="92" t="s">
        <v>99</v>
      </c>
      <c r="M10" s="92" t="s">
        <v>307</v>
      </c>
      <c r="N10" s="92">
        <v>1</v>
      </c>
      <c r="O10" s="92" t="s">
        <v>90</v>
      </c>
      <c r="P10" s="92" t="s">
        <v>308</v>
      </c>
      <c r="Q10" s="92" t="s">
        <v>309</v>
      </c>
      <c r="R10" s="93">
        <v>44075</v>
      </c>
      <c r="S10" s="94">
        <v>44255</v>
      </c>
      <c r="T10" s="94">
        <v>44260</v>
      </c>
      <c r="U10" s="92" t="s">
        <v>249</v>
      </c>
      <c r="V10" s="92" t="s">
        <v>467</v>
      </c>
      <c r="W10" s="92" t="s">
        <v>139</v>
      </c>
      <c r="X10" s="92">
        <v>0</v>
      </c>
      <c r="Y10" s="92">
        <v>0</v>
      </c>
    </row>
    <row r="11" spans="1:25" x14ac:dyDescent="0.2">
      <c r="A11" s="92" t="s">
        <v>472</v>
      </c>
      <c r="B11" s="92" t="s">
        <v>324</v>
      </c>
      <c r="C11" s="92">
        <v>1</v>
      </c>
      <c r="D11" s="92">
        <v>2020</v>
      </c>
      <c r="E11" s="92" t="s">
        <v>348</v>
      </c>
      <c r="F11" s="92" t="s">
        <v>323</v>
      </c>
      <c r="G11" s="93">
        <v>44103</v>
      </c>
      <c r="H11" s="92" t="s">
        <v>311</v>
      </c>
      <c r="I11" s="92" t="s">
        <v>312</v>
      </c>
      <c r="J11" s="92" t="s">
        <v>313</v>
      </c>
      <c r="K11" s="92" t="s">
        <v>314</v>
      </c>
      <c r="L11" s="92" t="s">
        <v>99</v>
      </c>
      <c r="M11" s="92" t="s">
        <v>315</v>
      </c>
      <c r="N11" s="92">
        <v>1</v>
      </c>
      <c r="O11" s="92" t="s">
        <v>163</v>
      </c>
      <c r="P11" s="92" t="s">
        <v>163</v>
      </c>
      <c r="Q11" s="92" t="s">
        <v>162</v>
      </c>
      <c r="R11" s="93">
        <v>44117</v>
      </c>
      <c r="S11" s="94">
        <v>44242</v>
      </c>
      <c r="T11" s="94">
        <v>44242</v>
      </c>
      <c r="U11" s="92" t="s">
        <v>107</v>
      </c>
      <c r="V11" s="92" t="s">
        <v>451</v>
      </c>
      <c r="W11" s="92" t="s">
        <v>139</v>
      </c>
      <c r="X11" s="92">
        <v>0</v>
      </c>
      <c r="Y11" s="92">
        <v>0</v>
      </c>
    </row>
    <row r="12" spans="1:25" x14ac:dyDescent="0.2">
      <c r="A12" s="92" t="s">
        <v>472</v>
      </c>
      <c r="B12" s="92" t="s">
        <v>325</v>
      </c>
      <c r="C12" s="92">
        <v>1</v>
      </c>
      <c r="D12" s="92">
        <v>2020</v>
      </c>
      <c r="E12" s="92" t="s">
        <v>348</v>
      </c>
      <c r="F12" s="92" t="s">
        <v>323</v>
      </c>
      <c r="G12" s="93">
        <v>44103</v>
      </c>
      <c r="H12" s="92" t="s">
        <v>316</v>
      </c>
      <c r="I12" s="92" t="s">
        <v>317</v>
      </c>
      <c r="J12" s="92" t="s">
        <v>318</v>
      </c>
      <c r="K12" s="92" t="s">
        <v>319</v>
      </c>
      <c r="L12" s="92" t="s">
        <v>99</v>
      </c>
      <c r="M12" s="92" t="s">
        <v>315</v>
      </c>
      <c r="N12" s="92">
        <v>1</v>
      </c>
      <c r="O12" s="92" t="s">
        <v>163</v>
      </c>
      <c r="P12" s="92" t="s">
        <v>163</v>
      </c>
      <c r="Q12" s="92" t="s">
        <v>162</v>
      </c>
      <c r="R12" s="93">
        <v>44117</v>
      </c>
      <c r="S12" s="94">
        <v>44242</v>
      </c>
      <c r="T12" s="94">
        <v>44242</v>
      </c>
      <c r="U12" s="92" t="s">
        <v>107</v>
      </c>
      <c r="V12" s="92" t="s">
        <v>452</v>
      </c>
      <c r="W12" s="92" t="s">
        <v>139</v>
      </c>
      <c r="X12" s="92">
        <v>0</v>
      </c>
      <c r="Y12" s="92">
        <v>0</v>
      </c>
    </row>
    <row r="13" spans="1:25" x14ac:dyDescent="0.2">
      <c r="A13" s="92" t="s">
        <v>472</v>
      </c>
      <c r="B13" s="92" t="s">
        <v>326</v>
      </c>
      <c r="C13" s="92">
        <v>1</v>
      </c>
      <c r="D13" s="92">
        <v>2020</v>
      </c>
      <c r="E13" s="92" t="s">
        <v>348</v>
      </c>
      <c r="F13" s="92" t="s">
        <v>323</v>
      </c>
      <c r="G13" s="93">
        <v>44103</v>
      </c>
      <c r="H13" s="92" t="s">
        <v>320</v>
      </c>
      <c r="I13" s="92" t="s">
        <v>317</v>
      </c>
      <c r="J13" s="92" t="s">
        <v>321</v>
      </c>
      <c r="K13" s="92" t="s">
        <v>322</v>
      </c>
      <c r="L13" s="92" t="s">
        <v>99</v>
      </c>
      <c r="M13" s="92" t="s">
        <v>315</v>
      </c>
      <c r="N13" s="92">
        <v>1</v>
      </c>
      <c r="O13" s="92" t="s">
        <v>163</v>
      </c>
      <c r="P13" s="92" t="s">
        <v>163</v>
      </c>
      <c r="Q13" s="92" t="s">
        <v>162</v>
      </c>
      <c r="R13" s="93">
        <v>44117</v>
      </c>
      <c r="S13" s="94">
        <v>44242</v>
      </c>
      <c r="T13" s="94">
        <v>44242</v>
      </c>
      <c r="U13" s="92" t="s">
        <v>107</v>
      </c>
      <c r="V13" s="92" t="s">
        <v>453</v>
      </c>
      <c r="W13" s="92" t="s">
        <v>139</v>
      </c>
      <c r="X13" s="92">
        <v>0</v>
      </c>
      <c r="Y13" s="92">
        <v>0</v>
      </c>
    </row>
    <row r="14" spans="1:25" x14ac:dyDescent="0.2">
      <c r="A14" s="92" t="s">
        <v>472</v>
      </c>
      <c r="B14" s="92" t="s">
        <v>375</v>
      </c>
      <c r="C14" s="92">
        <v>2</v>
      </c>
      <c r="D14" s="92">
        <v>2020</v>
      </c>
      <c r="E14" s="92" t="s">
        <v>82</v>
      </c>
      <c r="F14" s="92" t="s">
        <v>392</v>
      </c>
      <c r="G14" s="93">
        <v>44127</v>
      </c>
      <c r="H14" s="92" t="s">
        <v>369</v>
      </c>
      <c r="I14" s="92" t="s">
        <v>370</v>
      </c>
      <c r="J14" s="92" t="s">
        <v>372</v>
      </c>
      <c r="K14" s="92" t="s">
        <v>373</v>
      </c>
      <c r="L14" s="92" t="s">
        <v>89</v>
      </c>
      <c r="M14" s="92" t="s">
        <v>374</v>
      </c>
      <c r="N14" s="92">
        <v>4</v>
      </c>
      <c r="O14" s="92" t="s">
        <v>97</v>
      </c>
      <c r="P14" s="92" t="s">
        <v>393</v>
      </c>
      <c r="Q14" s="92" t="s">
        <v>371</v>
      </c>
      <c r="R14" s="93">
        <v>44140</v>
      </c>
      <c r="S14" s="94">
        <v>44255</v>
      </c>
      <c r="T14" s="94">
        <v>44260</v>
      </c>
      <c r="U14" s="92" t="s">
        <v>458</v>
      </c>
      <c r="V14" s="92" t="s">
        <v>460</v>
      </c>
      <c r="W14" s="92" t="s">
        <v>139</v>
      </c>
      <c r="X14" s="92">
        <v>0</v>
      </c>
      <c r="Y14" s="92">
        <v>0</v>
      </c>
    </row>
    <row r="15" spans="1:25" x14ac:dyDescent="0.2">
      <c r="A15" s="92" t="s">
        <v>472</v>
      </c>
      <c r="B15" s="92" t="s">
        <v>391</v>
      </c>
      <c r="C15" s="92">
        <v>3</v>
      </c>
      <c r="D15" s="92">
        <v>2020</v>
      </c>
      <c r="E15" s="92" t="s">
        <v>165</v>
      </c>
      <c r="F15" s="92" t="s">
        <v>390</v>
      </c>
      <c r="G15" s="93">
        <v>44152</v>
      </c>
      <c r="H15" s="92" t="s">
        <v>381</v>
      </c>
      <c r="I15" s="92" t="s">
        <v>195</v>
      </c>
      <c r="J15" s="92" t="s">
        <v>382</v>
      </c>
      <c r="K15" s="92" t="s">
        <v>388</v>
      </c>
      <c r="L15" s="92" t="s">
        <v>99</v>
      </c>
      <c r="M15" s="92" t="s">
        <v>389</v>
      </c>
      <c r="N15" s="92">
        <v>1</v>
      </c>
      <c r="O15" s="92" t="s">
        <v>90</v>
      </c>
      <c r="P15" s="92" t="s">
        <v>166</v>
      </c>
      <c r="Q15" s="92" t="s">
        <v>385</v>
      </c>
      <c r="R15" s="93">
        <v>44166</v>
      </c>
      <c r="S15" s="94">
        <v>44377</v>
      </c>
      <c r="T15" s="94">
        <v>44260</v>
      </c>
      <c r="U15" s="92" t="s">
        <v>249</v>
      </c>
      <c r="V15" s="92" t="s">
        <v>468</v>
      </c>
      <c r="W15" s="92" t="s">
        <v>139</v>
      </c>
      <c r="X15" s="92">
        <v>0</v>
      </c>
      <c r="Y15" s="92">
        <v>0</v>
      </c>
    </row>
    <row r="16" spans="1:25" x14ac:dyDescent="0.2">
      <c r="A16" t="s">
        <v>515</v>
      </c>
      <c r="B16" t="s">
        <v>159</v>
      </c>
      <c r="C16">
        <v>2</v>
      </c>
      <c r="D16">
        <v>2020</v>
      </c>
      <c r="E16" t="s">
        <v>158</v>
      </c>
      <c r="F16" t="s">
        <v>160</v>
      </c>
      <c r="G16" s="68">
        <v>43934</v>
      </c>
      <c r="H16" t="s">
        <v>154</v>
      </c>
      <c r="I16" t="s">
        <v>152</v>
      </c>
      <c r="J16" t="s">
        <v>155</v>
      </c>
      <c r="K16" t="s">
        <v>156</v>
      </c>
      <c r="L16" t="s">
        <v>99</v>
      </c>
      <c r="M16" t="s">
        <v>157</v>
      </c>
      <c r="N16">
        <v>1</v>
      </c>
      <c r="O16" t="s">
        <v>150</v>
      </c>
      <c r="P16" t="s">
        <v>161</v>
      </c>
      <c r="Q16" t="s">
        <v>153</v>
      </c>
      <c r="R16" s="68">
        <v>43969</v>
      </c>
      <c r="S16" s="70">
        <v>44286</v>
      </c>
      <c r="T16" s="70">
        <v>44292</v>
      </c>
      <c r="U16" t="s">
        <v>376</v>
      </c>
      <c r="V16" t="s">
        <v>475</v>
      </c>
      <c r="W16" t="s">
        <v>139</v>
      </c>
      <c r="X16">
        <v>2</v>
      </c>
      <c r="Y16">
        <v>0</v>
      </c>
    </row>
    <row r="17" spans="1:25" x14ac:dyDescent="0.2">
      <c r="A17" t="s">
        <v>515</v>
      </c>
      <c r="B17" t="s">
        <v>192</v>
      </c>
      <c r="C17">
        <v>2</v>
      </c>
      <c r="D17">
        <v>2020</v>
      </c>
      <c r="E17" t="s">
        <v>141</v>
      </c>
      <c r="F17" t="s">
        <v>191</v>
      </c>
      <c r="G17" s="68">
        <v>43979</v>
      </c>
      <c r="H17" t="s">
        <v>175</v>
      </c>
      <c r="I17" t="s">
        <v>176</v>
      </c>
      <c r="J17" t="s">
        <v>181</v>
      </c>
      <c r="K17" t="s">
        <v>182</v>
      </c>
      <c r="L17" t="s">
        <v>96</v>
      </c>
      <c r="M17" t="s">
        <v>183</v>
      </c>
      <c r="N17">
        <v>1</v>
      </c>
      <c r="O17" t="s">
        <v>95</v>
      </c>
      <c r="P17" t="s">
        <v>194</v>
      </c>
      <c r="Q17" t="s">
        <v>180</v>
      </c>
      <c r="R17" s="68">
        <v>43959</v>
      </c>
      <c r="S17" s="70">
        <v>44267</v>
      </c>
      <c r="T17" s="70">
        <v>44270</v>
      </c>
      <c r="U17" t="s">
        <v>105</v>
      </c>
      <c r="V17" t="s">
        <v>514</v>
      </c>
      <c r="W17" t="s">
        <v>139</v>
      </c>
      <c r="X17">
        <v>1</v>
      </c>
      <c r="Y17">
        <v>0</v>
      </c>
    </row>
    <row r="18" spans="1:25" x14ac:dyDescent="0.2">
      <c r="A18" t="s">
        <v>515</v>
      </c>
      <c r="B18" t="s">
        <v>203</v>
      </c>
      <c r="C18">
        <v>1</v>
      </c>
      <c r="D18">
        <v>2020</v>
      </c>
      <c r="E18" t="s">
        <v>196</v>
      </c>
      <c r="F18" t="s">
        <v>232</v>
      </c>
      <c r="G18" s="68">
        <v>43948</v>
      </c>
      <c r="H18" t="s">
        <v>204</v>
      </c>
      <c r="I18" t="s">
        <v>197</v>
      </c>
      <c r="J18" t="s">
        <v>198</v>
      </c>
      <c r="K18" t="s">
        <v>199</v>
      </c>
      <c r="L18" t="s">
        <v>99</v>
      </c>
      <c r="M18" t="s">
        <v>200</v>
      </c>
      <c r="N18">
        <v>1</v>
      </c>
      <c r="O18" t="s">
        <v>97</v>
      </c>
      <c r="P18" t="s">
        <v>98</v>
      </c>
      <c r="Q18" t="s">
        <v>241</v>
      </c>
      <c r="R18" s="68">
        <v>44014</v>
      </c>
      <c r="S18" s="70">
        <v>44286</v>
      </c>
      <c r="T18" s="70">
        <v>44295</v>
      </c>
      <c r="U18" t="s">
        <v>458</v>
      </c>
      <c r="V18" t="s">
        <v>508</v>
      </c>
      <c r="W18" t="s">
        <v>139</v>
      </c>
      <c r="X18">
        <v>2</v>
      </c>
      <c r="Y18">
        <v>1</v>
      </c>
    </row>
    <row r="19" spans="1:25" x14ac:dyDescent="0.2">
      <c r="A19" t="s">
        <v>515</v>
      </c>
      <c r="B19" t="s">
        <v>203</v>
      </c>
      <c r="C19">
        <v>2</v>
      </c>
      <c r="D19">
        <v>2020</v>
      </c>
      <c r="E19" t="s">
        <v>196</v>
      </c>
      <c r="F19" t="s">
        <v>232</v>
      </c>
      <c r="G19" s="68">
        <v>43948</v>
      </c>
      <c r="H19" t="s">
        <v>204</v>
      </c>
      <c r="I19" t="s">
        <v>197</v>
      </c>
      <c r="J19" t="s">
        <v>198</v>
      </c>
      <c r="K19" t="s">
        <v>201</v>
      </c>
      <c r="L19" t="s">
        <v>99</v>
      </c>
      <c r="M19" t="s">
        <v>202</v>
      </c>
      <c r="N19">
        <v>1</v>
      </c>
      <c r="O19" t="s">
        <v>97</v>
      </c>
      <c r="P19" t="s">
        <v>98</v>
      </c>
      <c r="Q19" t="s">
        <v>241</v>
      </c>
      <c r="R19" s="68">
        <v>44014</v>
      </c>
      <c r="S19" s="70">
        <v>44286</v>
      </c>
      <c r="T19" s="70">
        <v>44295</v>
      </c>
      <c r="U19" t="s">
        <v>458</v>
      </c>
      <c r="V19" t="s">
        <v>509</v>
      </c>
      <c r="W19" t="s">
        <v>139</v>
      </c>
      <c r="X19">
        <v>2</v>
      </c>
      <c r="Y19">
        <v>1</v>
      </c>
    </row>
    <row r="20" spans="1:25" x14ac:dyDescent="0.2">
      <c r="A20" t="s">
        <v>515</v>
      </c>
      <c r="B20" t="s">
        <v>221</v>
      </c>
      <c r="C20">
        <v>1</v>
      </c>
      <c r="D20">
        <v>2020</v>
      </c>
      <c r="E20" t="s">
        <v>86</v>
      </c>
      <c r="F20" t="s">
        <v>164</v>
      </c>
      <c r="G20" s="68">
        <v>43972</v>
      </c>
      <c r="H20" t="s">
        <v>207</v>
      </c>
      <c r="I20" t="s">
        <v>205</v>
      </c>
      <c r="J20" t="s">
        <v>208</v>
      </c>
      <c r="K20" t="s">
        <v>209</v>
      </c>
      <c r="L20" t="s">
        <v>99</v>
      </c>
      <c r="M20" t="s">
        <v>210</v>
      </c>
      <c r="N20">
        <v>1</v>
      </c>
      <c r="O20" t="s">
        <v>100</v>
      </c>
      <c r="P20" t="s">
        <v>101</v>
      </c>
      <c r="Q20" t="s">
        <v>206</v>
      </c>
      <c r="R20" s="68">
        <v>44013</v>
      </c>
      <c r="S20" s="70">
        <v>44377</v>
      </c>
      <c r="T20" s="70">
        <v>44295</v>
      </c>
      <c r="U20" t="s">
        <v>108</v>
      </c>
      <c r="V20" t="s">
        <v>501</v>
      </c>
      <c r="W20" t="s">
        <v>139</v>
      </c>
      <c r="X20">
        <v>0</v>
      </c>
      <c r="Y20">
        <v>0</v>
      </c>
    </row>
    <row r="21" spans="1:25" x14ac:dyDescent="0.2">
      <c r="A21" t="s">
        <v>515</v>
      </c>
      <c r="B21" t="s">
        <v>223</v>
      </c>
      <c r="C21">
        <v>1</v>
      </c>
      <c r="D21">
        <v>2020</v>
      </c>
      <c r="E21" t="s">
        <v>86</v>
      </c>
      <c r="F21" t="s">
        <v>164</v>
      </c>
      <c r="G21" s="68">
        <v>43972</v>
      </c>
      <c r="H21" t="s">
        <v>216</v>
      </c>
      <c r="I21" t="s">
        <v>217</v>
      </c>
      <c r="J21" t="s">
        <v>218</v>
      </c>
      <c r="K21" t="s">
        <v>219</v>
      </c>
      <c r="L21" t="s">
        <v>99</v>
      </c>
      <c r="M21" t="s">
        <v>220</v>
      </c>
      <c r="N21">
        <v>1</v>
      </c>
      <c r="O21" t="s">
        <v>100</v>
      </c>
      <c r="P21" t="s">
        <v>101</v>
      </c>
      <c r="Q21" t="s">
        <v>206</v>
      </c>
      <c r="R21" s="68">
        <v>44013</v>
      </c>
      <c r="S21" s="70">
        <v>44270</v>
      </c>
      <c r="T21" s="70">
        <v>44295</v>
      </c>
      <c r="U21" t="s">
        <v>108</v>
      </c>
      <c r="V21" t="s">
        <v>502</v>
      </c>
      <c r="W21" t="s">
        <v>139</v>
      </c>
      <c r="X21">
        <v>0</v>
      </c>
      <c r="Y21">
        <v>0</v>
      </c>
    </row>
    <row r="22" spans="1:25" x14ac:dyDescent="0.2">
      <c r="A22" t="s">
        <v>515</v>
      </c>
      <c r="B22" t="s">
        <v>391</v>
      </c>
      <c r="C22">
        <v>1</v>
      </c>
      <c r="D22">
        <v>2020</v>
      </c>
      <c r="E22" t="s">
        <v>165</v>
      </c>
      <c r="F22" t="s">
        <v>390</v>
      </c>
      <c r="G22" s="68">
        <v>44152</v>
      </c>
      <c r="H22" t="s">
        <v>381</v>
      </c>
      <c r="I22" t="s">
        <v>195</v>
      </c>
      <c r="J22" t="s">
        <v>382</v>
      </c>
      <c r="K22" t="s">
        <v>383</v>
      </c>
      <c r="L22" t="s">
        <v>99</v>
      </c>
      <c r="M22" t="s">
        <v>384</v>
      </c>
      <c r="N22">
        <v>1</v>
      </c>
      <c r="O22" t="s">
        <v>90</v>
      </c>
      <c r="P22" t="s">
        <v>166</v>
      </c>
      <c r="Q22" t="s">
        <v>385</v>
      </c>
      <c r="R22" s="68">
        <v>44166</v>
      </c>
      <c r="S22" s="70">
        <v>44286</v>
      </c>
      <c r="T22" s="70">
        <v>44293</v>
      </c>
      <c r="U22" t="s">
        <v>249</v>
      </c>
      <c r="V22" t="s">
        <v>500</v>
      </c>
      <c r="W22" t="s">
        <v>139</v>
      </c>
      <c r="X22">
        <v>0</v>
      </c>
      <c r="Y22">
        <v>0</v>
      </c>
    </row>
    <row r="23" spans="1:25" x14ac:dyDescent="0.2">
      <c r="A23" t="s">
        <v>515</v>
      </c>
      <c r="B23" t="s">
        <v>429</v>
      </c>
      <c r="C23">
        <v>2</v>
      </c>
      <c r="D23">
        <v>2020</v>
      </c>
      <c r="E23" t="s">
        <v>394</v>
      </c>
      <c r="F23" t="s">
        <v>438</v>
      </c>
      <c r="G23" s="68">
        <v>44155</v>
      </c>
      <c r="H23" t="s">
        <v>402</v>
      </c>
      <c r="I23" t="s">
        <v>88</v>
      </c>
      <c r="J23" t="s">
        <v>436</v>
      </c>
      <c r="K23" t="s">
        <v>405</v>
      </c>
      <c r="L23" t="s">
        <v>96</v>
      </c>
      <c r="M23" t="s">
        <v>406</v>
      </c>
      <c r="N23">
        <v>1</v>
      </c>
      <c r="O23" t="s">
        <v>100</v>
      </c>
      <c r="P23" t="s">
        <v>101</v>
      </c>
      <c r="Q23" t="s">
        <v>398</v>
      </c>
      <c r="R23" s="68">
        <v>44166</v>
      </c>
      <c r="S23" s="70">
        <v>44285</v>
      </c>
      <c r="T23" s="70">
        <v>44295</v>
      </c>
      <c r="U23" t="s">
        <v>108</v>
      </c>
      <c r="V23" t="s">
        <v>503</v>
      </c>
      <c r="W23" t="s">
        <v>139</v>
      </c>
      <c r="X23">
        <v>0</v>
      </c>
      <c r="Y23">
        <v>0</v>
      </c>
    </row>
    <row r="24" spans="1:25" x14ac:dyDescent="0.2">
      <c r="A24" t="s">
        <v>515</v>
      </c>
      <c r="B24" t="s">
        <v>430</v>
      </c>
      <c r="C24">
        <v>1</v>
      </c>
      <c r="D24">
        <v>2020</v>
      </c>
      <c r="E24" t="s">
        <v>394</v>
      </c>
      <c r="F24" t="s">
        <v>438</v>
      </c>
      <c r="G24" s="68">
        <v>44155</v>
      </c>
      <c r="H24" t="s">
        <v>407</v>
      </c>
      <c r="I24" t="s">
        <v>88</v>
      </c>
      <c r="J24" t="s">
        <v>408</v>
      </c>
      <c r="K24" t="s">
        <v>409</v>
      </c>
      <c r="L24" t="s">
        <v>138</v>
      </c>
      <c r="M24" t="s">
        <v>410</v>
      </c>
      <c r="N24">
        <v>1</v>
      </c>
      <c r="O24" t="s">
        <v>100</v>
      </c>
      <c r="P24" t="s">
        <v>101</v>
      </c>
      <c r="Q24" t="s">
        <v>104</v>
      </c>
      <c r="R24" s="68">
        <v>44166</v>
      </c>
      <c r="S24" s="70">
        <v>44316</v>
      </c>
      <c r="T24" s="70">
        <v>44295</v>
      </c>
      <c r="U24" t="s">
        <v>108</v>
      </c>
      <c r="V24" t="s">
        <v>504</v>
      </c>
      <c r="W24" t="s">
        <v>139</v>
      </c>
      <c r="X24">
        <v>0</v>
      </c>
      <c r="Y24">
        <v>0</v>
      </c>
    </row>
    <row r="25" spans="1:25" x14ac:dyDescent="0.2">
      <c r="A25" t="s">
        <v>515</v>
      </c>
      <c r="B25" t="s">
        <v>433</v>
      </c>
      <c r="C25">
        <v>2</v>
      </c>
      <c r="D25">
        <v>2020</v>
      </c>
      <c r="E25" t="s">
        <v>419</v>
      </c>
      <c r="F25" t="s">
        <v>438</v>
      </c>
      <c r="G25" s="68">
        <v>44155</v>
      </c>
      <c r="H25" t="s">
        <v>425</v>
      </c>
      <c r="I25" t="s">
        <v>88</v>
      </c>
      <c r="J25" t="s">
        <v>437</v>
      </c>
      <c r="K25" t="s">
        <v>426</v>
      </c>
      <c r="L25" t="s">
        <v>138</v>
      </c>
      <c r="M25" t="s">
        <v>427</v>
      </c>
      <c r="N25">
        <v>1</v>
      </c>
      <c r="O25" t="s">
        <v>100</v>
      </c>
      <c r="P25" t="s">
        <v>101</v>
      </c>
      <c r="Q25" t="s">
        <v>104</v>
      </c>
      <c r="R25" s="68">
        <v>44166</v>
      </c>
      <c r="S25" s="70">
        <v>44286</v>
      </c>
      <c r="T25" s="70">
        <v>44295</v>
      </c>
      <c r="U25" t="s">
        <v>108</v>
      </c>
      <c r="V25" t="s">
        <v>505</v>
      </c>
      <c r="W25" t="s">
        <v>139</v>
      </c>
      <c r="X25">
        <v>0</v>
      </c>
      <c r="Y25">
        <v>0</v>
      </c>
    </row>
    <row r="26" spans="1:25" x14ac:dyDescent="0.2">
      <c r="A26" s="92" t="s">
        <v>678</v>
      </c>
      <c r="B26" s="92" t="s">
        <v>192</v>
      </c>
      <c r="C26" s="92">
        <v>1</v>
      </c>
      <c r="D26" s="92">
        <v>2020</v>
      </c>
      <c r="E26" s="92" t="s">
        <v>141</v>
      </c>
      <c r="F26" s="92" t="s">
        <v>191</v>
      </c>
      <c r="G26" s="93">
        <v>43979</v>
      </c>
      <c r="H26" s="92" t="s">
        <v>175</v>
      </c>
      <c r="I26" s="92" t="s">
        <v>176</v>
      </c>
      <c r="J26" s="92" t="s">
        <v>177</v>
      </c>
      <c r="K26" s="92" t="s">
        <v>178</v>
      </c>
      <c r="L26" s="92" t="s">
        <v>99</v>
      </c>
      <c r="M26" s="92" t="s">
        <v>179</v>
      </c>
      <c r="N26" s="92">
        <v>2</v>
      </c>
      <c r="O26" s="92" t="s">
        <v>95</v>
      </c>
      <c r="P26" s="92" t="s">
        <v>194</v>
      </c>
      <c r="Q26" s="92" t="s">
        <v>180</v>
      </c>
      <c r="R26" s="93">
        <v>43959</v>
      </c>
      <c r="S26" s="94">
        <v>44347</v>
      </c>
      <c r="T26" s="94">
        <v>44313</v>
      </c>
      <c r="U26" s="92" t="s">
        <v>105</v>
      </c>
      <c r="V26" s="92" t="s">
        <v>677</v>
      </c>
      <c r="W26" s="92" t="s">
        <v>139</v>
      </c>
      <c r="X26" s="92">
        <v>0</v>
      </c>
      <c r="Y26" s="92">
        <v>0</v>
      </c>
    </row>
    <row r="27" spans="1:25" x14ac:dyDescent="0.2">
      <c r="A27" s="92" t="s">
        <v>678</v>
      </c>
      <c r="B27" s="92" t="s">
        <v>296</v>
      </c>
      <c r="C27" s="92">
        <v>2</v>
      </c>
      <c r="D27" s="92">
        <v>2020</v>
      </c>
      <c r="E27" s="92" t="s">
        <v>82</v>
      </c>
      <c r="F27" s="92" t="s">
        <v>439</v>
      </c>
      <c r="G27" s="93">
        <v>44098</v>
      </c>
      <c r="H27" s="92" t="s">
        <v>271</v>
      </c>
      <c r="I27" s="92" t="s">
        <v>77</v>
      </c>
      <c r="J27" s="92" t="s">
        <v>272</v>
      </c>
      <c r="K27" s="92" t="s">
        <v>273</v>
      </c>
      <c r="L27" s="92" t="s">
        <v>99</v>
      </c>
      <c r="M27" s="92" t="s">
        <v>274</v>
      </c>
      <c r="N27" s="92">
        <v>1</v>
      </c>
      <c r="O27" s="92" t="s">
        <v>97</v>
      </c>
      <c r="P27" s="92" t="s">
        <v>98</v>
      </c>
      <c r="Q27" s="92" t="s">
        <v>252</v>
      </c>
      <c r="R27" s="93">
        <v>44105</v>
      </c>
      <c r="S27" s="94">
        <v>44285</v>
      </c>
      <c r="T27" s="94">
        <v>44323</v>
      </c>
      <c r="U27" s="92" t="s">
        <v>458</v>
      </c>
      <c r="V27" s="92" t="s">
        <v>581</v>
      </c>
      <c r="W27" s="92" t="s">
        <v>139</v>
      </c>
      <c r="X27" s="92">
        <v>0</v>
      </c>
      <c r="Y27" s="92">
        <v>0</v>
      </c>
    </row>
    <row r="28" spans="1:25" x14ac:dyDescent="0.2">
      <c r="A28" s="92" t="s">
        <v>678</v>
      </c>
      <c r="B28" s="92" t="s">
        <v>428</v>
      </c>
      <c r="C28" s="92">
        <v>2</v>
      </c>
      <c r="D28" s="92">
        <v>2020</v>
      </c>
      <c r="E28" s="92" t="s">
        <v>394</v>
      </c>
      <c r="F28" s="92" t="s">
        <v>438</v>
      </c>
      <c r="G28" s="93">
        <v>44155</v>
      </c>
      <c r="H28" s="92" t="s">
        <v>395</v>
      </c>
      <c r="I28" s="92" t="s">
        <v>88</v>
      </c>
      <c r="J28" s="92" t="s">
        <v>435</v>
      </c>
      <c r="K28" s="92" t="s">
        <v>399</v>
      </c>
      <c r="L28" s="92" t="s">
        <v>138</v>
      </c>
      <c r="M28" s="92" t="s">
        <v>400</v>
      </c>
      <c r="N28" s="92">
        <v>1</v>
      </c>
      <c r="O28" s="92" t="s">
        <v>434</v>
      </c>
      <c r="P28" s="92" t="s">
        <v>440</v>
      </c>
      <c r="Q28" s="92" t="s">
        <v>401</v>
      </c>
      <c r="R28" s="93">
        <v>44166</v>
      </c>
      <c r="S28" s="94">
        <v>44316</v>
      </c>
      <c r="T28" s="94">
        <v>44324</v>
      </c>
      <c r="U28" s="92" t="s">
        <v>249</v>
      </c>
      <c r="V28" s="92" t="s">
        <v>670</v>
      </c>
      <c r="W28" s="92" t="s">
        <v>139</v>
      </c>
      <c r="X28" s="92">
        <v>1</v>
      </c>
      <c r="Y28" s="92">
        <v>0</v>
      </c>
    </row>
    <row r="29" spans="1:25" x14ac:dyDescent="0.2">
      <c r="A29" s="92" t="s">
        <v>678</v>
      </c>
      <c r="B29" s="92" t="s">
        <v>497</v>
      </c>
      <c r="C29" s="92">
        <v>1</v>
      </c>
      <c r="D29" s="92">
        <v>2021</v>
      </c>
      <c r="E29" s="92" t="s">
        <v>491</v>
      </c>
      <c r="F29" s="92" t="s">
        <v>493</v>
      </c>
      <c r="G29" s="93">
        <v>44257</v>
      </c>
      <c r="H29" s="92" t="s">
        <v>476</v>
      </c>
      <c r="I29" s="92" t="s">
        <v>477</v>
      </c>
      <c r="J29" s="92" t="s">
        <v>478</v>
      </c>
      <c r="K29" s="92" t="s">
        <v>479</v>
      </c>
      <c r="L29" s="92" t="s">
        <v>99</v>
      </c>
      <c r="M29" s="92" t="s">
        <v>480</v>
      </c>
      <c r="N29" s="92">
        <v>1</v>
      </c>
      <c r="O29" s="92" t="s">
        <v>495</v>
      </c>
      <c r="P29" s="92" t="s">
        <v>495</v>
      </c>
      <c r="Q29" s="92" t="s">
        <v>481</v>
      </c>
      <c r="R29" s="93">
        <v>44257</v>
      </c>
      <c r="S29" s="94">
        <v>44316</v>
      </c>
      <c r="T29" s="94">
        <v>44320</v>
      </c>
      <c r="U29" s="92" t="s">
        <v>107</v>
      </c>
      <c r="V29" s="92" t="s">
        <v>569</v>
      </c>
      <c r="W29" s="92" t="s">
        <v>139</v>
      </c>
      <c r="X29" s="92">
        <v>0</v>
      </c>
      <c r="Y29" s="92">
        <v>0</v>
      </c>
    </row>
  </sheetData>
  <autoFilter ref="A2:Y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workbookViewId="0">
      <selection activeCell="A15" sqref="A15"/>
    </sheetView>
  </sheetViews>
  <sheetFormatPr baseColWidth="10" defaultRowHeight="12.75" x14ac:dyDescent="0.2"/>
  <cols>
    <col min="1" max="1" width="8" customWidth="1"/>
    <col min="3" max="3" width="7.140625" customWidth="1"/>
    <col min="4" max="4" width="10" customWidth="1"/>
    <col min="7" max="7" width="11.42578125" style="70"/>
    <col min="15" max="15" width="40.28515625" customWidth="1"/>
    <col min="16" max="16" width="29.7109375" customWidth="1"/>
    <col min="17" max="18" width="11.42578125" customWidth="1"/>
    <col min="19" max="19" width="11.42578125" style="69"/>
    <col min="20" max="20" width="11.42578125" style="70"/>
  </cols>
  <sheetData>
    <row r="1" spans="1:26" ht="15.75" x14ac:dyDescent="0.25">
      <c r="A1" s="64" t="s">
        <v>116</v>
      </c>
      <c r="T1" s="70" t="s">
        <v>11</v>
      </c>
    </row>
    <row r="2" spans="1:26" s="9" customFormat="1" ht="49.5" customHeight="1" x14ac:dyDescent="0.2">
      <c r="A2" s="65" t="s">
        <v>137</v>
      </c>
      <c r="B2" s="65" t="s">
        <v>28</v>
      </c>
      <c r="C2" s="65" t="s">
        <v>27</v>
      </c>
      <c r="D2" s="65" t="s">
        <v>26</v>
      </c>
      <c r="E2" s="65" t="s">
        <v>17</v>
      </c>
      <c r="F2" s="65" t="s">
        <v>0</v>
      </c>
      <c r="G2" s="72" t="s">
        <v>8</v>
      </c>
      <c r="H2" s="16" t="s">
        <v>10</v>
      </c>
      <c r="I2" s="65" t="s">
        <v>20</v>
      </c>
      <c r="J2" s="65" t="s">
        <v>19</v>
      </c>
      <c r="K2" s="65" t="s">
        <v>1</v>
      </c>
      <c r="L2" s="65" t="s">
        <v>15</v>
      </c>
      <c r="M2" s="65" t="s">
        <v>2</v>
      </c>
      <c r="N2" s="65" t="s">
        <v>3</v>
      </c>
      <c r="O2" s="65" t="s">
        <v>25</v>
      </c>
      <c r="P2" s="65" t="s">
        <v>4</v>
      </c>
      <c r="Q2" s="53" t="s">
        <v>5</v>
      </c>
      <c r="R2" s="53" t="s">
        <v>6</v>
      </c>
      <c r="S2" s="53" t="s">
        <v>7</v>
      </c>
      <c r="T2" s="71" t="s">
        <v>12</v>
      </c>
      <c r="U2" s="66" t="s">
        <v>18</v>
      </c>
      <c r="V2" s="66" t="s">
        <v>13</v>
      </c>
      <c r="W2" s="66" t="s">
        <v>14</v>
      </c>
      <c r="X2" s="66" t="s">
        <v>109</v>
      </c>
      <c r="Y2" s="88" t="s">
        <v>110</v>
      </c>
      <c r="Z2" s="88" t="s">
        <v>140</v>
      </c>
    </row>
    <row r="3" spans="1:26" x14ac:dyDescent="0.2">
      <c r="A3" t="s">
        <v>450</v>
      </c>
      <c r="B3" t="s">
        <v>149</v>
      </c>
      <c r="C3">
        <v>1</v>
      </c>
      <c r="D3">
        <v>2020</v>
      </c>
      <c r="E3" t="s">
        <v>142</v>
      </c>
      <c r="F3" t="s">
        <v>87</v>
      </c>
      <c r="G3" s="70">
        <v>43921</v>
      </c>
      <c r="H3" t="s">
        <v>144</v>
      </c>
      <c r="I3" t="s">
        <v>145</v>
      </c>
      <c r="J3" t="s">
        <v>146</v>
      </c>
      <c r="K3" t="s">
        <v>147</v>
      </c>
      <c r="L3" t="s">
        <v>99</v>
      </c>
      <c r="M3" t="s">
        <v>148</v>
      </c>
      <c r="N3">
        <v>1</v>
      </c>
      <c r="O3" t="s">
        <v>150</v>
      </c>
      <c r="P3" t="s">
        <v>151</v>
      </c>
      <c r="Q3" t="s">
        <v>143</v>
      </c>
      <c r="R3" s="68">
        <v>43917</v>
      </c>
      <c r="S3" s="70">
        <v>44227</v>
      </c>
      <c r="T3" s="70">
        <v>44230</v>
      </c>
      <c r="U3" t="s">
        <v>376</v>
      </c>
      <c r="V3" t="s">
        <v>447</v>
      </c>
      <c r="W3" t="s">
        <v>139</v>
      </c>
      <c r="X3">
        <v>1</v>
      </c>
      <c r="Y3">
        <v>0</v>
      </c>
      <c r="Z3" s="90">
        <v>1</v>
      </c>
    </row>
    <row r="4" spans="1:26" x14ac:dyDescent="0.2">
      <c r="A4" t="s">
        <v>450</v>
      </c>
      <c r="B4" t="s">
        <v>344</v>
      </c>
      <c r="C4">
        <v>1</v>
      </c>
      <c r="D4">
        <v>2020</v>
      </c>
      <c r="E4" t="s">
        <v>165</v>
      </c>
      <c r="F4" t="s">
        <v>346</v>
      </c>
      <c r="G4" s="70">
        <v>44090</v>
      </c>
      <c r="H4" t="s">
        <v>333</v>
      </c>
      <c r="I4" t="s">
        <v>334</v>
      </c>
      <c r="J4" t="s">
        <v>335</v>
      </c>
      <c r="K4" t="s">
        <v>336</v>
      </c>
      <c r="L4" t="s">
        <v>99</v>
      </c>
      <c r="M4" t="s">
        <v>337</v>
      </c>
      <c r="N4">
        <v>1</v>
      </c>
      <c r="O4" t="s">
        <v>90</v>
      </c>
      <c r="P4" t="s">
        <v>347</v>
      </c>
      <c r="Q4" t="s">
        <v>338</v>
      </c>
      <c r="R4" s="68">
        <v>44166</v>
      </c>
      <c r="S4" s="70">
        <v>44227</v>
      </c>
      <c r="T4" s="70">
        <v>44231</v>
      </c>
      <c r="U4" t="s">
        <v>249</v>
      </c>
      <c r="V4" t="s">
        <v>444</v>
      </c>
      <c r="W4" t="s">
        <v>139</v>
      </c>
      <c r="X4">
        <v>0</v>
      </c>
      <c r="Y4">
        <v>0</v>
      </c>
      <c r="Z4" s="90">
        <v>1</v>
      </c>
    </row>
    <row r="5" spans="1:26" x14ac:dyDescent="0.2">
      <c r="A5" t="s">
        <v>450</v>
      </c>
      <c r="B5" t="s">
        <v>230</v>
      </c>
      <c r="C5">
        <v>1</v>
      </c>
      <c r="D5">
        <v>2020</v>
      </c>
      <c r="E5" t="s">
        <v>86</v>
      </c>
      <c r="F5" t="s">
        <v>231</v>
      </c>
      <c r="G5" s="70">
        <v>43952</v>
      </c>
      <c r="H5" t="s">
        <v>224</v>
      </c>
      <c r="I5" t="s">
        <v>225</v>
      </c>
      <c r="J5" t="s">
        <v>226</v>
      </c>
      <c r="K5" t="s">
        <v>227</v>
      </c>
      <c r="L5" t="s">
        <v>99</v>
      </c>
      <c r="M5" t="s">
        <v>228</v>
      </c>
      <c r="N5">
        <v>1</v>
      </c>
      <c r="O5" t="s">
        <v>100</v>
      </c>
      <c r="P5" t="s">
        <v>101</v>
      </c>
      <c r="Q5" t="s">
        <v>229</v>
      </c>
      <c r="R5" s="68">
        <v>43987</v>
      </c>
      <c r="S5" s="70">
        <v>44226</v>
      </c>
      <c r="T5" s="70">
        <v>44318</v>
      </c>
      <c r="U5" t="s">
        <v>108</v>
      </c>
      <c r="V5" t="s">
        <v>445</v>
      </c>
      <c r="W5" t="s">
        <v>139</v>
      </c>
      <c r="X5">
        <v>0</v>
      </c>
      <c r="Y5">
        <v>0</v>
      </c>
      <c r="Z5" s="90">
        <v>1</v>
      </c>
    </row>
    <row r="6" spans="1:26" x14ac:dyDescent="0.2">
      <c r="A6" t="s">
        <v>450</v>
      </c>
      <c r="B6" t="s">
        <v>343</v>
      </c>
      <c r="C6">
        <v>1</v>
      </c>
      <c r="D6">
        <v>2020</v>
      </c>
      <c r="E6" t="s">
        <v>165</v>
      </c>
      <c r="F6" t="s">
        <v>346</v>
      </c>
      <c r="G6" s="70">
        <v>44090</v>
      </c>
      <c r="H6" t="s">
        <v>327</v>
      </c>
      <c r="I6" t="s">
        <v>328</v>
      </c>
      <c r="J6" t="s">
        <v>329</v>
      </c>
      <c r="K6" t="s">
        <v>330</v>
      </c>
      <c r="L6" t="s">
        <v>99</v>
      </c>
      <c r="M6" t="s">
        <v>331</v>
      </c>
      <c r="N6">
        <v>1</v>
      </c>
      <c r="O6" t="s">
        <v>90</v>
      </c>
      <c r="P6" t="s">
        <v>166</v>
      </c>
      <c r="Q6" t="s">
        <v>332</v>
      </c>
      <c r="R6" s="68">
        <v>44166</v>
      </c>
      <c r="S6" s="70">
        <v>44227</v>
      </c>
      <c r="T6" s="70">
        <v>44231</v>
      </c>
      <c r="U6" t="s">
        <v>249</v>
      </c>
      <c r="V6" t="s">
        <v>443</v>
      </c>
      <c r="W6" t="s">
        <v>139</v>
      </c>
      <c r="X6">
        <v>0</v>
      </c>
      <c r="Y6">
        <v>0</v>
      </c>
      <c r="Z6" s="90">
        <v>1</v>
      </c>
    </row>
    <row r="7" spans="1:26" x14ac:dyDescent="0.2">
      <c r="A7" t="s">
        <v>450</v>
      </c>
      <c r="B7" t="s">
        <v>358</v>
      </c>
      <c r="C7">
        <v>3</v>
      </c>
      <c r="D7">
        <v>2020</v>
      </c>
      <c r="E7" t="s">
        <v>349</v>
      </c>
      <c r="F7" t="s">
        <v>350</v>
      </c>
      <c r="G7" s="70">
        <v>44091</v>
      </c>
      <c r="H7" t="s">
        <v>354</v>
      </c>
      <c r="I7" t="s">
        <v>351</v>
      </c>
      <c r="J7" t="s">
        <v>355</v>
      </c>
      <c r="K7" t="s">
        <v>356</v>
      </c>
      <c r="L7" t="s">
        <v>99</v>
      </c>
      <c r="M7" t="s">
        <v>357</v>
      </c>
      <c r="N7" t="s">
        <v>473</v>
      </c>
      <c r="O7" t="s">
        <v>90</v>
      </c>
      <c r="P7" t="s">
        <v>352</v>
      </c>
      <c r="Q7" t="s">
        <v>353</v>
      </c>
      <c r="R7" s="68">
        <v>44105</v>
      </c>
      <c r="S7" s="70">
        <v>44211</v>
      </c>
      <c r="T7" s="70">
        <v>44232</v>
      </c>
      <c r="U7" t="s">
        <v>108</v>
      </c>
      <c r="V7" t="s">
        <v>446</v>
      </c>
      <c r="W7" t="s">
        <v>139</v>
      </c>
      <c r="X7">
        <v>0</v>
      </c>
      <c r="Y7">
        <v>0</v>
      </c>
      <c r="Z7" s="90">
        <v>1</v>
      </c>
    </row>
    <row r="8" spans="1:26" x14ac:dyDescent="0.2">
      <c r="A8" s="92" t="s">
        <v>472</v>
      </c>
      <c r="B8" s="92" t="s">
        <v>192</v>
      </c>
      <c r="C8" s="92">
        <v>2</v>
      </c>
      <c r="D8" s="92">
        <v>2020</v>
      </c>
      <c r="E8" s="92" t="s">
        <v>141</v>
      </c>
      <c r="F8" s="92" t="s">
        <v>191</v>
      </c>
      <c r="G8" s="94">
        <v>43979</v>
      </c>
      <c r="H8" s="92" t="s">
        <v>175</v>
      </c>
      <c r="I8" s="92" t="s">
        <v>176</v>
      </c>
      <c r="J8" s="92" t="s">
        <v>181</v>
      </c>
      <c r="K8" s="92" t="s">
        <v>182</v>
      </c>
      <c r="L8" s="92" t="s">
        <v>96</v>
      </c>
      <c r="M8" s="92" t="s">
        <v>183</v>
      </c>
      <c r="N8" s="92">
        <v>1</v>
      </c>
      <c r="O8" s="92" t="s">
        <v>95</v>
      </c>
      <c r="P8" s="92" t="s">
        <v>194</v>
      </c>
      <c r="Q8" s="92" t="s">
        <v>180</v>
      </c>
      <c r="R8" s="93">
        <v>43959</v>
      </c>
      <c r="S8" s="94">
        <v>44253</v>
      </c>
      <c r="T8" s="94">
        <v>44260</v>
      </c>
      <c r="U8" s="92" t="s">
        <v>105</v>
      </c>
      <c r="V8" s="92" t="s">
        <v>474</v>
      </c>
      <c r="W8" s="92" t="s">
        <v>470</v>
      </c>
      <c r="X8" s="92">
        <v>1</v>
      </c>
      <c r="Y8" s="92">
        <v>0</v>
      </c>
      <c r="Z8" s="95">
        <v>0</v>
      </c>
    </row>
    <row r="9" spans="1:26" x14ac:dyDescent="0.2">
      <c r="A9" s="92" t="s">
        <v>472</v>
      </c>
      <c r="B9" s="92" t="s">
        <v>222</v>
      </c>
      <c r="C9" s="92">
        <v>1</v>
      </c>
      <c r="D9" s="92">
        <v>2020</v>
      </c>
      <c r="E9" s="92" t="s">
        <v>86</v>
      </c>
      <c r="F9" s="92" t="s">
        <v>164</v>
      </c>
      <c r="G9" s="94">
        <v>43972</v>
      </c>
      <c r="H9" s="92" t="s">
        <v>211</v>
      </c>
      <c r="I9" s="92" t="s">
        <v>212</v>
      </c>
      <c r="J9" s="92" t="s">
        <v>213</v>
      </c>
      <c r="K9" s="92" t="s">
        <v>214</v>
      </c>
      <c r="L9" s="92" t="s">
        <v>96</v>
      </c>
      <c r="M9" s="92" t="s">
        <v>215</v>
      </c>
      <c r="N9" s="92">
        <v>1</v>
      </c>
      <c r="O9" s="92" t="s">
        <v>100</v>
      </c>
      <c r="P9" s="92" t="s">
        <v>101</v>
      </c>
      <c r="Q9" s="92" t="s">
        <v>206</v>
      </c>
      <c r="R9" s="93">
        <v>44013</v>
      </c>
      <c r="S9" s="94">
        <v>44255</v>
      </c>
      <c r="T9" s="94">
        <v>44319</v>
      </c>
      <c r="U9" s="92" t="s">
        <v>108</v>
      </c>
      <c r="V9" s="92" t="s">
        <v>469</v>
      </c>
      <c r="W9" s="92" t="s">
        <v>139</v>
      </c>
      <c r="X9" s="92">
        <v>0</v>
      </c>
      <c r="Y9" s="92">
        <v>0</v>
      </c>
      <c r="Z9" s="95">
        <v>1</v>
      </c>
    </row>
    <row r="10" spans="1:26" x14ac:dyDescent="0.2">
      <c r="A10" s="92" t="s">
        <v>472</v>
      </c>
      <c r="B10" s="92" t="s">
        <v>310</v>
      </c>
      <c r="C10" s="92">
        <v>3</v>
      </c>
      <c r="D10" s="92">
        <v>2020</v>
      </c>
      <c r="E10" s="92" t="s">
        <v>302</v>
      </c>
      <c r="F10" s="92" t="s">
        <v>242</v>
      </c>
      <c r="G10" s="94">
        <v>44063</v>
      </c>
      <c r="H10" s="92" t="s">
        <v>303</v>
      </c>
      <c r="I10" s="92" t="s">
        <v>304</v>
      </c>
      <c r="J10" s="92" t="s">
        <v>305</v>
      </c>
      <c r="K10" s="92" t="s">
        <v>306</v>
      </c>
      <c r="L10" s="92" t="s">
        <v>99</v>
      </c>
      <c r="M10" s="92" t="s">
        <v>307</v>
      </c>
      <c r="N10" s="92">
        <v>1</v>
      </c>
      <c r="O10" s="92" t="s">
        <v>90</v>
      </c>
      <c r="P10" s="92" t="s">
        <v>308</v>
      </c>
      <c r="Q10" s="92" t="s">
        <v>309</v>
      </c>
      <c r="R10" s="93">
        <v>44075</v>
      </c>
      <c r="S10" s="94">
        <v>44255</v>
      </c>
      <c r="T10" s="94">
        <v>44260</v>
      </c>
      <c r="U10" s="92" t="s">
        <v>249</v>
      </c>
      <c r="V10" s="92" t="s">
        <v>467</v>
      </c>
      <c r="W10" s="92" t="s">
        <v>139</v>
      </c>
      <c r="X10" s="92">
        <v>0</v>
      </c>
      <c r="Y10" s="92">
        <v>0</v>
      </c>
      <c r="Z10" s="95">
        <v>1</v>
      </c>
    </row>
    <row r="11" spans="1:26" x14ac:dyDescent="0.2">
      <c r="A11" s="92" t="s">
        <v>472</v>
      </c>
      <c r="B11" s="92" t="s">
        <v>324</v>
      </c>
      <c r="C11" s="92">
        <v>1</v>
      </c>
      <c r="D11" s="92">
        <v>2020</v>
      </c>
      <c r="E11" s="92" t="s">
        <v>348</v>
      </c>
      <c r="F11" s="92" t="s">
        <v>323</v>
      </c>
      <c r="G11" s="94">
        <v>44103</v>
      </c>
      <c r="H11" s="92" t="s">
        <v>311</v>
      </c>
      <c r="I11" s="92" t="s">
        <v>312</v>
      </c>
      <c r="J11" s="92" t="s">
        <v>313</v>
      </c>
      <c r="K11" s="92" t="s">
        <v>314</v>
      </c>
      <c r="L11" s="92" t="s">
        <v>99</v>
      </c>
      <c r="M11" s="92" t="s">
        <v>315</v>
      </c>
      <c r="N11" s="92">
        <v>1</v>
      </c>
      <c r="O11" s="92" t="s">
        <v>163</v>
      </c>
      <c r="P11" s="92" t="s">
        <v>163</v>
      </c>
      <c r="Q11" s="92" t="s">
        <v>162</v>
      </c>
      <c r="R11" s="93">
        <v>44117</v>
      </c>
      <c r="S11" s="94">
        <v>44242</v>
      </c>
      <c r="T11" s="94">
        <v>44242</v>
      </c>
      <c r="U11" s="92" t="s">
        <v>107</v>
      </c>
      <c r="V11" s="92" t="s">
        <v>451</v>
      </c>
      <c r="W11" s="92" t="s">
        <v>139</v>
      </c>
      <c r="X11" s="92">
        <v>0</v>
      </c>
      <c r="Y11" s="92">
        <v>0</v>
      </c>
      <c r="Z11" s="114">
        <v>1</v>
      </c>
    </row>
    <row r="12" spans="1:26" x14ac:dyDescent="0.2">
      <c r="A12" s="92" t="s">
        <v>472</v>
      </c>
      <c r="B12" s="92" t="s">
        <v>325</v>
      </c>
      <c r="C12" s="92">
        <v>1</v>
      </c>
      <c r="D12" s="92">
        <v>2020</v>
      </c>
      <c r="E12" s="92" t="s">
        <v>348</v>
      </c>
      <c r="F12" s="92" t="s">
        <v>323</v>
      </c>
      <c r="G12" s="94">
        <v>44103</v>
      </c>
      <c r="H12" s="92" t="s">
        <v>316</v>
      </c>
      <c r="I12" s="92" t="s">
        <v>317</v>
      </c>
      <c r="J12" s="92" t="s">
        <v>318</v>
      </c>
      <c r="K12" s="92" t="s">
        <v>319</v>
      </c>
      <c r="L12" s="92" t="s">
        <v>99</v>
      </c>
      <c r="M12" s="92" t="s">
        <v>315</v>
      </c>
      <c r="N12" s="92">
        <v>1</v>
      </c>
      <c r="O12" s="92" t="s">
        <v>163</v>
      </c>
      <c r="P12" s="92" t="s">
        <v>163</v>
      </c>
      <c r="Q12" s="92" t="s">
        <v>162</v>
      </c>
      <c r="R12" s="93">
        <v>44117</v>
      </c>
      <c r="S12" s="94">
        <v>44242</v>
      </c>
      <c r="T12" s="94">
        <v>44242</v>
      </c>
      <c r="U12" s="92" t="s">
        <v>107</v>
      </c>
      <c r="V12" s="92" t="s">
        <v>452</v>
      </c>
      <c r="W12" s="92" t="s">
        <v>139</v>
      </c>
      <c r="X12" s="92">
        <v>0</v>
      </c>
      <c r="Y12" s="92">
        <v>0</v>
      </c>
      <c r="Z12" s="114"/>
    </row>
    <row r="13" spans="1:26" x14ac:dyDescent="0.2">
      <c r="A13" s="92" t="s">
        <v>472</v>
      </c>
      <c r="B13" s="92" t="s">
        <v>326</v>
      </c>
      <c r="C13" s="92">
        <v>1</v>
      </c>
      <c r="D13" s="92">
        <v>2020</v>
      </c>
      <c r="E13" s="92" t="s">
        <v>348</v>
      </c>
      <c r="F13" s="92" t="s">
        <v>323</v>
      </c>
      <c r="G13" s="94">
        <v>44103</v>
      </c>
      <c r="H13" s="92" t="s">
        <v>320</v>
      </c>
      <c r="I13" s="92" t="s">
        <v>317</v>
      </c>
      <c r="J13" s="92" t="s">
        <v>321</v>
      </c>
      <c r="K13" s="92" t="s">
        <v>322</v>
      </c>
      <c r="L13" s="92" t="s">
        <v>99</v>
      </c>
      <c r="M13" s="92" t="s">
        <v>315</v>
      </c>
      <c r="N13" s="92">
        <v>1</v>
      </c>
      <c r="O13" s="92" t="s">
        <v>163</v>
      </c>
      <c r="P13" s="92" t="s">
        <v>163</v>
      </c>
      <c r="Q13" s="92" t="s">
        <v>162</v>
      </c>
      <c r="R13" s="93">
        <v>44117</v>
      </c>
      <c r="S13" s="94">
        <v>44242</v>
      </c>
      <c r="T13" s="94">
        <v>44242</v>
      </c>
      <c r="U13" s="92" t="s">
        <v>107</v>
      </c>
      <c r="V13" s="92" t="s">
        <v>453</v>
      </c>
      <c r="W13" s="92" t="s">
        <v>139</v>
      </c>
      <c r="X13" s="92">
        <v>0</v>
      </c>
      <c r="Y13" s="92">
        <v>0</v>
      </c>
      <c r="Z13" s="114"/>
    </row>
    <row r="14" spans="1:26" x14ac:dyDescent="0.2">
      <c r="A14" s="92" t="s">
        <v>472</v>
      </c>
      <c r="B14" s="92" t="s">
        <v>375</v>
      </c>
      <c r="C14" s="92">
        <v>2</v>
      </c>
      <c r="D14" s="92">
        <v>2020</v>
      </c>
      <c r="E14" s="92" t="s">
        <v>82</v>
      </c>
      <c r="F14" s="92" t="s">
        <v>392</v>
      </c>
      <c r="G14" s="94">
        <v>44127</v>
      </c>
      <c r="H14" s="92" t="s">
        <v>369</v>
      </c>
      <c r="I14" s="92" t="s">
        <v>370</v>
      </c>
      <c r="J14" s="92" t="s">
        <v>372</v>
      </c>
      <c r="K14" s="92" t="s">
        <v>373</v>
      </c>
      <c r="L14" s="92" t="s">
        <v>89</v>
      </c>
      <c r="M14" s="92" t="s">
        <v>374</v>
      </c>
      <c r="N14" s="92">
        <v>4</v>
      </c>
      <c r="O14" s="92" t="s">
        <v>97</v>
      </c>
      <c r="P14" s="92" t="s">
        <v>393</v>
      </c>
      <c r="Q14" s="92" t="s">
        <v>371</v>
      </c>
      <c r="R14" s="93">
        <v>44140</v>
      </c>
      <c r="S14" s="94">
        <v>44255</v>
      </c>
      <c r="T14" s="94">
        <v>44260</v>
      </c>
      <c r="U14" s="92" t="s">
        <v>458</v>
      </c>
      <c r="V14" s="92" t="s">
        <v>460</v>
      </c>
      <c r="W14" s="92" t="s">
        <v>139</v>
      </c>
      <c r="X14" s="92">
        <v>0</v>
      </c>
      <c r="Y14" s="92">
        <v>0</v>
      </c>
      <c r="Z14" s="95">
        <v>1</v>
      </c>
    </row>
    <row r="15" spans="1:26" x14ac:dyDescent="0.2">
      <c r="A15" t="s">
        <v>515</v>
      </c>
      <c r="B15" t="s">
        <v>159</v>
      </c>
      <c r="C15">
        <v>2</v>
      </c>
      <c r="D15">
        <v>2020</v>
      </c>
      <c r="E15" t="s">
        <v>158</v>
      </c>
      <c r="F15" t="s">
        <v>160</v>
      </c>
      <c r="G15" s="70">
        <v>43934</v>
      </c>
      <c r="H15" t="s">
        <v>154</v>
      </c>
      <c r="I15" t="s">
        <v>152</v>
      </c>
      <c r="J15" t="s">
        <v>155</v>
      </c>
      <c r="K15" t="s">
        <v>156</v>
      </c>
      <c r="L15" t="s">
        <v>99</v>
      </c>
      <c r="M15" t="s">
        <v>157</v>
      </c>
      <c r="N15">
        <v>1</v>
      </c>
      <c r="O15" t="s">
        <v>150</v>
      </c>
      <c r="P15" t="s">
        <v>161</v>
      </c>
      <c r="Q15" t="s">
        <v>153</v>
      </c>
      <c r="R15" s="68">
        <v>43969</v>
      </c>
      <c r="S15" s="70">
        <v>44286</v>
      </c>
      <c r="T15" s="70">
        <v>44292</v>
      </c>
      <c r="U15" t="s">
        <v>376</v>
      </c>
      <c r="V15" t="s">
        <v>475</v>
      </c>
      <c r="W15" t="s">
        <v>139</v>
      </c>
      <c r="X15">
        <v>2</v>
      </c>
      <c r="Y15">
        <v>0</v>
      </c>
      <c r="Z15" s="90">
        <v>1</v>
      </c>
    </row>
    <row r="16" spans="1:26" x14ac:dyDescent="0.2">
      <c r="A16" t="s">
        <v>515</v>
      </c>
      <c r="B16" t="s">
        <v>223</v>
      </c>
      <c r="C16">
        <v>1</v>
      </c>
      <c r="D16">
        <v>2020</v>
      </c>
      <c r="E16" t="s">
        <v>86</v>
      </c>
      <c r="F16" t="s">
        <v>164</v>
      </c>
      <c r="G16" s="70">
        <v>43972</v>
      </c>
      <c r="H16" t="s">
        <v>216</v>
      </c>
      <c r="I16" t="s">
        <v>217</v>
      </c>
      <c r="J16" t="s">
        <v>218</v>
      </c>
      <c r="K16" t="s">
        <v>219</v>
      </c>
      <c r="L16" t="s">
        <v>99</v>
      </c>
      <c r="M16" t="s">
        <v>220</v>
      </c>
      <c r="N16">
        <v>1</v>
      </c>
      <c r="O16" t="s">
        <v>100</v>
      </c>
      <c r="P16" t="s">
        <v>101</v>
      </c>
      <c r="Q16" t="s">
        <v>206</v>
      </c>
      <c r="R16" s="68">
        <v>44013</v>
      </c>
      <c r="S16" s="70">
        <v>44270</v>
      </c>
      <c r="T16" s="70">
        <v>44295</v>
      </c>
      <c r="U16" t="s">
        <v>108</v>
      </c>
      <c r="V16" t="s">
        <v>502</v>
      </c>
      <c r="W16" t="s">
        <v>139</v>
      </c>
      <c r="X16">
        <v>0</v>
      </c>
      <c r="Y16">
        <v>0</v>
      </c>
      <c r="Z16" s="115">
        <v>1</v>
      </c>
    </row>
    <row r="17" spans="1:26" x14ac:dyDescent="0.2">
      <c r="A17" t="s">
        <v>515</v>
      </c>
      <c r="B17" t="s">
        <v>429</v>
      </c>
      <c r="C17">
        <v>2</v>
      </c>
      <c r="D17">
        <v>2020</v>
      </c>
      <c r="E17" t="s">
        <v>394</v>
      </c>
      <c r="F17" t="s">
        <v>438</v>
      </c>
      <c r="G17" s="70">
        <v>44155</v>
      </c>
      <c r="H17" t="s">
        <v>402</v>
      </c>
      <c r="I17" t="s">
        <v>88</v>
      </c>
      <c r="J17" t="s">
        <v>436</v>
      </c>
      <c r="K17" t="s">
        <v>405</v>
      </c>
      <c r="L17" t="s">
        <v>96</v>
      </c>
      <c r="M17" t="s">
        <v>406</v>
      </c>
      <c r="N17">
        <v>1</v>
      </c>
      <c r="O17" t="s">
        <v>100</v>
      </c>
      <c r="P17" t="s">
        <v>101</v>
      </c>
      <c r="Q17" t="s">
        <v>398</v>
      </c>
      <c r="R17" s="68">
        <v>44166</v>
      </c>
      <c r="S17" s="70">
        <v>44285</v>
      </c>
      <c r="T17" s="70">
        <v>44295</v>
      </c>
      <c r="U17" t="s">
        <v>108</v>
      </c>
      <c r="V17" t="s">
        <v>503</v>
      </c>
      <c r="W17" t="s">
        <v>139</v>
      </c>
      <c r="X17">
        <v>0</v>
      </c>
      <c r="Y17">
        <v>0</v>
      </c>
      <c r="Z17" s="115"/>
    </row>
    <row r="18" spans="1:26" x14ac:dyDescent="0.2">
      <c r="A18" t="s">
        <v>515</v>
      </c>
      <c r="B18" t="s">
        <v>433</v>
      </c>
      <c r="C18">
        <v>2</v>
      </c>
      <c r="D18">
        <v>2020</v>
      </c>
      <c r="E18" t="s">
        <v>419</v>
      </c>
      <c r="F18" t="s">
        <v>438</v>
      </c>
      <c r="G18" s="70">
        <v>44155</v>
      </c>
      <c r="H18" t="s">
        <v>425</v>
      </c>
      <c r="I18" t="s">
        <v>88</v>
      </c>
      <c r="J18" t="s">
        <v>437</v>
      </c>
      <c r="K18" t="s">
        <v>426</v>
      </c>
      <c r="L18" t="s">
        <v>138</v>
      </c>
      <c r="M18" t="s">
        <v>427</v>
      </c>
      <c r="N18">
        <v>1</v>
      </c>
      <c r="O18" t="s">
        <v>100</v>
      </c>
      <c r="P18" t="s">
        <v>101</v>
      </c>
      <c r="Q18" t="s">
        <v>104</v>
      </c>
      <c r="R18" s="68">
        <v>44166</v>
      </c>
      <c r="S18" s="70">
        <v>44286</v>
      </c>
      <c r="T18" s="70">
        <v>44295</v>
      </c>
      <c r="U18" t="s">
        <v>108</v>
      </c>
      <c r="V18" t="s">
        <v>505</v>
      </c>
      <c r="W18" t="s">
        <v>139</v>
      </c>
      <c r="X18">
        <v>0</v>
      </c>
      <c r="Y18">
        <v>0</v>
      </c>
      <c r="Z18" s="115"/>
    </row>
    <row r="19" spans="1:26" x14ac:dyDescent="0.2">
      <c r="A19" t="s">
        <v>515</v>
      </c>
      <c r="B19" t="s">
        <v>203</v>
      </c>
      <c r="C19">
        <v>1</v>
      </c>
      <c r="D19">
        <v>2020</v>
      </c>
      <c r="E19" t="s">
        <v>196</v>
      </c>
      <c r="F19" t="s">
        <v>232</v>
      </c>
      <c r="G19" s="70">
        <v>43948</v>
      </c>
      <c r="H19" t="s">
        <v>204</v>
      </c>
      <c r="I19" t="s">
        <v>197</v>
      </c>
      <c r="J19" t="s">
        <v>198</v>
      </c>
      <c r="K19" t="s">
        <v>199</v>
      </c>
      <c r="L19" t="s">
        <v>99</v>
      </c>
      <c r="M19" t="s">
        <v>200</v>
      </c>
      <c r="N19">
        <v>1</v>
      </c>
      <c r="O19" t="s">
        <v>97</v>
      </c>
      <c r="P19" t="s">
        <v>98</v>
      </c>
      <c r="Q19" t="s">
        <v>241</v>
      </c>
      <c r="R19" s="68">
        <v>44014</v>
      </c>
      <c r="S19" s="70">
        <v>44286</v>
      </c>
      <c r="T19" s="70">
        <v>44295</v>
      </c>
      <c r="U19" t="s">
        <v>458</v>
      </c>
      <c r="V19" t="s">
        <v>508</v>
      </c>
      <c r="W19" t="s">
        <v>139</v>
      </c>
      <c r="X19">
        <v>2</v>
      </c>
      <c r="Y19">
        <v>1</v>
      </c>
      <c r="Z19" s="116">
        <v>0.66666666666666663</v>
      </c>
    </row>
    <row r="20" spans="1:26" x14ac:dyDescent="0.2">
      <c r="A20" t="s">
        <v>515</v>
      </c>
      <c r="B20" t="s">
        <v>203</v>
      </c>
      <c r="C20">
        <v>2</v>
      </c>
      <c r="D20">
        <v>2020</v>
      </c>
      <c r="E20" t="s">
        <v>196</v>
      </c>
      <c r="F20" t="s">
        <v>232</v>
      </c>
      <c r="G20" s="70">
        <v>43948</v>
      </c>
      <c r="H20" t="s">
        <v>204</v>
      </c>
      <c r="I20" t="s">
        <v>197</v>
      </c>
      <c r="J20" t="s">
        <v>198</v>
      </c>
      <c r="K20" t="s">
        <v>201</v>
      </c>
      <c r="L20" t="s">
        <v>99</v>
      </c>
      <c r="M20" t="s">
        <v>202</v>
      </c>
      <c r="N20">
        <v>1</v>
      </c>
      <c r="O20" t="s">
        <v>97</v>
      </c>
      <c r="P20" t="s">
        <v>98</v>
      </c>
      <c r="Q20" t="s">
        <v>241</v>
      </c>
      <c r="R20" s="68">
        <v>44014</v>
      </c>
      <c r="S20" s="70">
        <v>44286</v>
      </c>
      <c r="T20" s="70">
        <v>44295</v>
      </c>
      <c r="U20" t="s">
        <v>458</v>
      </c>
      <c r="V20" t="s">
        <v>509</v>
      </c>
      <c r="W20" t="s">
        <v>139</v>
      </c>
      <c r="X20">
        <v>2</v>
      </c>
      <c r="Y20">
        <v>1</v>
      </c>
      <c r="Z20" s="116"/>
    </row>
    <row r="21" spans="1:26" x14ac:dyDescent="0.2">
      <c r="A21" t="s">
        <v>515</v>
      </c>
      <c r="B21" t="s">
        <v>296</v>
      </c>
      <c r="C21">
        <v>2</v>
      </c>
      <c r="D21">
        <v>2020</v>
      </c>
      <c r="E21" t="s">
        <v>82</v>
      </c>
      <c r="F21" t="s">
        <v>439</v>
      </c>
      <c r="G21" s="70">
        <v>44098</v>
      </c>
      <c r="H21" t="s">
        <v>271</v>
      </c>
      <c r="I21" t="s">
        <v>77</v>
      </c>
      <c r="J21" t="s">
        <v>272</v>
      </c>
      <c r="K21" t="s">
        <v>273</v>
      </c>
      <c r="L21" t="s">
        <v>99</v>
      </c>
      <c r="M21" t="s">
        <v>274</v>
      </c>
      <c r="N21">
        <v>1</v>
      </c>
      <c r="O21" t="s">
        <v>97</v>
      </c>
      <c r="P21" t="s">
        <v>98</v>
      </c>
      <c r="Q21" t="s">
        <v>252</v>
      </c>
      <c r="R21" s="68">
        <v>44105</v>
      </c>
      <c r="S21" s="70">
        <v>44285</v>
      </c>
      <c r="T21" s="70">
        <v>44295</v>
      </c>
      <c r="U21" s="98" t="s">
        <v>458</v>
      </c>
      <c r="V21" s="98" t="s">
        <v>511</v>
      </c>
      <c r="W21" s="98" t="s">
        <v>470</v>
      </c>
      <c r="X21">
        <v>0</v>
      </c>
      <c r="Y21">
        <v>0</v>
      </c>
      <c r="Z21" s="116"/>
    </row>
    <row r="22" spans="1:26" x14ac:dyDescent="0.2">
      <c r="A22" t="s">
        <v>515</v>
      </c>
      <c r="B22" t="s">
        <v>391</v>
      </c>
      <c r="C22">
        <v>1</v>
      </c>
      <c r="D22">
        <v>2020</v>
      </c>
      <c r="E22" t="s">
        <v>165</v>
      </c>
      <c r="F22" t="s">
        <v>390</v>
      </c>
      <c r="G22" s="70">
        <v>44152</v>
      </c>
      <c r="H22" t="s">
        <v>381</v>
      </c>
      <c r="I22" t="s">
        <v>195</v>
      </c>
      <c r="J22" t="s">
        <v>382</v>
      </c>
      <c r="K22" t="s">
        <v>383</v>
      </c>
      <c r="L22" t="s">
        <v>99</v>
      </c>
      <c r="M22" t="s">
        <v>384</v>
      </c>
      <c r="N22">
        <v>1</v>
      </c>
      <c r="O22" t="s">
        <v>90</v>
      </c>
      <c r="P22" t="s">
        <v>166</v>
      </c>
      <c r="Q22" t="s">
        <v>385</v>
      </c>
      <c r="R22" s="68">
        <v>44166</v>
      </c>
      <c r="S22" s="70">
        <v>44286</v>
      </c>
      <c r="T22" s="70">
        <v>44293</v>
      </c>
      <c r="U22" t="s">
        <v>249</v>
      </c>
      <c r="V22" t="s">
        <v>500</v>
      </c>
      <c r="W22" t="s">
        <v>139</v>
      </c>
      <c r="X22">
        <v>0</v>
      </c>
      <c r="Y22">
        <v>0</v>
      </c>
      <c r="Z22" s="90">
        <v>1</v>
      </c>
    </row>
    <row r="23" spans="1:26" x14ac:dyDescent="0.2">
      <c r="A23" t="s">
        <v>515</v>
      </c>
      <c r="B23" t="s">
        <v>192</v>
      </c>
      <c r="C23">
        <v>2</v>
      </c>
      <c r="D23">
        <v>2020</v>
      </c>
      <c r="E23" t="s">
        <v>141</v>
      </c>
      <c r="F23" t="s">
        <v>191</v>
      </c>
      <c r="G23" s="70">
        <v>43979</v>
      </c>
      <c r="H23" t="s">
        <v>175</v>
      </c>
      <c r="I23" t="s">
        <v>176</v>
      </c>
      <c r="J23" t="s">
        <v>181</v>
      </c>
      <c r="K23" t="s">
        <v>182</v>
      </c>
      <c r="L23" t="s">
        <v>96</v>
      </c>
      <c r="M23" t="s">
        <v>183</v>
      </c>
      <c r="N23">
        <v>1</v>
      </c>
      <c r="O23" t="s">
        <v>95</v>
      </c>
      <c r="P23" t="s">
        <v>194</v>
      </c>
      <c r="Q23" t="s">
        <v>180</v>
      </c>
      <c r="R23" s="68">
        <v>43959</v>
      </c>
      <c r="S23" s="70">
        <v>44267</v>
      </c>
      <c r="T23" s="70">
        <v>44270</v>
      </c>
      <c r="U23" t="s">
        <v>105</v>
      </c>
      <c r="V23" t="s">
        <v>514</v>
      </c>
      <c r="W23" t="s">
        <v>139</v>
      </c>
      <c r="X23">
        <v>1</v>
      </c>
      <c r="Y23">
        <v>0</v>
      </c>
      <c r="Z23" s="90">
        <v>1</v>
      </c>
    </row>
    <row r="24" spans="1:26" x14ac:dyDescent="0.2">
      <c r="A24" s="92" t="s">
        <v>678</v>
      </c>
      <c r="B24" s="92" t="s">
        <v>428</v>
      </c>
      <c r="C24" s="92">
        <v>2</v>
      </c>
      <c r="D24" s="92">
        <v>2020</v>
      </c>
      <c r="E24" s="92" t="s">
        <v>394</v>
      </c>
      <c r="F24" s="92" t="s">
        <v>438</v>
      </c>
      <c r="G24" s="94">
        <v>44155</v>
      </c>
      <c r="H24" s="92" t="s">
        <v>395</v>
      </c>
      <c r="I24" s="92" t="s">
        <v>88</v>
      </c>
      <c r="J24" s="92" t="s">
        <v>435</v>
      </c>
      <c r="K24" s="92" t="s">
        <v>399</v>
      </c>
      <c r="L24" s="92" t="s">
        <v>138</v>
      </c>
      <c r="M24" s="92" t="s">
        <v>400</v>
      </c>
      <c r="N24" s="92">
        <v>1</v>
      </c>
      <c r="O24" s="92" t="s">
        <v>434</v>
      </c>
      <c r="P24" s="92" t="s">
        <v>440</v>
      </c>
      <c r="Q24" s="92" t="s">
        <v>401</v>
      </c>
      <c r="R24" s="93">
        <v>44166</v>
      </c>
      <c r="S24" s="94">
        <v>44316</v>
      </c>
      <c r="T24" s="94">
        <v>44324</v>
      </c>
      <c r="U24" s="92" t="s">
        <v>249</v>
      </c>
      <c r="V24" s="92" t="s">
        <v>670</v>
      </c>
      <c r="W24" s="92" t="s">
        <v>139</v>
      </c>
      <c r="X24" s="92">
        <v>1</v>
      </c>
      <c r="Y24" s="92">
        <v>0</v>
      </c>
      <c r="Z24" s="95">
        <v>1</v>
      </c>
    </row>
    <row r="25" spans="1:26" x14ac:dyDescent="0.2">
      <c r="A25" s="92" t="s">
        <v>678</v>
      </c>
      <c r="B25" s="92" t="s">
        <v>497</v>
      </c>
      <c r="C25" s="92">
        <v>1</v>
      </c>
      <c r="D25" s="92">
        <v>2021</v>
      </c>
      <c r="E25" s="92" t="s">
        <v>491</v>
      </c>
      <c r="F25" s="92" t="s">
        <v>493</v>
      </c>
      <c r="G25" s="94">
        <v>44257</v>
      </c>
      <c r="H25" s="92" t="s">
        <v>476</v>
      </c>
      <c r="I25" s="92" t="s">
        <v>477</v>
      </c>
      <c r="J25" s="92" t="s">
        <v>478</v>
      </c>
      <c r="K25" s="92" t="s">
        <v>479</v>
      </c>
      <c r="L25" s="92" t="s">
        <v>99</v>
      </c>
      <c r="M25" s="92" t="s">
        <v>480</v>
      </c>
      <c r="N25" s="92">
        <v>1</v>
      </c>
      <c r="O25" s="92" t="s">
        <v>495</v>
      </c>
      <c r="P25" s="92" t="s">
        <v>495</v>
      </c>
      <c r="Q25" s="92" t="s">
        <v>481</v>
      </c>
      <c r="R25" s="93">
        <v>44257</v>
      </c>
      <c r="S25" s="94">
        <v>44316</v>
      </c>
      <c r="T25" s="94">
        <v>44320</v>
      </c>
      <c r="U25" s="92" t="s">
        <v>107</v>
      </c>
      <c r="V25" s="92" t="s">
        <v>569</v>
      </c>
      <c r="W25" s="92" t="s">
        <v>139</v>
      </c>
      <c r="X25" s="92">
        <v>0</v>
      </c>
      <c r="Y25" s="92">
        <v>0</v>
      </c>
      <c r="Z25" s="95">
        <v>1</v>
      </c>
    </row>
  </sheetData>
  <sortState ref="B16:Y24">
    <sortCondition ref="P16:P24"/>
  </sortState>
  <mergeCells count="3">
    <mergeCell ref="Z11:Z13"/>
    <mergeCell ref="Z16:Z18"/>
    <mergeCell ref="Z19:Z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9" customWidth="1"/>
    <col min="9" max="9" width="22.140625" style="62" customWidth="1"/>
    <col min="10" max="10" width="18.28515625" customWidth="1"/>
    <col min="11" max="11" width="16.5703125" customWidth="1"/>
    <col min="12" max="12" width="19.5703125" customWidth="1"/>
    <col min="13" max="13" width="0" style="62" hidden="1" customWidth="1"/>
    <col min="14" max="14" width="29.140625" customWidth="1"/>
    <col min="15" max="15" width="20.7109375" bestFit="1" customWidth="1"/>
  </cols>
  <sheetData>
    <row r="1" spans="1:7" hidden="1" x14ac:dyDescent="0.2">
      <c r="A1" s="41" t="s">
        <v>126</v>
      </c>
      <c r="C1" s="41">
        <v>2016</v>
      </c>
      <c r="D1" s="41">
        <v>2017</v>
      </c>
      <c r="E1" s="41">
        <v>2018</v>
      </c>
      <c r="F1" s="41">
        <v>2019</v>
      </c>
      <c r="G1" s="41">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119</v>
      </c>
      <c r="G43">
        <v>1</v>
      </c>
    </row>
    <row r="44" spans="1:8" hidden="1" x14ac:dyDescent="0.2">
      <c r="A44" t="s">
        <v>120</v>
      </c>
      <c r="G44">
        <v>1</v>
      </c>
    </row>
    <row r="45" spans="1:8" hidden="1" x14ac:dyDescent="0.2">
      <c r="A45" t="s">
        <v>121</v>
      </c>
      <c r="G45">
        <v>1</v>
      </c>
    </row>
    <row r="46" spans="1:8" hidden="1" x14ac:dyDescent="0.2">
      <c r="A46" t="s">
        <v>122</v>
      </c>
      <c r="G46">
        <v>1</v>
      </c>
    </row>
    <row r="47" spans="1:8" hidden="1" x14ac:dyDescent="0.2">
      <c r="A47" t="s">
        <v>123</v>
      </c>
      <c r="G47">
        <v>1</v>
      </c>
    </row>
    <row r="48" spans="1:8" hidden="1" x14ac:dyDescent="0.2">
      <c r="A48" s="41" t="s">
        <v>127</v>
      </c>
      <c r="C48" s="41">
        <f>SUM(C2:C47)</f>
        <v>2</v>
      </c>
      <c r="D48" s="41">
        <f>SUM(D2:D47)</f>
        <v>5</v>
      </c>
      <c r="E48" s="41">
        <f>SUM(E2:E47)</f>
        <v>7</v>
      </c>
      <c r="F48" s="41">
        <f>SUM(F2:F47)</f>
        <v>27</v>
      </c>
      <c r="G48" s="41">
        <f>SUM(G2:G47)</f>
        <v>5</v>
      </c>
      <c r="H48" s="50">
        <f>SUM(C48:G48)</f>
        <v>46</v>
      </c>
    </row>
    <row r="49" spans="1:15" hidden="1" x14ac:dyDescent="0.2">
      <c r="A49" s="41" t="s">
        <v>26</v>
      </c>
      <c r="C49" s="41">
        <v>2016</v>
      </c>
      <c r="D49" s="41">
        <v>2017</v>
      </c>
      <c r="E49" s="41">
        <v>2018</v>
      </c>
      <c r="F49" s="41">
        <v>2019</v>
      </c>
      <c r="G49" s="41">
        <v>2020</v>
      </c>
      <c r="H49" s="51" t="s">
        <v>125</v>
      </c>
    </row>
    <row r="50" spans="1:15" x14ac:dyDescent="0.2">
      <c r="H50" s="52" t="s">
        <v>26</v>
      </c>
      <c r="I50" s="124" t="s">
        <v>134</v>
      </c>
      <c r="L50" s="52" t="s">
        <v>128</v>
      </c>
      <c r="M50" s="119" t="s">
        <v>130</v>
      </c>
      <c r="N50" s="43" t="s">
        <v>132</v>
      </c>
      <c r="O50" s="43" t="s">
        <v>131</v>
      </c>
    </row>
    <row r="51" spans="1:15" x14ac:dyDescent="0.2">
      <c r="L51" s="47">
        <v>2017</v>
      </c>
      <c r="M51" s="117">
        <v>1</v>
      </c>
      <c r="N51" s="44">
        <v>2</v>
      </c>
      <c r="O51" s="44">
        <v>2</v>
      </c>
    </row>
    <row r="52" spans="1:15" x14ac:dyDescent="0.2">
      <c r="H52" s="52" t="s">
        <v>128</v>
      </c>
      <c r="I52" s="124" t="s">
        <v>129</v>
      </c>
      <c r="L52" s="47">
        <v>2019</v>
      </c>
      <c r="M52" s="117">
        <v>2</v>
      </c>
      <c r="N52" s="44">
        <v>5</v>
      </c>
      <c r="O52" s="44">
        <v>5</v>
      </c>
    </row>
    <row r="53" spans="1:15" x14ac:dyDescent="0.2">
      <c r="H53" s="121" t="s">
        <v>124</v>
      </c>
      <c r="I53" s="122">
        <v>1</v>
      </c>
      <c r="L53" s="48">
        <v>2020</v>
      </c>
      <c r="M53" s="118">
        <v>1</v>
      </c>
      <c r="N53" s="44">
        <v>12</v>
      </c>
      <c r="O53" s="44">
        <v>7</v>
      </c>
    </row>
    <row r="54" spans="1:15" x14ac:dyDescent="0.2">
      <c r="H54" s="37" t="s">
        <v>135</v>
      </c>
      <c r="I54" s="123">
        <v>1</v>
      </c>
      <c r="L54" s="47" t="s">
        <v>114</v>
      </c>
      <c r="M54" s="117">
        <v>4</v>
      </c>
      <c r="N54" s="44">
        <v>45</v>
      </c>
      <c r="O54" s="44">
        <v>27</v>
      </c>
    </row>
    <row r="55" spans="1:15" x14ac:dyDescent="0.2">
      <c r="H55" s="120" t="s">
        <v>72</v>
      </c>
      <c r="I55" s="123">
        <v>1</v>
      </c>
      <c r="M55"/>
      <c r="N55" s="45">
        <v>16</v>
      </c>
      <c r="O55" s="45">
        <v>10</v>
      </c>
    </row>
    <row r="56" spans="1:15" x14ac:dyDescent="0.2">
      <c r="H56" s="37" t="s">
        <v>73</v>
      </c>
      <c r="I56" s="123">
        <v>1</v>
      </c>
      <c r="M56"/>
      <c r="N56" s="46">
        <f>SUM(N51:N55)</f>
        <v>80</v>
      </c>
      <c r="O56" s="46">
        <f>SUM(O51:O55)</f>
        <v>51</v>
      </c>
    </row>
    <row r="57" spans="1:15" x14ac:dyDescent="0.2">
      <c r="H57" s="120" t="s">
        <v>83</v>
      </c>
      <c r="I57" s="123">
        <v>1</v>
      </c>
      <c r="L57" s="50" t="s">
        <v>133</v>
      </c>
      <c r="M57" s="63"/>
      <c r="N57" s="42">
        <f>+SUM(N51:N54)</f>
        <v>64</v>
      </c>
      <c r="O57" s="42">
        <f>+SUM(O51:O54)</f>
        <v>41</v>
      </c>
    </row>
    <row r="58" spans="1:15" x14ac:dyDescent="0.2">
      <c r="H58" s="37" t="s">
        <v>84</v>
      </c>
      <c r="I58" s="123">
        <v>1</v>
      </c>
      <c r="N58" s="36"/>
      <c r="O58" s="35"/>
    </row>
    <row r="59" spans="1:15" x14ac:dyDescent="0.2">
      <c r="H59" s="120" t="s">
        <v>78</v>
      </c>
      <c r="I59" s="123">
        <v>1</v>
      </c>
      <c r="N59" s="36"/>
      <c r="O59" s="35"/>
    </row>
    <row r="60" spans="1:15" ht="12.75" customHeight="1" x14ac:dyDescent="0.2">
      <c r="H60" s="37" t="s">
        <v>79</v>
      </c>
      <c r="I60" s="123">
        <v>1</v>
      </c>
      <c r="N60" s="36"/>
      <c r="O60" s="35"/>
    </row>
    <row r="61" spans="1:15" x14ac:dyDescent="0.2">
      <c r="H61" s="47" t="s">
        <v>114</v>
      </c>
      <c r="I61" s="123">
        <v>4</v>
      </c>
      <c r="N61" s="36"/>
      <c r="O61" s="35"/>
    </row>
    <row r="62" spans="1:15" x14ac:dyDescent="0.2">
      <c r="H62"/>
      <c r="I62"/>
      <c r="N62" s="36"/>
      <c r="O62" s="35"/>
    </row>
    <row r="63" spans="1:15" x14ac:dyDescent="0.2">
      <c r="H63"/>
      <c r="I63"/>
      <c r="N63" s="36"/>
      <c r="O63" s="35"/>
    </row>
    <row r="64" spans="1:15" x14ac:dyDescent="0.2">
      <c r="H64"/>
      <c r="I64"/>
      <c r="N64" s="36"/>
      <c r="O64" s="35"/>
    </row>
    <row r="65" spans="8:15" x14ac:dyDescent="0.2">
      <c r="H65"/>
      <c r="I65"/>
      <c r="N65" s="36"/>
      <c r="O65" s="35"/>
    </row>
    <row r="66" spans="8:15" x14ac:dyDescent="0.2">
      <c r="H66"/>
      <c r="I66"/>
      <c r="N66" s="36"/>
      <c r="O66" s="35"/>
    </row>
    <row r="67" spans="8:15" x14ac:dyDescent="0.2">
      <c r="H67"/>
      <c r="I67"/>
      <c r="N67" s="36"/>
      <c r="O67" s="35"/>
    </row>
    <row r="68" spans="8:15" x14ac:dyDescent="0.2">
      <c r="H68"/>
      <c r="I68"/>
      <c r="N68" s="36"/>
      <c r="O68" s="35"/>
    </row>
    <row r="69" spans="8:15" x14ac:dyDescent="0.2">
      <c r="H69"/>
      <c r="I69"/>
      <c r="N69" s="36"/>
      <c r="O69" s="35"/>
    </row>
    <row r="70" spans="8:15" x14ac:dyDescent="0.2">
      <c r="H70"/>
      <c r="I70"/>
      <c r="N70" s="36"/>
      <c r="O70" s="35"/>
    </row>
    <row r="71" spans="8:15" x14ac:dyDescent="0.2">
      <c r="H71"/>
      <c r="I71"/>
      <c r="N71" s="36"/>
      <c r="O71" s="35"/>
    </row>
    <row r="72" spans="8:15" x14ac:dyDescent="0.2">
      <c r="H72"/>
      <c r="I72"/>
      <c r="N72" s="36"/>
      <c r="O72" s="35"/>
    </row>
    <row r="73" spans="8:15" x14ac:dyDescent="0.2">
      <c r="H73"/>
      <c r="I73"/>
      <c r="N73" s="36"/>
      <c r="O73" s="35"/>
    </row>
    <row r="74" spans="8:15" x14ac:dyDescent="0.2">
      <c r="H74"/>
      <c r="I74"/>
      <c r="N74" s="36"/>
      <c r="O74" s="35"/>
    </row>
    <row r="75" spans="8:15" x14ac:dyDescent="0.2">
      <c r="H75"/>
      <c r="I75"/>
      <c r="N75" s="36"/>
      <c r="O75" s="35"/>
    </row>
    <row r="76" spans="8:15" x14ac:dyDescent="0.2">
      <c r="H76"/>
      <c r="I76"/>
      <c r="N76" s="36"/>
      <c r="O76" s="35"/>
    </row>
    <row r="77" spans="8:15" x14ac:dyDescent="0.2">
      <c r="H77"/>
      <c r="I77"/>
      <c r="N77" s="36"/>
      <c r="O77" s="35"/>
    </row>
    <row r="78" spans="8:15" x14ac:dyDescent="0.2">
      <c r="H78"/>
      <c r="I78"/>
      <c r="N78" s="36"/>
      <c r="O78" s="35"/>
    </row>
    <row r="79" spans="8:15" x14ac:dyDescent="0.2">
      <c r="H79"/>
      <c r="I79"/>
      <c r="N79" s="36"/>
      <c r="O79" s="35"/>
    </row>
    <row r="80" spans="8:15" x14ac:dyDescent="0.2">
      <c r="H80"/>
      <c r="I80"/>
      <c r="N80" s="36"/>
      <c r="O80" s="35"/>
    </row>
    <row r="81" spans="8:15" x14ac:dyDescent="0.2">
      <c r="H81"/>
      <c r="I81"/>
      <c r="N81" s="36"/>
      <c r="O81" s="35"/>
    </row>
    <row r="82" spans="8:15" x14ac:dyDescent="0.2">
      <c r="H82"/>
      <c r="I82"/>
      <c r="N82" s="36"/>
      <c r="O82" s="35"/>
    </row>
    <row r="83" spans="8:15" x14ac:dyDescent="0.2">
      <c r="H83"/>
      <c r="I83"/>
      <c r="N83" s="36"/>
      <c r="O83" s="35"/>
    </row>
    <row r="84" spans="8:15" x14ac:dyDescent="0.2">
      <c r="H84"/>
      <c r="I84"/>
      <c r="N84" s="36"/>
      <c r="O84" s="35"/>
    </row>
    <row r="85" spans="8:15" x14ac:dyDescent="0.2">
      <c r="H85"/>
      <c r="I85"/>
      <c r="N85" s="36"/>
      <c r="O85" s="35"/>
    </row>
    <row r="86" spans="8:15" x14ac:dyDescent="0.2">
      <c r="H86"/>
      <c r="I86"/>
      <c r="N86" s="36"/>
      <c r="O86" s="35"/>
    </row>
    <row r="87" spans="8:15" x14ac:dyDescent="0.2">
      <c r="H87"/>
      <c r="I87"/>
      <c r="N87" s="36"/>
      <c r="O87" s="35"/>
    </row>
    <row r="88" spans="8:15" x14ac:dyDescent="0.2">
      <c r="H88"/>
      <c r="I88"/>
      <c r="N88" s="36"/>
      <c r="O88" s="35"/>
    </row>
    <row r="89" spans="8:15" x14ac:dyDescent="0.2">
      <c r="H89"/>
      <c r="I89"/>
      <c r="N89" s="36"/>
      <c r="O89" s="35"/>
    </row>
    <row r="90" spans="8:15" x14ac:dyDescent="0.2">
      <c r="H90"/>
      <c r="I90"/>
      <c r="N90" s="36"/>
      <c r="O90" s="35"/>
    </row>
    <row r="91" spans="8:15" x14ac:dyDescent="0.2">
      <c r="H91"/>
      <c r="I91"/>
      <c r="N91" s="36"/>
      <c r="O91" s="35"/>
    </row>
    <row r="92" spans="8:15" x14ac:dyDescent="0.2">
      <c r="H92"/>
      <c r="I92"/>
      <c r="N92" s="36"/>
      <c r="O92" s="35"/>
    </row>
    <row r="93" spans="8:15" x14ac:dyDescent="0.2">
      <c r="H93"/>
      <c r="I93"/>
      <c r="N93" s="36"/>
      <c r="O93" s="35"/>
    </row>
    <row r="94" spans="8:15" x14ac:dyDescent="0.2">
      <c r="H94"/>
      <c r="I94"/>
      <c r="N94" s="36"/>
      <c r="O94" s="35"/>
    </row>
    <row r="95" spans="8:15" x14ac:dyDescent="0.2">
      <c r="H95"/>
      <c r="I95"/>
      <c r="N95" s="36"/>
      <c r="O95" s="35"/>
    </row>
    <row r="96" spans="8:15" x14ac:dyDescent="0.2">
      <c r="H96"/>
      <c r="I96"/>
      <c r="N96" s="36"/>
      <c r="O96" s="35"/>
    </row>
    <row r="97" spans="8:15" x14ac:dyDescent="0.2">
      <c r="H97"/>
      <c r="I97"/>
      <c r="N97" s="36"/>
      <c r="O97" s="35"/>
    </row>
    <row r="98" spans="8:15" x14ac:dyDescent="0.2">
      <c r="H98"/>
      <c r="I98"/>
      <c r="N98" s="36"/>
      <c r="O98" s="35"/>
    </row>
    <row r="99" spans="8:15" x14ac:dyDescent="0.2">
      <c r="H99"/>
      <c r="I99"/>
      <c r="N99" s="36"/>
      <c r="O99" s="35"/>
    </row>
    <row r="100" spans="8:15" x14ac:dyDescent="0.2">
      <c r="H100"/>
      <c r="I100"/>
      <c r="N100" s="36"/>
      <c r="O100" s="35"/>
    </row>
    <row r="101" spans="8:15" x14ac:dyDescent="0.2">
      <c r="H101"/>
      <c r="I101"/>
      <c r="N101" s="36"/>
      <c r="O101" s="35"/>
    </row>
    <row r="102" spans="8:15" x14ac:dyDescent="0.2">
      <c r="H102"/>
      <c r="I102"/>
      <c r="N102" s="36"/>
      <c r="O102" s="35"/>
    </row>
    <row r="103" spans="8:15" x14ac:dyDescent="0.2">
      <c r="H103"/>
      <c r="I103"/>
      <c r="N103" s="36"/>
      <c r="O103" s="35"/>
    </row>
    <row r="104" spans="8:15" x14ac:dyDescent="0.2">
      <c r="H104"/>
      <c r="I104"/>
      <c r="N104" s="36"/>
      <c r="O104" s="35"/>
    </row>
    <row r="105" spans="8:15" x14ac:dyDescent="0.2">
      <c r="H105"/>
      <c r="I105"/>
      <c r="N105" s="36"/>
      <c r="O105" s="35"/>
    </row>
    <row r="106" spans="8:15" x14ac:dyDescent="0.2">
      <c r="H106"/>
      <c r="I106"/>
      <c r="N106" s="36"/>
      <c r="O106" s="35"/>
    </row>
    <row r="107" spans="8:15" x14ac:dyDescent="0.2">
      <c r="H107"/>
      <c r="I107"/>
      <c r="N107" s="36"/>
      <c r="O107" s="35"/>
    </row>
    <row r="108" spans="8:15" x14ac:dyDescent="0.2">
      <c r="H108"/>
      <c r="I108"/>
      <c r="N108" s="36"/>
      <c r="O108" s="35"/>
    </row>
    <row r="109" spans="8:15" x14ac:dyDescent="0.2">
      <c r="H109"/>
      <c r="I109"/>
      <c r="N109" s="36"/>
      <c r="O109" s="35"/>
    </row>
    <row r="110" spans="8:15" x14ac:dyDescent="0.2">
      <c r="H110"/>
      <c r="I110"/>
      <c r="N110" s="36"/>
      <c r="O110" s="35"/>
    </row>
    <row r="111" spans="8:15" x14ac:dyDescent="0.2">
      <c r="H111"/>
      <c r="I111"/>
      <c r="N111" s="36"/>
      <c r="O111" s="35"/>
    </row>
    <row r="112" spans="8:15" x14ac:dyDescent="0.2">
      <c r="H112"/>
      <c r="I112"/>
      <c r="N112" s="36"/>
      <c r="O112" s="35"/>
    </row>
    <row r="113" spans="8:15" x14ac:dyDescent="0.2">
      <c r="H113"/>
      <c r="I113"/>
      <c r="N113" s="36"/>
      <c r="O113" s="35"/>
    </row>
    <row r="114" spans="8:15" x14ac:dyDescent="0.2">
      <c r="H114"/>
      <c r="I114"/>
      <c r="N114" s="36"/>
      <c r="O114" s="35"/>
    </row>
    <row r="115" spans="8:15" x14ac:dyDescent="0.2">
      <c r="H115"/>
      <c r="I115"/>
      <c r="N115" s="36"/>
      <c r="O115" s="35"/>
    </row>
    <row r="116" spans="8:15" x14ac:dyDescent="0.2">
      <c r="H116"/>
      <c r="I116"/>
      <c r="N116" s="36"/>
      <c r="O116" s="35"/>
    </row>
    <row r="117" spans="8:15" x14ac:dyDescent="0.2">
      <c r="H117"/>
      <c r="I117"/>
      <c r="N117" s="36"/>
      <c r="O117" s="35"/>
    </row>
    <row r="118" spans="8:15" x14ac:dyDescent="0.2">
      <c r="H118"/>
      <c r="I118"/>
      <c r="N118" s="36"/>
      <c r="O118" s="35"/>
    </row>
    <row r="119" spans="8:15" x14ac:dyDescent="0.2">
      <c r="H119"/>
      <c r="I119"/>
      <c r="N119" s="36"/>
      <c r="O119" s="35"/>
    </row>
    <row r="120" spans="8:15" x14ac:dyDescent="0.2">
      <c r="H120"/>
      <c r="I120"/>
      <c r="N120" s="36"/>
      <c r="O120" s="35"/>
    </row>
    <row r="121" spans="8:15" x14ac:dyDescent="0.2">
      <c r="H121"/>
      <c r="I121"/>
      <c r="N121" s="36"/>
      <c r="O121" s="35"/>
    </row>
    <row r="122" spans="8:15" x14ac:dyDescent="0.2">
      <c r="H122"/>
      <c r="I122"/>
      <c r="N122" s="36"/>
      <c r="O122" s="35"/>
    </row>
    <row r="123" spans="8:15" x14ac:dyDescent="0.2">
      <c r="H123"/>
      <c r="I123"/>
      <c r="N123" s="36"/>
      <c r="O123" s="35"/>
    </row>
    <row r="124" spans="8:15" x14ac:dyDescent="0.2">
      <c r="H124"/>
      <c r="I124"/>
      <c r="N124" s="36"/>
      <c r="O124" s="35"/>
    </row>
    <row r="125" spans="8:15" x14ac:dyDescent="0.2">
      <c r="H125"/>
      <c r="I125"/>
      <c r="N125" s="36"/>
      <c r="O125" s="35"/>
    </row>
    <row r="126" spans="8:15" x14ac:dyDescent="0.2">
      <c r="H126"/>
      <c r="I126"/>
      <c r="N126" s="36"/>
      <c r="O126" s="35"/>
    </row>
    <row r="127" spans="8:15" x14ac:dyDescent="0.2">
      <c r="H127"/>
      <c r="I127"/>
      <c r="N127" s="36"/>
      <c r="O127" s="35"/>
    </row>
    <row r="128" spans="8:15" x14ac:dyDescent="0.2">
      <c r="H128"/>
      <c r="I128"/>
      <c r="N128" s="36"/>
      <c r="O128" s="35"/>
    </row>
    <row r="129" spans="8:15" x14ac:dyDescent="0.2">
      <c r="H129"/>
      <c r="I129"/>
      <c r="N129" s="36"/>
      <c r="O129" s="35"/>
    </row>
    <row r="130" spans="8:15" x14ac:dyDescent="0.2">
      <c r="H130"/>
      <c r="I130"/>
      <c r="N130" s="36"/>
      <c r="O130" s="35"/>
    </row>
    <row r="131" spans="8:15" x14ac:dyDescent="0.2">
      <c r="H131"/>
      <c r="I131"/>
      <c r="N131" s="36"/>
      <c r="O131" s="35"/>
    </row>
    <row r="132" spans="8:15" x14ac:dyDescent="0.2">
      <c r="H132"/>
      <c r="I132"/>
      <c r="N132" s="36"/>
      <c r="O132" s="35"/>
    </row>
    <row r="133" spans="8:15" x14ac:dyDescent="0.2">
      <c r="H133"/>
      <c r="N133" s="36"/>
      <c r="O133" s="35"/>
    </row>
    <row r="134" spans="8:15" x14ac:dyDescent="0.2">
      <c r="H134"/>
      <c r="N134" s="36"/>
      <c r="O134" s="35"/>
    </row>
    <row r="135" spans="8:15" x14ac:dyDescent="0.2">
      <c r="H135"/>
      <c r="N135" s="36"/>
      <c r="O135" s="35"/>
    </row>
    <row r="136" spans="8:15" x14ac:dyDescent="0.2">
      <c r="N136" s="36"/>
      <c r="O136" s="35"/>
    </row>
    <row r="137" spans="8:15" x14ac:dyDescent="0.2">
      <c r="N137" s="36"/>
      <c r="O137" s="35"/>
    </row>
    <row r="138" spans="8:15" x14ac:dyDescent="0.2">
      <c r="N138" s="36"/>
      <c r="O138" s="35"/>
    </row>
    <row r="139" spans="8:15" x14ac:dyDescent="0.2">
      <c r="N139" s="36"/>
      <c r="O139" s="35"/>
    </row>
    <row r="140" spans="8:15" x14ac:dyDescent="0.2">
      <c r="N140" s="36"/>
      <c r="O140" s="35"/>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Abril 2021</vt:lpstr>
      <vt:lpstr>Acciones Cerradas</vt:lpstr>
      <vt:lpstr>Estadistica Cumpl mensual PMP</vt:lpstr>
      <vt:lpstr>Inicio Vigencia</vt:lpstr>
      <vt:lpstr>'Consolidado Abril 2021'!Área_de_impresión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2021-05-10T14:56:35Z</dcterms:modified>
</cp:coreProperties>
</file>