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pivotTables/pivotTable6.xml" ContentType="application/vnd.openxmlformats-officedocument.spreadsheetml.pivotTable+xml"/>
  <Override PartName="/xl/pivotTables/pivotTable7.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TORAGE_ADMIN\Control Interno1\23. Auditorias\03. PM\2020\PMP\Publicados\"/>
    </mc:Choice>
  </mc:AlternateContent>
  <bookViews>
    <workbookView xWindow="0" yWindow="0" windowWidth="28800" windowHeight="11400" tabRatio="781"/>
  </bookViews>
  <sheets>
    <sheet name="Estadisticas" sheetId="19" r:id="rId1"/>
    <sheet name="Consolidado Febrero 2020" sheetId="18" r:id="rId2"/>
    <sheet name="Acciones Cerradas" sheetId="21" r:id="rId3"/>
    <sheet name="Estadistica Cumpl mensual PMP" sheetId="22" r:id="rId4"/>
    <sheet name="Inicio Vigencia" sheetId="20" state="hidden" r:id="rId5"/>
  </sheets>
  <definedNames>
    <definedName name="_xlnm._FilterDatabase" localSheetId="1" hidden="1">'Consolidado Febrero 2020'!$A$6:$Y$73</definedName>
    <definedName name="_xlnm.Print_Area" localSheetId="1">'Consolidado Febrero 2020'!$A$1:$V$23</definedName>
    <definedName name="CERRADA">'Consolidado Febrero 2020'!$R$7</definedName>
  </definedNames>
  <calcPr calcId="162913"/>
  <pivotCaches>
    <pivotCache cacheId="138" r:id="rId6"/>
    <pivotCache cacheId="143" r:id="rId7"/>
  </pivotCaches>
  <fileRecoveryPr repairLoad="1"/>
</workbook>
</file>

<file path=xl/calcChain.xml><?xml version="1.0" encoding="utf-8"?>
<calcChain xmlns="http://schemas.openxmlformats.org/spreadsheetml/2006/main">
  <c r="Z7" i="22" l="1"/>
  <c r="Z8" i="22"/>
  <c r="Z4" i="22"/>
  <c r="Z3" i="22"/>
  <c r="O57" i="20" l="1"/>
  <c r="N57" i="20"/>
  <c r="O56" i="20"/>
  <c r="N56" i="20"/>
  <c r="H48" i="20"/>
  <c r="G48" i="20"/>
  <c r="F48" i="20"/>
  <c r="E48" i="20"/>
  <c r="D48" i="20"/>
  <c r="C48" i="20"/>
</calcChain>
</file>

<file path=xl/comments1.xml><?xml version="1.0" encoding="utf-8"?>
<comments xmlns="http://schemas.openxmlformats.org/spreadsheetml/2006/main">
  <authors>
    <author>Pablo Jose Parra Ayala</author>
    <author>Diana Elizabeth Patiño Sabogal</author>
    <author>Diego Nairo Useche Rueda</author>
    <author>Francisco Javier Romero Quintero</author>
  </authors>
  <commentList>
    <comment ref="S5" authorId="0" shapeId="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text>
        <r>
          <rPr>
            <sz val="9"/>
            <color indexed="81"/>
            <rFont val="Tahoma"/>
            <family val="2"/>
          </rPr>
          <t>Por favor diligenciar con el cargo del colaborador que ejecutará la acción o la actividad.</t>
        </r>
      </text>
    </comment>
    <comment ref="Q6" authorId="0" shapeId="0">
      <text>
        <r>
          <rPr>
            <sz val="9"/>
            <color indexed="81"/>
            <rFont val="Tahoma"/>
            <family val="2"/>
          </rPr>
          <t xml:space="preserve">Indicar (aaaa/mm/dd) en que comienza la acción(es) registrada(s).
</t>
        </r>
      </text>
    </comment>
    <comment ref="R6" authorId="0" shapeId="0">
      <text>
        <r>
          <rPr>
            <sz val="9"/>
            <color indexed="81"/>
            <rFont val="Tahoma"/>
            <family val="2"/>
          </rPr>
          <t xml:space="preserve">Indicar el (aaaa/mm/dd) en que finaliza la(s)
acción(es) registrada(s). 
</t>
        </r>
      </text>
    </comment>
    <comment ref="V6" authorId="3" shapeId="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comments2.xml><?xml version="1.0" encoding="utf-8"?>
<comments xmlns="http://schemas.openxmlformats.org/spreadsheetml/2006/main">
  <authors>
    <author>Maria Janneth Romero Martinez</author>
  </authors>
  <commentList>
    <comment ref="N51" authorId="0" shapeId="0">
      <text>
        <r>
          <rPr>
            <b/>
            <sz val="9"/>
            <color indexed="81"/>
            <rFont val="Tahoma"/>
            <family val="2"/>
          </rPr>
          <t>Maria Janneth Romero Martinez:</t>
        </r>
        <r>
          <rPr>
            <sz val="9"/>
            <color indexed="81"/>
            <rFont val="Tahoma"/>
            <family val="2"/>
          </rPr>
          <t xml:space="preserve">
Se restan dos acciones formuladas en el 2017, se cuentan en la estadistica según el numero asignado que incluye vigencia
</t>
        </r>
      </text>
    </comment>
    <comment ref="N52" authorId="0" shapeId="0">
      <text>
        <r>
          <rPr>
            <b/>
            <sz val="9"/>
            <color indexed="81"/>
            <rFont val="Tahoma"/>
            <family val="2"/>
          </rPr>
          <t>Maria Janneth Romero Martinez:</t>
        </r>
        <r>
          <rPr>
            <sz val="9"/>
            <color indexed="81"/>
            <rFont val="Tahoma"/>
            <family val="2"/>
          </rPr>
          <t xml:space="preserve">
Se suman dos acciones formuladas en el 2017, se cuentan en la estadistica según el numero asignado que incluye vigencia
</t>
        </r>
      </text>
    </comment>
  </commentList>
</comments>
</file>

<file path=xl/sharedStrings.xml><?xml version="1.0" encoding="utf-8"?>
<sst xmlns="http://schemas.openxmlformats.org/spreadsheetml/2006/main" count="1691" uniqueCount="586">
  <si>
    <t>ORIGEN</t>
  </si>
  <si>
    <t>ACCIÓN</t>
  </si>
  <si>
    <t>INDICADOR</t>
  </si>
  <si>
    <t>META</t>
  </si>
  <si>
    <t>ÁREA RESPONSABLE</t>
  </si>
  <si>
    <t>RESPONSABLE DE LA EJECUCIÓN</t>
  </si>
  <si>
    <t>FECHA DE INICIO</t>
  </si>
  <si>
    <t>FECHA DE TERMINACIÓN</t>
  </si>
  <si>
    <t>FECHA DEL HALLAZGO</t>
  </si>
  <si>
    <t>ETAPA DE FORMULACIÓN</t>
  </si>
  <si>
    <t>DESCRIPCIÓN DEL HALLAZGO</t>
  </si>
  <si>
    <t>SEGUIMIENTO EFICACIA Y EFECTIVIDAD -OCI</t>
  </si>
  <si>
    <t>FECHA DE REVISIÓN</t>
  </si>
  <si>
    <t>DESCRIPCION DEL ANALISIS DE LA EFICACIA Y EFECTIVIDAD DE LA ACCIÓN</t>
  </si>
  <si>
    <t>ESTADO DE LA ACCION</t>
  </si>
  <si>
    <t>TIPO DE ACCIÓN</t>
  </si>
  <si>
    <t>PROCESO DE CONTROL Y EVALUACIÓN DE LA GESTIÓN</t>
  </si>
  <si>
    <t>PROCESO</t>
  </si>
  <si>
    <t>NOMBRE DEL AUDITOR</t>
  </si>
  <si>
    <t>CAUSA</t>
  </si>
  <si>
    <t>RIESGO</t>
  </si>
  <si>
    <t>Plan de Mejoramiento por Proceso</t>
  </si>
  <si>
    <t>Código: PV01-PR01-F01</t>
  </si>
  <si>
    <t xml:space="preserve">SISTEMA INTEGRADO DE GESTION DISTRITAL BAJO EL ESTÁNDAR MIPG
</t>
  </si>
  <si>
    <t>Versión 2.0</t>
  </si>
  <si>
    <t>SUBSECRETARÍA RESPONSABLE</t>
  </si>
  <si>
    <t>VIGENCIA</t>
  </si>
  <si>
    <t>No. Acción</t>
  </si>
  <si>
    <t>No. Hallazgo</t>
  </si>
  <si>
    <t>31-2016</t>
  </si>
  <si>
    <t>39-2016</t>
  </si>
  <si>
    <t>22-2017</t>
  </si>
  <si>
    <t>29-2017</t>
  </si>
  <si>
    <t>68-2017</t>
  </si>
  <si>
    <t>156-2017</t>
  </si>
  <si>
    <t>183-2017</t>
  </si>
  <si>
    <t>053-2018</t>
  </si>
  <si>
    <t>115-2018</t>
  </si>
  <si>
    <t>126-2018</t>
  </si>
  <si>
    <t>130-2018</t>
  </si>
  <si>
    <t>132-2018</t>
  </si>
  <si>
    <t>134-2018</t>
  </si>
  <si>
    <t>138-2018</t>
  </si>
  <si>
    <t>003-2019</t>
  </si>
  <si>
    <t>005-2019</t>
  </si>
  <si>
    <t>009-2019</t>
  </si>
  <si>
    <t>011-2019</t>
  </si>
  <si>
    <t>013-2019</t>
  </si>
  <si>
    <t>014-2019</t>
  </si>
  <si>
    <t>015-2019</t>
  </si>
  <si>
    <t>016-2019</t>
  </si>
  <si>
    <t>022-2019</t>
  </si>
  <si>
    <t>029-2019</t>
  </si>
  <si>
    <t>030-2019</t>
  </si>
  <si>
    <t>035-2019</t>
  </si>
  <si>
    <t>038-2019</t>
  </si>
  <si>
    <t>039-2019</t>
  </si>
  <si>
    <t>040-2019</t>
  </si>
  <si>
    <t>042-2019</t>
  </si>
  <si>
    <t>061-2019</t>
  </si>
  <si>
    <t>063-2019</t>
  </si>
  <si>
    <t>064-2019</t>
  </si>
  <si>
    <t>067-2019</t>
  </si>
  <si>
    <t>069-2019</t>
  </si>
  <si>
    <t>070-2019</t>
  </si>
  <si>
    <t>082-2019</t>
  </si>
  <si>
    <t>083-2019</t>
  </si>
  <si>
    <t>084-2019</t>
  </si>
  <si>
    <t>085-2019</t>
  </si>
  <si>
    <t>086-2019</t>
  </si>
  <si>
    <t>GESTIÓN ADMINISTRATIVA</t>
  </si>
  <si>
    <t>INFORME VISITA SEGUIMIENTO POR PARTE DEL ARCHIVO DE BOGOTÁ</t>
  </si>
  <si>
    <t>La Secretaría Distrital de Movilidad a la fecha no cuenta con un Programa de Gestión Documental (PGD), con la estructura e instancias de aprobación como lo establece el Decreto 2609 de 2012.
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"entrega de Tabla de Retención y Tabla de Valoración Documental" en el que se comprometió a presentarlas ante el Consejo Distrital de Archivos el 30 de agosto de 2014 y las Tablas de Valoración Documental en el mes de diciembre de 2015.
Adicionalmente está pendiente la elaboración del Plan Institucional de Archivos -PINAR- de la Secretaría Distrital de Movilidad.</t>
  </si>
  <si>
    <t>Debilidades en el seguimiento de actividades al interior del proceso</t>
  </si>
  <si>
    <t>Posible desconocimiento de normas, en particular, el Decreto 2609 de 2012 y el Acuerdo 04 de 2013 del Archivo General de la Nación.
Posibles deficiencias en la Planeación de la Gestión Documental.</t>
  </si>
  <si>
    <t>Elaboración y aprobación de las Tablas de Valoración Documental por parte del Comité Interno de Archivo de la SDM y presentación ante el Consejo Distrital de Archivos para su convalidación.</t>
  </si>
  <si>
    <t>El Archivo Central no cuenta con inventarios documentales que permitan conocer con exactitud la documentación que se conserva en el archivo, así como facilitar su ubicación y recuperación.</t>
  </si>
  <si>
    <t xml:space="preserve">Organización archivo </t>
  </si>
  <si>
    <t>Posible desconocimiento de normas, en particular, el Decreto 2609 de 2012 
Posibles deficiencias en la Planeación de la Gestión Documental.</t>
  </si>
  <si>
    <t>Levantamiento del inventario documental en  estado natural del Fondo Documental Acumulado (FDA) de la SDM.</t>
  </si>
  <si>
    <t>No se cuenta con Plan Estratégico de Seguridad Vial</t>
  </si>
  <si>
    <t>No aplicación del artículo 12 de la Ley 1503 de 2011, reglamentado por el  Decreto 2851 del 2013, respecto del Plan Estratégico de Seguridad Vial, por falta de actualización normativa.</t>
  </si>
  <si>
    <t>Socializar el Plan Estratégico de Seguridad Vial de la SDM a los funcionarios de la SDM, a través de publicación e la Intranet y piezas publicitarias.</t>
  </si>
  <si>
    <t>AUDITORÍA PQRSD 2016</t>
  </si>
  <si>
    <t xml:space="preserve">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t>
  </si>
  <si>
    <t xml:space="preserve">El aplicativo SICON que tiene los  módulos  MAC y correspondencia no tiene un desarrollo Web Service que permita registrar en el aplicativo SDQS de la Secretaria General, los requerimientos de la ciudadanía ingresados en SICON a través de los módulos descritos. 
</t>
  </si>
  <si>
    <t>Gestionar con la SA, la OIS y la Dirección de Servicio al Ciudadano, la implementación del Web Service requerido entre el Modulo de correspondencia de SICON y el SDQS. De acuerdo al alcance tecnológico.</t>
  </si>
  <si>
    <t>AUDITORÍA EXTERNA E INTERNA GESTIÓN ADMINISTRATIVA</t>
  </si>
  <si>
    <t>Conforme a la Resolución 931 de 2008 artículo 2 y el concepto jurídico 107 de 2012, la entidad debe contar con los registros de su Publicidad Exterior Visual para las instalaciones que cuentan con aviso en fachada o áreas de intervención que les aplique.</t>
  </si>
  <si>
    <t>No se cuenta con el registro de la publicidad exterior visual de la Entidad</t>
  </si>
  <si>
    <t xml:space="preserve">Realizar los registros de Publicidad Exterior Visual para las instalaciones que cuentan con aviso en fachada o áreas de intervención que aplique </t>
  </si>
  <si>
    <t>SERVICIO AL CIUDADANO</t>
  </si>
  <si>
    <t xml:space="preserve">AUDITORIA PQRSD 2017 </t>
  </si>
  <si>
    <t>No conformidad 6
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
de ley; no obstante, se identifica la falta de controles y articulación entre las dependencias que intervienen en el trámite de dichos requerimientos para poder evidenciar la trazabilidad en cuanto a la distribución,
gestión, envió y cierre de los requerimientos en los aplicativos correspondientes. Lo anterior con el fin de contar con datos reales y certeros sobre el trámite de las diferentes solicitudes atendidas por la Entidad</t>
  </si>
  <si>
    <t>Desactualización de la información en los aplicativos de correspondencia y SDQS, de los requerimientos pendientes por respuesta.</t>
  </si>
  <si>
    <t>Revisar, actualizar y responder los requerimientos que requieran respuesta asignados a la dependencia en la vigencia 2017 en los aplicativos de correspondencia y SDQS.</t>
  </si>
  <si>
    <t>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t>
  </si>
  <si>
    <t xml:space="preserve">Debilidades en la reglamentación de la normatividad sobre el uso de los servicios de telefonía móvil celular en la entidad.
</t>
  </si>
  <si>
    <t xml:space="preserve">
Actualizar la reglamentación sobre el uso y asiganación del servicio de telefonía móvil celular en la Secretaria Distrital de Movilidad, incluyendo a la DSC, DCV y el reporte a la Oficina de Control Disciplinario de cualquier eventuaidad que amerite.
</t>
  </si>
  <si>
    <t>AUDITORIA INTERNA SIG 2018</t>
  </si>
  <si>
    <t>NC 1 - En la revisión de las Tablas de Retención Documental se identificó la aplicación de documentos desactualizados dada la aplicación de la versión 02, siendo la versión 01 la vigente, como se evidencia en la publicación en la intranet.
En este hallazgo se unifican el 054-2018 y 055-2018 contabilizados inicialmente por separado cuando correspondian a una misma no conformidad</t>
  </si>
  <si>
    <t>Debilidades en la actualización de documentos del SIG</t>
  </si>
  <si>
    <t xml:space="preserve">La entidad, debe esperar los términos normativos que tiene el Archivo de Bogotá para evaluar y convalidar el Instrumento y sus soportes técnicos. </t>
  </si>
  <si>
    <t xml:space="preserve">Aprobar por parte del Comité Interno de Archivo los ajustes realizados a las TRD de la SDM con base en el concepto técnico de evaluación. </t>
  </si>
  <si>
    <t>GESTIÓN DE TRÁNSITO</t>
  </si>
  <si>
    <t>SEGUIMIENTO DE CONTRATOS Nos. 2017-1846 Y 2017-190</t>
  </si>
  <si>
    <t>NO CONFORMIDAD No. 2
Se evidencia que los informes de ejecución de los Contratos 2017-1846 y 2017-1910,no se han subido en las plataformas de Secop I y Secop II.</t>
  </si>
  <si>
    <t xml:space="preserve">Incumplimiento de condiciones establecidas contractualmente  en el Procedimiento o Manual de Contratación y Supervisión </t>
  </si>
  <si>
    <t>Debilidad en la apropiación de las funciones  por parte del supervisor y el profesional referente al procedimiento según lo señalado en el Manual de Supervisión y Contratación.</t>
  </si>
  <si>
    <t>INFORME VISITA SEGUIMIENTO POR PARTE DEL ARCHIVO DE BOGOTÁ, 2018</t>
  </si>
  <si>
    <t>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t>
  </si>
  <si>
    <t>21. Implementación de planes de gestión documental deficientes e ineficaces.</t>
  </si>
  <si>
    <t>No se realizó la formulación y construcción de indicadores frente a todas las operaciones de la gestión documental.</t>
  </si>
  <si>
    <t>Realizar la formulación, aprobación e implementación de los indicadores para todas las operaciones de la gestión documental de la Secretaría (planeación, producción, gestión y trámite, organización, transferencias, disposición final, preservacióna a largo plazo, valoración).</t>
  </si>
  <si>
    <t>Es importante que la entidad complete la totalidad de los instrumentos archivísticos requeridos por norma.</t>
  </si>
  <si>
    <t>No se han elaborado los siguientes instrumentos archivísticos:   Modelo de requisitos para la gestión de documentos electrónicos, Banco terminológico de series y subseries, Tablas de control de acceso a los documentos.</t>
  </si>
  <si>
    <t>Elaborar los siguientes instrumentos archivísticos: Modelo de requisitos para la gestión de documentos electrónicos, Banco terminológico de series y subseries, Tablas de control de acceso a los documentos.</t>
  </si>
  <si>
    <t>GESTIÓN LEGAL Y CONTRACTUAL</t>
  </si>
  <si>
    <t>N° Conformidad 2 La Dirección de Asuntos Legales, no está publicando la información contractual en los medios tecnológicos cómo lo determina la normatividad vigente.</t>
  </si>
  <si>
    <t>Debilidad por parte de los supervisores (SECOPII) y de los profesionales de la DAL responsables del cargue de la información al SECOP I, en la apropiación de las funciones  según lo señalado en el Manual de Supervisión e Interventoría.</t>
  </si>
  <si>
    <t>Realizar seguimientos trimestrales a la información de los contratos registrados en el SECOP II</t>
  </si>
  <si>
    <t>Actualizacion de la plataforma Secop I( DAL)- Secop II ( Supervisores) con informes de ejecuccion  según manual de supervision e interventoria</t>
  </si>
  <si>
    <t>N° conformidad 4 No se Evidencia requerimiento efecuado por parte de los supervisores a los contratistas a los contratos, para que modificaran las garantias presentadas para la legalización de contratos</t>
  </si>
  <si>
    <t xml:space="preserve">Posible contratos sin amparo contractual </t>
  </si>
  <si>
    <t xml:space="preserve">Debilidades en el seguimiento de la supervisión.
</t>
  </si>
  <si>
    <t xml:space="preserve">Expedir y socializar memorando o circular por parte de los Ordenadores del Gasto a los Supervisores en la que se haga la solicitud  para revisión de los contratos que requieran poliza (Cubrimiento) </t>
  </si>
  <si>
    <t>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t>
  </si>
  <si>
    <t>Incumplimiento al procedimiento de Gestión Documental.</t>
  </si>
  <si>
    <t>Falta de cuidado por parte del personal del archivo al momento de archivar los documentos, teniendo en cuenta que en algunas ocasiones se requieren para el cumplimiento de otras actividades de la Dirección de Asuntos Legales.</t>
  </si>
  <si>
    <t>Realizar plan de trabajo para  revisar la totalidad de expedientes contractuales 2017-2018 con el fin de verificar la organización de los mismos.</t>
  </si>
  <si>
    <t>REGULACIÓN Y CONTROL</t>
  </si>
  <si>
    <t>AUDITORIA CONTRAVENCIONAL</t>
  </si>
  <si>
    <t>NC 2 Las dependencias auditadas no responden oportunamente los PQRSD que ingresaron por el Aplicativo de Correspondencia o por el SDQS</t>
  </si>
  <si>
    <t>Ejecución de un trámite o servicio a la ciudadanía, incumpliendo los requisitos, con el propósito de obtener un beneficio propio o para un tercero.</t>
  </si>
  <si>
    <t>Represamiento de las PQRS por la gran cantidad  y la entrega tardía a las dependencias.</t>
  </si>
  <si>
    <t xml:space="preserve">Contestar las PQRS que se encontraban fuera de términos a 28/09/2018. </t>
  </si>
  <si>
    <t xml:space="preserve">NC 4 Se evidencia que el archivo de gestión de la Subdirección de Contravenciones de Tránsito no da cumplimiento a lo dispuesto en las TRD para la organización del archivo de la dependencia. </t>
  </si>
  <si>
    <t>Insuficiencia de espacio físico para infraestructura y personal de archivo</t>
  </si>
  <si>
    <t>Elaborar la Hoja de Control para incorporar en los expedientes que por TRD hayan cerrado su tiempo de retención de la vigencia 2017 al 2018, que se encuentran en el archivo de Calle 13, el cual fue revisado en la Auditoria Interna</t>
  </si>
  <si>
    <t xml:space="preserve">Archivar los documentos de entrega de vehículos inmovilizados  </t>
  </si>
  <si>
    <t>Realizar seguimiento a las acciones planteadas para dar cumplimiento a lo dispuesto en las TRD para la organización del archivo de la Subdirección de Contravenciones</t>
  </si>
  <si>
    <t>AUDITORIA EXCEPTUADOS 2018</t>
  </si>
  <si>
    <t xml:space="preserve">NC 1 De la verificación de la normatividad relacionada con el objeto de la auditoria, no se evidencio el cumplimiento integral de los requisitos establecidos en: 
Resolución 011 de 2018 articulo 3, 4 y 7.
Resolución 4575 de 2013 Artículo 3 numeral 4, articulo 4 y articulo 6.
Resolución 011 de 2018 articulo 3. .."deberán realizar ante la Dirección de Servicio al Ciudadano de esta Secretaría las inscripciones, actualizaciones o modificaciones a que haya a lugar" 
</t>
  </si>
  <si>
    <t xml:space="preserve">De acuerdo al Decreto 567 de 2006 no se encuentra establecida esa función, para ningún proceso.
</t>
  </si>
  <si>
    <t>Incluir en la nueva Resolución de Exceptuados,  la función del numeral 13 del Artículo 28 del Decreto 672 de 2018, publicarla y socializarla a los responsables de ejecutar lo establecido en la misma.</t>
  </si>
  <si>
    <t xml:space="preserve">NC 1 De la verificación de la normatividad relacionada con el objeto de la auditoria, no se evidencio el cumplimiento integral de los requisitos establecidos en: 
Resolución 011 de 2018 articulo 4 y 7.
</t>
  </si>
  <si>
    <t xml:space="preserve">1.   No se identificó la diferenciación  
frente a requisitos para algunas 
excepciones, como son los vehículos eléctricos, blindados y 
vehículos diplomaticos
2. No se evidencio que en la parte resolutiva estuviera requisito normativo " "El vehículo registrado para uso del beneficiario deberá portar tanto en la parte frontal, como en la posterior, la respectiva señal demostrativa de ser destinado para el transporte de discapacitados" 
</t>
  </si>
  <si>
    <t xml:space="preserve">Incluir  en la nueva resolución frente al Resolución 011 de 2018 articulo  4 y 7
Resolución 4575 de 2013, articulo 3 numeral 4., respecto a los requistios de excepción para vehículos electricos, vehículos diplomaticos y blindados y al principio de congruencia en dicho acto administrativo  y eliminar algunos requisitos en aplicación a la Ley Antitramites
</t>
  </si>
  <si>
    <t xml:space="preserve">NC 1 De la verificación de la normtividad relacionada con el objeto de la auditoria, no se evidencio el cumplimiento integral de los requisitos establecidos en: 
Resolución 011 de 2018 articulo  4 y 7
Resolución 4575 de 2013, articulo 3 numeral 4
</t>
  </si>
  <si>
    <t>3.   No se identificó la diferenciación  frente a requisitos para algunas  excepciones, como son los organismos de seguridad del estado.</t>
  </si>
  <si>
    <t>Documentar los controles relacionados con las excepciones otorgadas a los organismos de seguridad del estado</t>
  </si>
  <si>
    <t>SERVICIO AL CIUDADANO - GESTION DE LA INFORMACION</t>
  </si>
  <si>
    <t>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t>
  </si>
  <si>
    <t xml:space="preserve">Debilidad en la construcción de herramientas de software que permitan mantener controles automáticos para salvaguardar y mantener la confiabilidad de los archivos  intercambiados y procesados por la OIS </t>
  </si>
  <si>
    <t xml:space="preserve">Programar  dos (2) mesas de trabajo con la SDS y TRANSMILENIO   para determinar y establecer la posibles herramientas informaticas  para controlar y mantener  en forma conjunta  la confiablidad y seguridad de  la informacion  compartida 
</t>
  </si>
  <si>
    <t>Debilidad en la interacción con las partes que intervienen el proceso, para definir canales seguros y controles que permitan garantizar la confiabilidad y seguridad de la información primaria. 
Debilidad en la metodología para mantener el aseguramiento de la calidad y veracidad de la información contenida en el archivo remitido por la SDS que recibe y procesa la OIS como insumo para Transmilenio y el aplicativo de Exceptuados de la información por la SDM</t>
  </si>
  <si>
    <t xml:space="preserve">Programar  dos (2) mesas de trabajo con la SDS y TRANSMILENIO   para determinar y establecer en forma conjunta los controles a aplicar para mantener la confiablidad y seguridad de  la informacion  PRIMARIA Y SECUNDARIA FUENTE  PARA LOS PROCESOS DE SUBSIDIOS Y EXCEPTUADOS
</t>
  </si>
  <si>
    <t xml:space="preserve">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
• Se observaron diferentes bases de control en Excel de la radicación y trámite de la correspondencia relacionada con el tema de exceptuados, las cuales ocasionan reprocesos
• Tratamiento diferente entre las solicitudes que ingresan a través de los distintos canales de atención en relación a las opciones que tiene el ciudadano para subsanar.
</t>
  </si>
  <si>
    <t>No hay lineamientos establecidos por lo anterior se realiza el trabajo de acuerdo al criterio del profesional</t>
  </si>
  <si>
    <t xml:space="preserve">Crear documento con lineamientos donde  se establezcan parametros para el manejo de las bases de control y tratamiento de solicitudes y correspondencia de exceptuados.
</t>
  </si>
  <si>
    <t>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t>
  </si>
  <si>
    <t>Respuesta con falta de oportunidad de PQRSD</t>
  </si>
  <si>
    <t>Verificar mensualmente con la encargada del SDQS y correspondencia que el tramite de exceptuados este cumpliendo con los 45 días hábiles frente a la respuesta. Adicionamente se realizará seguimiento a la respuesta oportuna de quejas, reclamos, derechos de petición en los 15 días establecidos de exceptuados</t>
  </si>
  <si>
    <t xml:space="preserve">En la evaluación que se efectuó a la elaboración e implementación de los documentos SIG del Proceso de Servicio al Ciudadano en lo relacionado con exceptuados se evidenciaron aspectos por mejorar relacionados con:
1 No se evidenció la identificación y tratamiento de las Salidas No Conformes
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
 No se cuenta con indicadores en el POA que permitan medir la gestión relacionada con exceptuados. (ver oficio)
3 No se viene implementando la herramienta de Gestión de Conocimiento que permita la transferencia del mismo, más cuando este procedimiento ha tenido un alto volumen de rotación de personal a cargo del tema de exceptuados
4 La DSC no viene efectuando la medición de satisfacción del ciudadano, lo cual le permitiría implementar acciones de mejora que permitan el cumplimiento de las expectativas del cliente.
5 No se evidencia en el Glosario de la entidad, que se hayan incluidos los términos relacionados con el tema de exceptuados de la restricción de circulación vehicular.
</t>
  </si>
  <si>
    <t>No hay lineamientos establecidos para este trámite</t>
  </si>
  <si>
    <t xml:space="preserve">1. Identificar las salidas no conformes y su tratamiento </t>
  </si>
  <si>
    <t>3.Crear documento con lineamientos que permita establecer la trasferencia de conocimiento</t>
  </si>
  <si>
    <t>4. Realizar la medición de la satisfacción de usuarios</t>
  </si>
  <si>
    <t>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t>
  </si>
  <si>
    <t>Se considero que con la Resolucion 011 de 2018 era suficiente, para no crear duplicidad de documentos.</t>
  </si>
  <si>
    <t xml:space="preserve">Crear documento con lineamientos que permita establecer las politicas de operación, responsabilidades y demás oportunidades de mejora, frente al tema de exceptuados.
</t>
  </si>
  <si>
    <t>VISITA DE SEGUIMIENTO SECRETARIA DISTRITAL DE AMBIENTE</t>
  </si>
  <si>
    <t>Conforme a la Resolución 931 de 2008 la Entidad debe contar con los registros de publicidad exterior Visual</t>
  </si>
  <si>
    <t>Incumplimiento martividad ambiental</t>
  </si>
  <si>
    <t>Se acogierón parcialmente los resultados de la auditoria 2018 de la SDA como origen para definir un plan de mejoramiento relacionado con el Subsistema de Gestión Ambiental</t>
  </si>
  <si>
    <t>Realizar el registro de la publicidad exterior visual o el desmonte de elementos de publicidad exterior de las sedes de la entidad que lo requieran</t>
  </si>
  <si>
    <t>GESTIÓN JURÍDICA</t>
  </si>
  <si>
    <t>AUDITORIA SEGUIMIENTO A LA LEY DE TRANSPARENCIA Y DEL DERECHO ACCESO A LA INFORMACION PUBLICA NACIONAL  MARZO 2019</t>
  </si>
  <si>
    <t xml:space="preserve">N° conformidad 1:Desactualización de la información publicada respecto de los  requisitos: -1.3.b-; - 2.1.b; 2.5.a; - 3.2.a; 3.3 a; 3.4 a; 3.5 a, b, c, i , j ;- 3.8 a; - 4.2.a ; - 5.3.a; - 6.1.b; 6.3 a ;6.5 a; 6.6a; - 7.5 a; 7.6 a, b, c y d ;  - 8.1a;  -10.2a ; 10.4 a-f; 10.6a;  10.7a ; 10.8b.  </t>
  </si>
  <si>
    <t xml:space="preserve">Incumplimiento de los requisitos establecidos en la resolucion 3564 de 2015. </t>
  </si>
  <si>
    <t>Falta apropiación de las funciones por parte de las dependencias,respecto a la verificación de la información que se encuentra publicada o que en su defecto se solicita publicar en la página Web de la entidad según lo establecido en la resolución 3564.</t>
  </si>
  <si>
    <t xml:space="preserve">Depuración, Actualización y Publicación mensual de la Información contractual en la Pagina Web(Se solicitara a comunicaciones mediante correo la publicación en la pagina web) </t>
  </si>
  <si>
    <t xml:space="preserve">N° conformidad 2:Incumplimiento de los requisitos establecidos en la norma: 1.4.d; -2. 4a, 2.7a; 2.8 a; -3.4c; 3.6 a; 3.7 a; 4.2 b; 4.2 c; - 6.1. d; - 8.2 a; 8.4 b; -9.1d; - 10.2 b.  i; 10.3 b, i, l, n, o; -10.4 j, k; 10.6 b; 10.7b; -11.4 j; 11.4n; 11.4ai.     </t>
  </si>
  <si>
    <t>Incumplimiento de los requisitos establecidos en la resolucion 3564 de 2015</t>
  </si>
  <si>
    <t>Verificacion y actualización semestral  del link que direcciona a la plataforma de Colombia Compra Eficiente en la pagina web de la entidad.</t>
  </si>
  <si>
    <t>Incumplimiento de los requisitos establecidos en la resolucion 3564 de 2015 8.4 b</t>
  </si>
  <si>
    <t>Actualización de la plataforma Secop I ( Subsecretaria de Gestión Jurídica) con los elementos mencionados en la norma.</t>
  </si>
  <si>
    <t>COMUNICACIONES Y CULTURA PARA LA MOVILIDAD</t>
  </si>
  <si>
    <t>Registro de publicaciones que contenga los documentos publicados de conformidad con la Ley 1712 de 2014.</t>
  </si>
  <si>
    <t xml:space="preserve">Incumplimiento a la normatividad. </t>
  </si>
  <si>
    <t>Falta de seguimiento a las publicaciones realizadas en la página web.</t>
  </si>
  <si>
    <t>Actualizar y publicar en la página web de la entidad el Registro de Activos de Información (RAI) de acuerdo con los procedimientos, lineamientos, valoración y tiempos definidos en su programa de Gestión Documental.</t>
  </si>
  <si>
    <t>GESTIÓN DE TRÁMITES Y SERVICIOS PARA LA CIUDADANÍA</t>
  </si>
  <si>
    <t>PMA- PLAN DE MEJORAMIENTO POR AUTOCONTROL POR COMUNICADO DEL MINISTERIO MT 20194210138001</t>
  </si>
  <si>
    <t>Cierre de puntos de atención  en red CADE y Paloquemao  para cursos pedagógicos  por infracción a las normas de tránsito por incumplimiento de Resolución 3204 de 2011</t>
  </si>
  <si>
    <t>Designación de colaboradores no competentes o idóneos para el desarrollo de las actividades asignadas</t>
  </si>
  <si>
    <t>Por no cumplir la norma Legal, en conformidad al concepto legal de la DAL de la SDM en relación a la formación de los instructores, no había tiempo de realizar nueva contratación de instructores, para evitar el cierre.Concepto del ministerio de Transporte frente a los requisitos indicados en el articulo 11 de la resolución 3204 de 2010.</t>
  </si>
  <si>
    <t xml:space="preserve">Elaboración de estudio técnico y legal, con el proposito de realizar la  virtualización de cursos pedagógicos </t>
  </si>
  <si>
    <t>GESTION ADMINISTRATIVA - GESTIÓN DE TICS</t>
  </si>
  <si>
    <t xml:space="preserve">INFORME ANUAL EN MATERIA DE DERECHO DE AUTOR SOBRE SOFTWARE Y HARDWARE - AÑO 2018  </t>
  </si>
  <si>
    <t>Se evidencia que existe diferencias entre la información de Software y Hardware que se administra en la entidad por los diferentes actores, tales como: Almacén –Subdirección Administrativa y el Operador Tecnológico a cargo hoy de la OTIC.</t>
  </si>
  <si>
    <t xml:space="preserve">15. Implementación de la política de seguridad de la información deficiente e ineficaz, para las características y condiciones de la entidad. </t>
  </si>
  <si>
    <t xml:space="preserve">Debilidad en el flujo de información hacia la subdirección administrativa, del procedimiento ejecutado por operador tecnológico, debido a la contratacion menor a 12 meses, donde informa los movimientos del Hardware y Software que realiza este, para gestionar la respectiva actualización en el inventario de la Entidad. </t>
  </si>
  <si>
    <t>Formular  y dar cumplimiento  a un plan de trabajo  enfocado  a la homologacion  de la informacion  linea base de los componentes de software y hardware   recibidos y administrados  por el operador tecnologico en cabeza de la OTIC   y la informacion  de los componentes de hardware y software  registrados  en el sistema de informacion SICAPITAL en el modulo de SAE en cabeza de la Subdireccion Administrativa.</t>
  </si>
  <si>
    <t xml:space="preserve">Debilidad en la diferencia velocidad de rotación del inventario de activos fijos frente a la línea base del operador lo que genera una diferencia en la actualización del inventario de la Entidad. </t>
  </si>
  <si>
    <t xml:space="preserve">Hacer el seguimientos  trimestrales a los eventos de ingeso, movimientos, bajas y salidas  de los de los componentes de hardware y software  registrados  en el sistema de informacion SICAPITAL en el modulo de SAE en cabeza de la Subdireccion Administratvia Vs los recibidos y administrados  por el operador tecnologico en cabeza de la OTIC  </t>
  </si>
  <si>
    <t xml:space="preserve">Se evidencian diferencias entre la información verificada in situ de los Equipos asignados a las diferentes dependencias de la entidad, frente a la información suministrada por el Almacén – SA mediante memorando SDM-OTIC-43774-2019.   
</t>
  </si>
  <si>
    <t xml:space="preserve">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t>
  </si>
  <si>
    <t>Actualizar y hacer seguimientos  trimestrales a los eventos de ingeso, movimientos, bajas y salidas  de los de los componentes de hardware y software  registrados  en el sistema de informacion SICAPITAL en el modulo de SAE en cabeza de la Subdireccion Administratvia.</t>
  </si>
  <si>
    <t xml:space="preserve">Socializar y evaluar mediante comunicaciones y formularios  masivos la aplicación del procedimiento  PA 01 PR12  PROCEDIMIENTO GESTIÓN DE INGRESOS EGRESOS Y TRASLADOS DE ALMACÉN VERSIÓN 1,0 DE 18-02-2019    a los servidores  y contratista   de la SDM sobre  su  responsabilidad  frente a  los  bienes asignados, para el ejercicio d e sus obligaciones contractuales o sus  funciones laborales. </t>
  </si>
  <si>
    <t>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t>
  </si>
  <si>
    <t>Carencia de lineamientos relacionados con los temas de auteridad en el gasto</t>
  </si>
  <si>
    <t>Solicitar a los cuatro (4) contratistas de servicios administrativos (Impresión y fotocopiado, correspondencia, vigilancia, aseo y cafetería) incluir en el informe mensual de actividades, las acciones desarrolladas en el marco de los lineamientos impartidos, relacionados con austeridad en el gasto los cuales están definidos en el articulo 19 de la Resolución 069 de 2018.</t>
  </si>
  <si>
    <t xml:space="preserve">AUDITORÍA INTERNA SGC 2019 
</t>
  </si>
  <si>
    <t xml:space="preserve">No Conformidad 04.
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
Se evidencia Incumpliendo a lo dispuesto en el artículo 14. actualización del Acuerdo 004 de 2013 del Archivo General de la Nación. Y al numeral 7.5. Información documentada de la Norma Técnica ISO 9001:2015. </t>
  </si>
  <si>
    <t>Modificación de estructura organico funcional de la entidad como resultado del proceso de Rediseño Institucional a partir del 18 de febrero de 2019 - Decreto 672 de 2018</t>
  </si>
  <si>
    <t>Documento de actualización del instrumento TRD de la SDM</t>
  </si>
  <si>
    <t>No Conformidad 08.
Se evidenció mediante revisión y verificación documental de la auditoria de ICONTEC de octubre de 2018, el mapa de riesgos institucional y el PMP del proceso, el no cumplimiento de acciones frente a la oportunidad de mejora presentada por el ICONTEC, "Contemplar en el riesgo de corrupción, la suplantación de los participantes, así como sus controles, por ejemplo con reconocimiento dactilar en la inscripción e ingreso al curso, independiente que no se tenga la plataforma en con el RUNT lo que ...". Incumpliendo lo estipulado en el numeral 6.1 acciones para abordar riesgos y oportunidades Norma Técnica ISO 9001:2015.</t>
  </si>
  <si>
    <t>Riesgo 2: Formulación e implementación de acciones que no fomenten la cultura ciudadana y el respeto ente todos los usuarios de todas las formas de transporte</t>
  </si>
  <si>
    <t>Insuficiencias en el componente tecnológico para dar continuidad al proceso y/o convenios con la Registraduría y los terceros que intervengan.</t>
  </si>
  <si>
    <t xml:space="preserve">Accion 1: Concertar  reuniones con la Registraduria Y RUNT, para dar continuidad a lo adelantado por la Direccion de Atención al ciudadano </t>
  </si>
  <si>
    <t>Accion 2 : Realizar memorando al RUNT para la validación de la tecnología actual y la viabilidad de la ampliación del servicio.</t>
  </si>
  <si>
    <t>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t>
  </si>
  <si>
    <t>Confusión de este lineamiento con el lineamiento 10% de anticorrupción.</t>
  </si>
  <si>
    <t xml:space="preserve">Accion 3: Verificar el reporte, entregado por el SIMIT </t>
  </si>
  <si>
    <t>Acción 4: Solicitar ajuste si se evidencian inconsistecias en el reporte</t>
  </si>
  <si>
    <t>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t>
  </si>
  <si>
    <t>No existe un control</t>
  </si>
  <si>
    <t xml:space="preserve">Verificar mensualmente la información publicada en las diferentes plataformas y/o canales de comunicación de la entidad, correspondiente al procedimiento de cursos de pedagogía. </t>
  </si>
  <si>
    <t>ACCIONES POR AUTOCONTROL</t>
  </si>
  <si>
    <t>Incumplimiento del requisito normativo numeral 10.2.1. No Conformidad y Acción Correctiva de la norma NTC-ISO 9001:2015</t>
  </si>
  <si>
    <t>12. Discriminación hacia los ciudadanos que requieren atención y respuesta por parte de la SDM.</t>
  </si>
  <si>
    <t xml:space="preserve"> Deficiente implementación de los lineamientos internos frente a la atencion al ciudadano. </t>
  </si>
  <si>
    <t>Revisar y dar tratamiento  a las quejas correspondientes al servicio prestado por los proveedores internos  de cursos de Pedagogía, durante el periodo comprendido entre enero a mayo de 2019.</t>
  </si>
  <si>
    <t>Incumplimiento parcial de los requisitos normativos de la Resolución 3204 de 2010 Ministerio de Transporte artículo 8 y el numeral 7,3, literal c de la norma NTC-ISO 9001:2015</t>
  </si>
  <si>
    <t>2. Formulación e implementación de acciones que no fomenten la cultura ciudadana y el respeto entre todos los usuarios de todas las formas de transporte.</t>
  </si>
  <si>
    <t xml:space="preserve">Falta de seguimiento al cumplimiento de los  requisitos normativos </t>
  </si>
  <si>
    <t>Revisar semanalmente comparativamente los registros fotográficos frente a la plataforma del SICON con el fin de identificar incosistencias al cumplimiento de la norma.</t>
  </si>
  <si>
    <t>En la validación del cumplimiento de lo dispuesto en la Ley 1755 de 2015, en relación a la oportunidad en los tiempos de respuesta, se observa que la entidad presenta un 61.7% de requerimientos en el periodo evaluado que se responden fuera de términos y sin respuesta.</t>
  </si>
  <si>
    <t>Incumplimiento de la normatividad vigente específicamente en lo establecido en la Ley 1755 en el artículo 14. Términos para resolver las distintas modalidades de peticiones.</t>
  </si>
  <si>
    <t>Debilidad en el seguimiento y control de cada una de las dependencias de la Secretaría de Movilidad que contestan derechos de petición</t>
  </si>
  <si>
    <t>Realizar seguimiento semanal por parte de cada dependencia a los requerimientos asignados en los aplicativos de correspondencia y Bogotá te escucha.</t>
  </si>
  <si>
    <t>GESTIÓN INGENIERÍA DE TRÁNSITO</t>
  </si>
  <si>
    <t>VEEDURIA DISTRITAL EXPEDIENTE 201950033309900016E</t>
  </si>
  <si>
    <t>Posible violación al Derecho de Petición y a la Tranquilidad por parte de la Secretaria Distrital de Movilidad - SDM</t>
  </si>
  <si>
    <t>Respuestas fuera de terminos de ley de PQRS (Señalización)</t>
  </si>
  <si>
    <t xml:space="preserve">Porque no se tiene control especifico sobre quejas relacionados con estoperoles. 
Recomendación de la Veeduría: 1. 1. Tomar medidas correctivas frente a las peticiones, quejas y reclamos, con el fin de que se dé respuesta oportuna y clara a la ciudadanía dentro de los tiempos determinados por la ley 1755 de 2015. 
</t>
  </si>
  <si>
    <t>Llevar control previo para que las peticiones se atiendan en los términos previstos.</t>
  </si>
  <si>
    <t xml:space="preserve">Porque no se cuenta con un análisis del comportamiento de las quejas relacionada con la instalación de estoperoles.
Recomendación Veeduría: 3. Analizar el comportamiento de quejas y de ubicación de estoperoles en toda la ciudad, con el fin de determinar sí existe una alternativa que si bien reduzca la  accidentalidad, no perturbe la tranquilidad y descanso de los vecinos del sector donde se instalen. </t>
  </si>
  <si>
    <t xml:space="preserve">Análisis por la parte técnica de diseño al planeamiento de la implementación de dispositivos alternos a los estoperoles para disminuir la velocidad en los futuros diseños a implementar.  </t>
  </si>
  <si>
    <t xml:space="preserve">Porque no se cuenta con un estudio auditivo que permita evidenciar niveles de  contaminación auditiva causada por estoperoles instalados. 
Recomendación Veeduria: 4.Solicitar a la Secretaría Distrital de Ambiente un estudio auditivo sobre los impactos negativos generados por los estoperoles en la ciudad de Bogotá D.C. y que la Secretaría Distrital
de Movilidad tome correctivos frente a los resultados allí consignados. </t>
  </si>
  <si>
    <t>Emitir solicitud a la Secretaría Distrital de Ambiente, para que se conceptúe.</t>
  </si>
  <si>
    <t>DIRECCIONAMIENTO ESTRATÉGICO</t>
  </si>
  <si>
    <t>AUDITORÍA EXTERNA ICONTEC 2019</t>
  </si>
  <si>
    <t xml:space="preserve">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Evidencia: Aunque la Organización cuenta con una DOFA, no se evidencia que se priorizan las oportunidades determinadas para asegurar que se aumentan los efectos deseables. 
</t>
  </si>
  <si>
    <t>No asegurar la mejora continua del procedimiento certificado con ISO 9001</t>
  </si>
  <si>
    <t xml:space="preserve">Deficiente entendimiento de la metodología aplicable para priorizar las oportunidades que aseguran que se aumentan los efectos deseables. </t>
  </si>
  <si>
    <t>Aplicar la metodología a partir de la identificación de las oportunidades en la matriz DOFA</t>
  </si>
  <si>
    <t>Hacer seguimiento a la aplicación eficaz de la metodología a través de la auditoria interna</t>
  </si>
  <si>
    <t>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t>
  </si>
  <si>
    <t>9. Discriminación y restricción a la participación de los ciudadanos que requieren atención y respuesta por parte de la SDM.</t>
  </si>
  <si>
    <t>El formato estándar que propone la subdirección administrativa, en su saludo y despedida no está parametrizado y estandarizado, para garantizar una estructura cordial amable y de calidad, en conformidad al artículo 3, inciso uno del decretó 371 de 2010.</t>
  </si>
  <si>
    <t>Enviar un (1) memorando a la Subdireccion  Administrativa, solicitando la parametrizacion y estandarización del anexo PA01 PR01 MD01 en  concordancia con el artículo 3, inciso 1° el decreto 371 de 2010.</t>
  </si>
  <si>
    <t xml:space="preserve">• El seguimiento realizado le falta eficacia en razón a recordar la aplicación la Ley 1755 de 2015 y del artículo 3, inciso 1° el decreto 371 de 2010, en cada uno de los requerimientos de PQRSD atendidos.
</t>
  </si>
  <si>
    <t>Enviar un (1) memorando  bimensual a las áreas de la entidad, recordando  la importacia del cumplimiento de la oportunidad de las respuestas, de conformidad con lo términos  de la Ley 1755 de 2015 y del artículo 3, inciso 1° el decreto 371 de 2010.</t>
  </si>
  <si>
    <t>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t>
  </si>
  <si>
    <t xml:space="preserve">• El seguimiento realizado por cada una de las dependencias, le falta eficacia en razón a socializar, analizar y tomar acción sobre   la efectividad de las accione implementadas por cada una de las dependencias, para la atención de requerimientos vencidos y la atención oportuna de los que están en términos. </t>
  </si>
  <si>
    <t>Realizar reuniones trimestrales con los equipos operativos de las dependencias,  para revisar el estado de gestion de los PQRS vencidos.</t>
  </si>
  <si>
    <t xml:space="preserve">NC 2 - No se evidencia la gestión realizada por la Dirección de Atención al Ciudadano relacionada con:
• La realización de las mesas de trabajo con los equipos operativos para la revisión de quejas y reclamos que ingresan a la entidad
• La presentación a la Alta Dirección de los resultados obtenidos de la satisfacción de los usuarios y partes interesadas
• La presentación de los resultados de los seguimientos realizados a los PQRS en la Revisión por la Dirección.
</t>
  </si>
  <si>
    <t>4. Efectuar la rendición de cuentas sin dar cumplimiento a la normativa y metodologia aplicable</t>
  </si>
  <si>
    <t xml:space="preserve">• Debido a la constante actualización del manual de trámites y servicios, en razón a cambios organizacionales y normativos, la frecuencia de realización de mesas de trabajo no era clara para los equipos tecnicos de cada dependencia, asi mismo la socialización y apropiación de conocimiento de PQRSD y su aplicación  ha sido compleja por estos cambios organizacionales. 
</t>
  </si>
  <si>
    <t xml:space="preserve">Actualizar manual de servicio al ciudadano en la periodicidad del desarrollo de las mesas de trabajo PQRS, para que las mismas se realicen de manera semestral y realizar su correspondiente socializacion en tematicas de PQRS 
</t>
  </si>
  <si>
    <t>NC2 - No se evidencia la gestión realizada por la Dirección de Atención al Ciudadano relacionada con:
• La realización de las mesas de trabajo con los equipos operativos para la revisión de quejas y reclamos que ingresan a la entidad
• La presentación a la Alta Dirección de los resultados obtenidos de la satisfacción de los usuarios y partes interesadas
• La presentación de los resultados de los seguimientos realizados a los PQRS en la Revisión por la Dirección.</t>
  </si>
  <si>
    <t>• Desconocimiento de los lineamientos dados en el manual servicio frente a la presentación de reportes de PQRS y de las encuestas de satisfacción a la alta dirección y al comité técnico de gestión - CIGD</t>
  </si>
  <si>
    <t>Actualización del manual de servicio al ciudadano, en relación a la  presentacion obligatoria de reportes de resultados de gestion de PQRS y Encuesta de Satisfaccion .</t>
  </si>
  <si>
    <t>Correctiva</t>
  </si>
  <si>
    <t>TVD elaboradas, aprobadas y presentadas al Consejo Distrital de Archivos.</t>
  </si>
  <si>
    <t>SUBSECRETARÍA DE GESTIÓN CORPORATIVA</t>
  </si>
  <si>
    <t>SUBDIRECCIÓN ADMINISTRATIVA</t>
  </si>
  <si>
    <t>Sonia Mireya Alfonso Muñoz</t>
  </si>
  <si>
    <t>Archivos del FDA con inventario / Total de archivos del FDA</t>
  </si>
  <si>
    <t>100% del Fondo Documental Acumulado de la SDM con inventario en estado natural.</t>
  </si>
  <si>
    <t xml:space="preserve">Dos (2) Socializaciones. </t>
  </si>
  <si>
    <t>Requerimientos a las Dependencias involucradas</t>
  </si>
  <si>
    <t>Solución Tecnológica</t>
  </si>
  <si>
    <t>SUBSECRETARÍA DE GESTIÓN CORPORATIVA - DESPACHO - SUBSECRETARÍA DE SERVICIOS A LA CIUDADANÍA</t>
  </si>
  <si>
    <t>SUBDIRECCION ADMINISTRATIVA - OFICINA DE TECNOLOGÍAS DE LA INFORMACIÓN Y LAS COMUNICACIONES - DIRECCIÓN DE ATENCIÓN AL CIUDADANO</t>
  </si>
  <si>
    <t xml:space="preserve">Sonia Mireya Alfonso Muñoz - Edgar Romero Bohorquez - </t>
  </si>
  <si>
    <t xml:space="preserve">Número de avisos de publicidad exterior visual registrados / Número total de avisos de publicidad exterior visual </t>
  </si>
  <si>
    <t>Tramitar con las diferentes dependencias internas y externas el Registro de avisos de publicidad exterior visual</t>
  </si>
  <si>
    <t xml:space="preserve">Corrección </t>
  </si>
  <si>
    <t>(No. de requerimientos de la vigencia 2017 actualizados en el SDQS y correspondencia / No. de requerimientos pendientes de la vigencia 2017  ingresados en el SDQS y correspondencia)*100</t>
  </si>
  <si>
    <t>Actualización de la información en la Matriz de seguimiento de PQRSD</t>
  </si>
  <si>
    <t>SUBSECRETARÍA DE GESTIÓN DE LA MOVILIDAD</t>
  </si>
  <si>
    <t>DIRECCIÓN DE INGENIERÍA DE TRANSITO - DIRECCIÓN DE GESTIÓN DE TRANSITO Y CONTROL DE TRANSITO Y TRANSPORTE</t>
  </si>
  <si>
    <t>Adriana Marcela Neira - Nicolás Adolfo Correal</t>
  </si>
  <si>
    <t xml:space="preserve">Resolución actualizada con la reglamentación para el uso y asignación de líneas móviles </t>
  </si>
  <si>
    <t>Resolución de telefonía móvil celular actualizada</t>
  </si>
  <si>
    <t>Corrección</t>
  </si>
  <si>
    <t>No. TRD aprobadas por el Comité Interno de Archivo/  No. TRD presentadas al Comité Interno de Archivo</t>
  </si>
  <si>
    <t>22  TRD aprobadas por el Comité Interno de Archivo</t>
  </si>
  <si>
    <t xml:space="preserve">Plan de Trabajo realizado/ Plan de Trabajo Programado </t>
  </si>
  <si>
    <t>SUBSECRETARÍA DE GESTIÓN JURÍDICA</t>
  </si>
  <si>
    <t>DIRECCIÓN DE CONTRATACIÓN</t>
  </si>
  <si>
    <t>Angélica María Ramírez</t>
  </si>
  <si>
    <t>Acción Correctiva</t>
  </si>
  <si>
    <t>Indicadores de gestión documental implementados/ indicadores aprobados.* 100</t>
  </si>
  <si>
    <t>100% de Indicadores de gestión documental implementados.</t>
  </si>
  <si>
    <t>Instrumentos archivísticos elaborados y aprobados por el Comité Interno de Archivo.</t>
  </si>
  <si>
    <t>Tres instrumentos archivísticos aprobados por el CIA: Modelo de requisitos para la gestión de documentos electrónicos, Banco terminológico de series y subseries, Tablas de control de acceso a los documentos.</t>
  </si>
  <si>
    <t>Seguimientos realizados/seguimientos programados</t>
  </si>
  <si>
    <t>SUBSECRETARÍAS</t>
  </si>
  <si>
    <t>Sergio Eduardo Martinez-Jonny Leonardo Vasquez-Nasly Jennifer Ruiz</t>
  </si>
  <si>
    <t>N° total de informes Publicados/N° total de Contratos Secop II</t>
  </si>
  <si>
    <t xml:space="preserve">Circular o Memorando expedido y socializado </t>
  </si>
  <si>
    <t>Plan de trabajo Realizado/Plan de Trabajo Programado.</t>
  </si>
  <si>
    <t>Número de PQRSD respondidas que se encontraban fuera de términos a 28/09/2018 / Número total de PQRSD que se encontraban fuera de términos a 28/09/2018</t>
  </si>
  <si>
    <t>SUBSECRETARÍA DE SERVICIOS A LA CIUDADANÍA</t>
  </si>
  <si>
    <t>SUBDIRECCIÓN DE CONTROL E INVESTIGACIONES AL TRANSPORTE PÚBLICO</t>
  </si>
  <si>
    <t>Juan Carlos Espeleta</t>
  </si>
  <si>
    <t>Total de expedientes con Hoja de Control</t>
  </si>
  <si>
    <t xml:space="preserve">SUBDIRECCIÓN DE CONTRAVENCIONES </t>
  </si>
  <si>
    <t>Pablo Cesar Garcia Camacho</t>
  </si>
  <si>
    <t>Archivo de los documentos de entrega de vehículos inmovilizados que se encontraban a septiembre de 2018.</t>
  </si>
  <si>
    <t>Seguimiento a las acciones planteadas</t>
  </si>
  <si>
    <t>Resolución de Exceptuados actualizada, publicada y socializada a los responsables de ejecutarla.</t>
  </si>
  <si>
    <t>DIRECCIÓN DE ATENCIÓN AL CIUDADANO</t>
  </si>
  <si>
    <t xml:space="preserve"> Acción Correctiva</t>
  </si>
  <si>
    <t>1 documento con lineamientos</t>
  </si>
  <si>
    <t xml:space="preserve">Actas Mesas de trabajo  realizadas / Mesas se trabajo programadas / </t>
  </si>
  <si>
    <t>DIRECCIÓN DE ATENCIÓN AL CIUDADANO - OFICINA DE TECNOLOGÍAS DE LA INFORMACIÓN Y LAS COMUNICACIONES</t>
  </si>
  <si>
    <t>(contestados/recibidos)*100</t>
  </si>
  <si>
    <t>(No de tratamientos de salidas no conformes/No. de salidas no conformes identificadas)*100</t>
  </si>
  <si>
    <t>Implementar un mecanismo de medición de la satisfacción de usuarios del tramite de exceptuados</t>
  </si>
  <si>
    <t>Un (1) registro de publicidad exterior</t>
  </si>
  <si>
    <t>Mantener actualizado el registro y/o desmonte de la publicidad exterior visual de las sedes de la entidad que lo requieran</t>
  </si>
  <si>
    <t xml:space="preserve">Información Remitida mensual / Información publicada </t>
  </si>
  <si>
    <t>Link actualizado</t>
  </si>
  <si>
    <t>2 actualización</t>
  </si>
  <si>
    <t xml:space="preserve">N° total de informes Publicados/N° total de Contratos Secop I
</t>
  </si>
  <si>
    <t>(actualización realizada/actualización programada)</t>
  </si>
  <si>
    <t>1 actualización y publicación</t>
  </si>
  <si>
    <t>OFICINA ASESORA DE COMUNICACIONES Y CULTURA PARA LA MOVILIDAD - SUBSECRETARÍA CORPORATIVA</t>
  </si>
  <si>
    <t>OFICINA ASESORA DE COMUNICACIONES Y CULTURA PARA LA MOVILIDAD - GESTIÓN DOCUMENTAL</t>
  </si>
  <si>
    <t>Andrés Fabian Contento Muñoz</t>
  </si>
  <si>
    <t>Cronograma</t>
  </si>
  <si>
    <t>Director (a) de Atención al Ciudadano</t>
  </si>
  <si>
    <t xml:space="preserve">Acciones plan de trabajo ejecutadas / Acciones plan de trabajo Formulado </t>
  </si>
  <si>
    <t>SUBDIRECCIÓN ADMINISTRATIVA - OFICINA TECNOLOGÍA DE LA INFORMACIÓN Y LAS COMUNICACIONES (OTIC)</t>
  </si>
  <si>
    <t>SONIA MYREYA  ALFONSO MUÑOZ / ALEJANDRO FORERO GUZMAN</t>
  </si>
  <si>
    <t xml:space="preserve">Segumientos realizados / Seguimientos programados </t>
  </si>
  <si>
    <t xml:space="preserve">socializaciones  divulgadas  y evaluadas  / socializaciones  programadas </t>
  </si>
  <si>
    <t>(4 informes mensuales radicados por los contratistas / 4 informes mensuales con lineamientos impartidos ) X 5 meses</t>
  </si>
  <si>
    <t>20 informes</t>
  </si>
  <si>
    <t>Sonia Mireya Alfonso</t>
  </si>
  <si>
    <t>Documento  de actualización del instrumento TRD de la SDM avalado por el CIA</t>
  </si>
  <si>
    <t>Formulación y presentación al Comité Interno de Archivo del documento de actualización del instrumento TRD de la SDM de confomidad con el Decreto 672 de 2018</t>
  </si>
  <si>
    <t>Subdirectora Administrativa</t>
  </si>
  <si>
    <t>Total reuniones realizadas de trabajo / Total reuniones proyectadas de trabajo.</t>
  </si>
  <si>
    <t xml:space="preserve">Total memorandos elaborados / total memorandos proyectados. </t>
  </si>
  <si>
    <t>Accion correctiva</t>
  </si>
  <si>
    <t>Total reportes verificados/ Total reportes recibidos</t>
  </si>
  <si>
    <t>(Total solicitudes realizadas/ Total   Reportes con inconsistencias)   *100</t>
  </si>
  <si>
    <t>actualiaciones publicadas en la web/ actualizaciones publicadas en la intranet</t>
  </si>
  <si>
    <t>Total quejas revisadas y tratadas/Total de quejas recibidas</t>
  </si>
  <si>
    <t>Total registros fotográficos revisadas /Total Registros SICON</t>
  </si>
  <si>
    <t>Seguimientos realizados en el mes / 4 seguimientos mensuales</t>
  </si>
  <si>
    <t xml:space="preserve">(# total de controles realizados / # total de controles programados )*100 </t>
  </si>
  <si>
    <t>Control semanal de las respuestas resueltas y pendientes por contestar; y plan de acción con el personal que tiene los pendientes para dar respuestas dentro de los términos de ley</t>
  </si>
  <si>
    <t>DIRECCIÓN DE INGENIERÍA DE TRANSITO</t>
  </si>
  <si>
    <t xml:space="preserve">Martha Marlene Rincón, Liseth Lorena Díaz y Angélica María Contreras </t>
  </si>
  <si>
    <t>(# diseños a implementar/ # alternativas analizadas)*100</t>
  </si>
  <si>
    <t>Reporte mensual</t>
  </si>
  <si>
    <t>Miguel Andrés Forero y John Alexander Torres (Diseño);  Liseth Lorena Díaz y Angélica María Contreras (Sustanciación)</t>
  </si>
  <si>
    <t>Una (1) Solicitud</t>
  </si>
  <si>
    <t>Solicitud</t>
  </si>
  <si>
    <t>Liseth Lorena Díaz y Angélica María Contreras</t>
  </si>
  <si>
    <t xml:space="preserve">Indice de cumplimiento de las actividades programadas
</t>
  </si>
  <si>
    <t>Matriz de oportunidades SDM diligenciada</t>
  </si>
  <si>
    <t>OFICINA ASESORA DE PLANEACIÓN INSTITUCIONAL</t>
  </si>
  <si>
    <t>Julieth Rojas Betancour</t>
  </si>
  <si>
    <t>Informe de auditoría interna en relaicón con la matriz de oportunidades</t>
  </si>
  <si>
    <t>Un (1) memorando único, radicado en Subdireción Administrativa</t>
  </si>
  <si>
    <t>Equipo Técnico de Planeación y gestión de la DAC</t>
  </si>
  <si>
    <t xml:space="preserve">Un (1) Memorando bimestral
</t>
  </si>
  <si>
    <t>Equipo PQRS de la DAC</t>
  </si>
  <si>
    <t>Actas de reunión trimestral</t>
  </si>
  <si>
    <t>Equipo PQRS de la DAC con el acompañamiento del Equipo Técnico</t>
  </si>
  <si>
    <t>Lineamiento del manual de servicio,  actualizado y socializado</t>
  </si>
  <si>
    <t>Equipo PQRS de la DAC y Equipo Técnico de Planeación y Gestión de la DAC</t>
  </si>
  <si>
    <t>Lineamiento del manual actualizado y socializado</t>
  </si>
  <si>
    <t>María Janneth Romero M</t>
  </si>
  <si>
    <t>ABIERTA</t>
  </si>
  <si>
    <t xml:space="preserve">Carlos Arturo Serrano Avila </t>
  </si>
  <si>
    <t xml:space="preserve">8/1/2020. Seguimiento realizado por Carlos Arturo Serrano . Mediante memorando No. SDM-SA 267330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t>
  </si>
  <si>
    <t>8/1/2020 seguimiento realizado por carlos arturo serrano avila , mediante memorando No. SDM-SA 267330   la Subdirección Administrativa solicitó reprogramacion para el 30 junio de 2020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
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Una vez revisadas las evidencias se concluye que las mismas no son efectivas para verificar el cumplimiento de la acción por lo que el proceso remitirá la justificación para si se reformula la acción o se reprograma.
Conclusión: La acción de mejora NO se ha cumplido 
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En atención a que se está gestionando la recepción del supercade de movilidad, el cual será administrado directamente por SDM. 
Revisión de la efectividad: NO se puede verificar la efectividad, toda vez que no se ha dado cumplimiento  a la acción. 
Recomendación :  Reprogramar  la acción, el responsable deberá adelantar acciones para su cumplimiento .
---------------------------------------------------------------</t>
  </si>
  <si>
    <t xml:space="preserve">8/1/2020. Seguimiento realizado por Carlos Arturo Serrano, mediante el cual la Subdirección Administrativa solicitó el cierre de la acción.   
 Dentro de las actividades a  realizar se establecio, Actualizar la reglamentación sobre el uso y asiganación del servicio de telefonía móvil celular en la Secretaria Distrital de Movilidad, incluyendo a la DSC, DCV y el reporte a la Oficina de Control Disciplinario de cualquier eventuaidad que amerite.En cumplimiento de lo establecido en la acción, se elaboró la Resolución No. 4 71 del 20 de diciembre de 2019 "Por la cual se reglamenta la asignación, uso y control del servicio de telefonía móvil celular y plan de datos en la Secretaría Distrital de Movilidad y se derogan las Resoluciones No.047 del 06 de marzo de 2018, 227 del 26 de noviembre de 2018 y 027 de 04 de febrero de 2019."
Dentro de las consideraciones se establece “la asignación del servicio de telefonía móvil celular al Nivel Directivo y jefes de las oficinas Nivel Asesor, y además de ello a las siguientes dependencias: Dirección de Atención al Ciudadano, Dirección de Gestión de Cobro, Dirección de Gestión de Transito y Control de Tránsito y Transporte, la Subdirección de Gestión en Vía, Subdirección de Semaforización y Subdirección de Control de Tránsito y Transporte,…” de acuerdo con el rediseño institucional.
En la misma en el capítulo 1 “Condiciones de Uso” en el literal e) establece “Toda novedad o acontecimiento que se presente con la línea o teléfono; bien sea de tipo técnico, o en caso de pérdida o hurto, el funcionario o contratista a cargo de la línea telefónica deberá informar vía electrónica o en medio escrito, de manera inmediata a la Subdirección Administrativa, dependencia que indicará el tramite a seguir de conformidad con el procedimiento de baja definitiva de bienes e instructivo frente a hurtos, pérdidas y daños de elementos de la entidad, con el fin de informar los hechos a la Oficina de Control Disciplinario”, cumpliendo así con lo señalado en la acción respecto al reporte a la Oficina de Control Disciplinario cuando amerite. 
,  Una vez analizada la solicitud presentada se denota que la  acción propuesta , está encaminada en subsanar la causa raíz establecida  y conforme a las evidencias aportadas, Se procede al cierre de la acción y se excluye del PMP.
----------------------------------------------------------------------------------------------------------------------------------------------------------------------
30/09/2019 Mediante memorando SDM-SA 211669 de 2019, la Subdirectora Administrativa  reprogramación en la que la Oficina de Control Interno da concepto favorable de reprogramación, sin embargo, se recuerda que elsta acción ha sido reprogramada en dos (2) ocasiones.
01/02/2019. Seguimiento realizado por la profesional Deicy Astrid Beltrán de la OCI y por parte de la S.A.  los profesionales Gustavo Casallas y Doris Alvis.
El proceso a través del memorando SDM-SA- 25673-2019, solicita la reprogramación de la acción, teniendo en cuenta que " (...)  se expidió la Resolución No. 47 del 06 de marzo de 2018 y que no se contemplaron todos los aspectos señalados en la acción en cuanto al “reporte a la Oficina de Control Disciplinariao de cualquier eventualidad que amerite”, se requiere el ajuste a la resolución y a su vez la actualización de acuerdo con el rediseño institucional implementado. Por lo tanto, se solicita la reprogramación para el 30 de septiembre de 2019".
En este orden de ideas, el jefe de la Oficina   avala la reprogramación para el cumplimiento de la acción, quedando con fecha de terminación  el 30 de septiembre  de 2019"
Conclusión: Acción abierta-  reprogramada.  
_______________________________
01/11/2018 seguimiento realizado por las profesionales Deicy Astrid Beltrán, Rosa Amparo Quintana y Luz Yamile Aya y atendido por el profesional de la Subdirección Administrativa (Ivan Oswaldo Acevedo).
Si bien es cierto el proceso cumplió con la acción dentro del término estipulado, sin embargo, no se contemplaron todos los aspectos señalados en la acción “reporte a la Oficina de Control Disciplinario de cualquier eventualidad que amerite".
Conclusión: La acción de mejora NO se ha cumplido.
____________________________________________________________________________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Si bien es cierto el proceso cumplió con el termino de tiempo. Sin embargo, no se contemplaron todos los aspectos señalados en la acción “reporte a la Oficina de Control Disciplinario de cualquier eventualidad que amerite".
Conclusión: La acción de mejora NO se ha cumplido.
_______________________________________________________________________
30/04/2018.  Seguimiento realizado por Deicy Beltran y Rosa Amparo Quintana  profesionales de la OCI, atendido por Carlos Bonillla, profesional  de  la  Subdirección Administrativa. 
Se evidencia la expedición de la resolución 47 de 2018, a través de la cual  se reglamenta la asignación, uso y control del servicio de telefonía
móvil celular en la Secretaria Distrital de Movilidad y se derogan las
Resoluciones No.410 del 10 de septiembre de 2007 y 696 del 02 de diciembre
de 2008". Sin embargo no se contemplaron todos los aspectos señalados en la acción  "reporte a la Oficina de Control Disciplinario de cualquier eventualidad que amerite". 
Recomendación: Reprogramar y/O reformular  la acción, de conformidad con el procedimeinto para el 31/07/2018. </t>
  </si>
  <si>
    <t xml:space="preserve">8/1/2020. Seguimiento realizado por Carlos Arturo Serrano . Mediante memorando No. SDM-SA 282250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26/07/2019. Seguimiento realizado por Liliana María Acuña Noguera. Mediante memorando No. SDM-SA 157509 de 24 de julio de 2019 la Subdirección Administrativa solicitó la reformulación y reprogramación de la acción.  Analizada la justificación relacionada por la Subdirección Administrativa, se aprueba la reprogramación de la acción 1 para la fecha propuesta, no obstante que sobre las mismas se han solicitado otras reprogramaciones. 
En reunión celebrada el 26 de julio de 2019, con los funcionales del área y el enlace Carlos Bonilla se estableció por el proceso:
En cuanto a la reformulación quedará así: Aprobar por parte del Comité Interno de Archivo los ajustes realizados a las TRD de la SDM con base en el concepto técnico de evaluación.  
• Fecha de terminación: 30/10/2019
INDICADOR: No. TRD aprobadas por el Comité Interno de Archivo/ No. TRD presentadas al Comité Interno de Archivo
META: 22 TRD aprobadas por el Comité Interno de Archivo
Este memorando se atendió con el No. SDM-OCI-160747 del 29 de julio de 2019, teniendo como soporte el acta de fecha 26 de julio de 2019.
_____________________________________
15/03/2019 La dependencia, a través del memorando SDM-SA-43441 de 2019 ,solicita se modifique la fecha de cumplimiento de la acción para el 31 de julio de 2019. 
La Oficina de Control Interno, considera que de acuerdo con la solicitud obrante en el memorando del asunto y una vez analizadas las evidencias y la justificación presentadas para la reprogramación de la acción 1 del hallazgo 053-2018, se consideró viable el cambio de fecha para el de cumplimiento de la misma; en consecuencia, la nueva fecha se establece para el día 31 de julio de 2019, de conformidad con su requerimiento.  
COnclusión: Acción Reprogrmada -Abierta
18/12/2018 Seguimiento realizado por las profesionales Deicy Astrid Beltrán y   Rosa Amparo Quintana.
Mediante memorando 261745 de 2018, la Subdirectora Administrativa, solicito reprogramación para el cumplimiento de la acción, teniendo en cuenta que, " (...) el Consejo Distrital de Archivos emite respuesta con un promedio de entre 2 a 3 meses, razón por la cual se propone el 29 de marzo de 2019, como fecha de reprogramación para el cumplimiento de la acción propuesta". Se adjuntan dos folios de remisión de ajustes a la Subdirección del Sistema General de Archivos".  
Una vez revisado el requerimiento el Jefe de la OCI, aprueba la modificación de la fecha, quedando reprogramado su cumplimiento para el 29 de marzo de 2019. </t>
  </si>
  <si>
    <t>Deicy Astrid Beltrán</t>
  </si>
  <si>
    <t>Vieinery Piza Olarte</t>
  </si>
  <si>
    <t>Omar Alfredo Sánchez</t>
  </si>
  <si>
    <t>25/10/2019: Se responde a solicitud de reprogramación. Se concede solo hasta el 30/12/2019</t>
  </si>
  <si>
    <t xml:space="preserve">carlos Arturo Serrano Avila </t>
  </si>
  <si>
    <t>8/1/2020 Seguimiemto realizado por carlos arturo serrano .Mediante memorando No. SDM-SA 267330 la Subdirección Administrativa solicito reprogramacion , para el 30 junio de 2020
----------------------------------------------------------------------------------------------------------------------------------------------------------------------------------------------------------------------------------------------------------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t>
  </si>
  <si>
    <t>12/09/2019. El proceso aporta el link https://www.movilidadbogota.gov.co/web/informacion-clasificada-reservada, sin embargo, la información registrada como clasificada y reservada se encuentra desactualizada, el nombre de los procesos no corresponde con el Decreto 672 de 2018 "Por medio del cual se modifica la estructura organizacional de la Secretaría Distrital, de Movilidad y se dictan otras disposiciones".
El inventario de activos se encuentra desactualizado. El archivo de Información Clasificada Reservada no se encuentra actualizado, de acuerdo con los nombres de las nuevas dependencias después del rediseño.
El Registro de Activos de Información de Documentos no se encuentra actualizado, de acuerdo con los nombres de las nuevas dependencias después del rediseño.
De acuerdo a las evidencias aportadas por el proceso, NO ES VIABLE el cierre de la acción.
_____________________</t>
  </si>
  <si>
    <t>8/1/2020. Seguimiento realizado por Carlos Arturo Serrano . Mediante memorando No. SDM-SA 267330 la Subdirección Administrativa solicitó la  reprogramación de la acción</t>
  </si>
  <si>
    <t xml:space="preserve">carlos arturo serrano avila </t>
  </si>
  <si>
    <t xml:space="preserve">8/1/2020 seguimiento realizado por carlos arturo serrano avila , mediante memorando No. SDM-SA 267330   la Subdirección Administrativa solicitó reprogramacion para el 30 junio de 2020 </t>
  </si>
  <si>
    <t># Reprog.</t>
  </si>
  <si>
    <t xml:space="preserve">REPORTE DE REFORMULACIÓN </t>
  </si>
  <si>
    <t xml:space="preserve"> </t>
  </si>
  <si>
    <t>Cuenta de ESTADO DE LA ACCION</t>
  </si>
  <si>
    <t>Etiquetas de columna</t>
  </si>
  <si>
    <t>SUBSECRETARIA U OFICINA</t>
  </si>
  <si>
    <t>Total general</t>
  </si>
  <si>
    <t>DEPENDENCIA</t>
  </si>
  <si>
    <t>ACCIONES CERRADAS</t>
  </si>
  <si>
    <t>ACCIONES ABIERTAS</t>
  </si>
  <si>
    <t>(Varios elementos)</t>
  </si>
  <si>
    <t>ACCIONES VENCIDAS</t>
  </si>
  <si>
    <t xml:space="preserve">SUBDIRECCIÓN ADMINISTRATIVA
SUBDIRECCIÓN DE CONTRAVENCIONES
DIRECCIÓN DE GESTIÓN DE COBRO
DIRECCIÓN DE GESTIÓN DE TRÁNSITO Y CONTROL DE TRÁNSITO Y TRANSPORTE
</t>
  </si>
  <si>
    <t xml:space="preserve">13/01/2020: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los INFORMES DE AVANCE ELABORACIÓN DE LAS TABLAS DE VALORACIÓN DOCUMENTAL DE LA SDM - ETAPA 1  del IV T 2019. Estos documentos indican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
4. Elaboración de la Tabla de Valoración Documental (Valoración). Pendiente hasta la culminación de las etapas anteriores. Nivel de ejecución 0%
Avance de ejecución 69,33%: 
De conformidad con lo anteriormente expuesto y teniendo en cuenta que esta acción se vence en Diciembre de 2020 y que se ha reprogramado hasta por cinco ocasiones, se mantiene la recomendación a la Subdirección Administrativa de adelantar la gestión pertinente, de tal manera que se de cumplimiento estricto dentro del nuevo plazo establecido.
_______________________________________________
08/01/2020: De conformidad con los argumentos expuestos por la Subdirección Administrativa en su radicado SDM-SA-279838-2019, al avance realizado a la fecha establecida como finalización de la misma (30/12/2019) y a la aclaración realizada por la Profesional Especializada responsable de la información, la cual precisa que la fecha propuesta de reformulación es 15/12/2020, se atiende positivamente la solicitud de reprogramación y se realiza el correspondiente ajuste en el PMP consolidado del mes de Diciembre.
De acuerdo a lo anteriormente expuesto y teniendo en cuenta que es la quinta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Si bien se evidencia un importante avance en la gestión adelantada por la entidad para dar cumplimiento a la acción establecida; tal como se ha venido ratificando en las mesas de trabajo de seguimiento al Plan de Mejoramiento Archivístico, la OCI no considera pertinente reformular en los términos propuestos “Elaboración y aprobación de las Tablas de Valoración Documental por parte del Comité Interno de Archivo de la SDM”, lo anterior en razón a que como se plantea la nueva acción, no se estaría subsanando la situación observada como se precisa en la descripción del hallazgo “… "entrega de Tabla de Retención y Tabla de Valoración Documental" en el que se comprometió a presentarlas ante el Consejo Distrital de Archivos el 30 de agosto de 2014”. Por lo anterior la OCI se invita al proceso a revisar la fecha propuesta teniendo en cuenta la completitud de la acción a ejecutar y definirla de manera integral (DD/MM/AAAA).
___________________________________________
10/10/2019: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
4. Elaboración de la Tabla de Valoración Documental (Valoración). Pendiente hasta la culminación de las etapas anteriores. Nivel de ejecución 0%
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
Avance de ejecución 63,38%: 
De conformidad con lo anteriormente expuesto y teniendo en cuenta que esta acción se vence en Diciembre de 2019 y que se ha reprogramado hasta por cuatro ocasiones, se mantiene la recomendación a la Subdirección Administrativa de adelantar la gestión pertinente, de tal manera que se de cumplimiento estricto dentro del nuevo plazo establecido.
 _____________________________________________________________
08/07/2019: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30 Junio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14,719  del total de las 43,000 equivalente a un nivel de ejecución del 34%.
4. Elaboración de la Tabla de Valoración Documental (Valoración). Pendiente hasta la culminación de las etapas anteriores. Nivel de ejecución 0%
Avance de ejecución 58,5%: 
De conformidad con lo anteriormente expuesto y teniendo en cuenta que esta acción se vence en Diciembre de 2019 y que se ha reprogramado hasta por cuatro ocasiones, se mantiene la recomiendación a la Subdirección Administrativa adelantar la gestión pertinente, de tal manera que se de cumplimiento estricto dentro del nuevo plazo establecido.
________________________________________________
15/04/2019: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31 Marzo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13,332 del total de las 43,000 equivalente a un nivel de ejecución del 31%.
4. Elaboración de la Tabla de Valoración Documental (Valoración). Pendiente hasta la culminación de las etapas anteriores. Nivel de ejecución 0%
Avance de ejecución 57,75%: 
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
________________________________
09/01/2019: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Se aporta como evidencia de la ejecución de esta actividad, el documento HISTORIA INSTITUCIONAL DEL FONDO DOCUMENTAL ACUMULADO DEL SECTOR TRÁNSITO Y TRANSPORTES DE BOGOTA (1,919 - 2009) de fecha 27/11/2018. Nivel de ejecución del 100%
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
4. Elaboración de la Tabla de Valoración Documental (Valoración). Pendiente hasta la culminación de las etapas anteriores. Nivel de ejecución 0%
Avance de ejecución 57,14%: 
En consideración a la solicitud del proceso y a los argumentos expuestos, se reprograma la acción al 30/12/2019
__________________________
01/11/2018 seguimiento realizado por las profesionales Deicy Astrid Beltrán, Rosa Amparo Quintana y Luz Yamile Aya y atendido por los profesionales de la Subdirección Administrativa (Gustavo Casallas, Doris Nancy Alvis).
Mediante memorando SDM-SA-233188-2018 del 01 de noviembre de 2018, la dependencia solicita reprogramación de la acción al 30 de diciembre de 2019, señalando "aún restan por el proceso de inventarios unas 32,000 cajas de archivo, lo cual se prevé realizar entre noviembre de 2018 y noviembre de 2019. De manera simultánea se elaborarán a medida del avance del proceso, las tablas de valoración documental para poder presentarlas al comité interno de archivo y remitirlas al Consejo  Distrital de Archivos durante el mes de diciembre de 2019".
Una vez revisada por parte del Jefe de la Oficina se aprueba la reprogramación solicitada.
CONCLUSIÓN: Reprogramar la acción para el día 30 diciembre de 2019.   
 ___________________________________________________
11/10/2018: Seguimiento realizado por Luz Yamile Aya Corba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
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
4. Elaboración de la Tabla de Valoración Documental (Valoración). Pendiente hasta la culminación de las etapas anteriores. Nivel de ejecución 0%
Avance de ejecución 46%: 
*Teniendo en cuenta que la acción se vence el 30/12/2018 se recomienda adelantar la gestión que permita dar cumplimiento en el tiempo establecido.
________________________________________________________
09/07/2018: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
4. Elaboración de la Tabla de Valoración Documental (Valoración). Pendiente hasta la culminación de las etapas anteriores. Nivel de ejecución 0%
Avance de ejecución 44%: 
Teniendo en cuenta que la acción se vence el 30/12/2018 se recomienda adelantar la gestión que permita dar cumplimiento en el tiempo establecido.
______________________________________________________________________________________________
10/04/2018: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Se ha venido adelantando la gestión relacionada con el histórico de la Secretaría de Transito y Transporte y la edificación de las estructuras organicofuncionales.
2. Diagnóstico: Se ha avanzado de conformidad con la compilación de la información y de acuerdo a lo informado por el proceso, se proyecta tener el documento al finalizar el primer semestre de 2018
3. Levantamiento Inventario Estado Natural: Se inicio de conformidad con lo expuesto en el seguimiento de la dependencia responsable.
4. Elaboración de la Tabla de Valoración Documental (Valoración). Pendiente hasta la culminación de las etapas anteriores.
Avance de ejecución 15%: 
15/12/2017 Seguimiento realizado por Blanca ofir Murillo y atendido por Carlos Bonilla y Gustavo Casallas
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____________________________________________________________
Noviembre-2017 Seguimiento realizado por Viviana Duran de la OCI y atendido por Alex Francisco Vargas de la Subdirección Administrativa, 
Al verificar las gestiones adelantadas por parte del proceso se pudo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Así las cosas, se recomienda al proceso reprogramar la acción de mejora en concordancia con el Plan Institucional de Archivos PINAR. 
_________________________________________________________________
22/02/2017. Seguimiento realizado por Pablo Parra, profesional de la OCI, atendido por Alexander Colmenares de la Subdirección Administrativa.
Al indagar por las actividades realizadas por el proceso luego del seguimiento anterior, se pudo establecer que no se han presentado avances significativos, situación explicada por el profesional que atendió la visita en los siguientes términos: "De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
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
28-11-2016 Seguimiento realizado por Viviana Duran de la OCI y atendido por Carlos Bonilla y Alexander Colmenares de la Subdirección Administrativa 
Al verificar las gestiones adelantadas por el proceso, se observa que a la fecha se ha avanzado en el levantamiento del inventario del Fondo documental acumulado, inventario que será el insumo para la elaboración de las TVD. 
Así mismo se requiere la contratación de un profesional especializado para el desarrollo del 100% de las actividades, contratación que está contemplada para realizarse con recursos de la vigencia 2017. 
</t>
  </si>
  <si>
    <t>10/10/2019: Seguimiento realizado por María Janneth Romero M:
Se aporta como evidencia:
Modelo de Requistos:  Si bien se aporta la documentación de la gestión adelantada, la formulación de la acción hace referencia a la formulación y  aprobación del Instrumento, aprobación que aún se encuentra en proceso de conformidad con lo indicado en el acta de reunión de fecha 23/12/2019 correspondiente a la sesión del Comité Interno de Archivo -  Sesión extraordinaria 03 de 2019, en donde se establecen compromisos previos a la aprobación. Avance 50%
Banco terminológico de series y subseries:  De acuerdo a lo indicado por el proceso, para iniciar esta gestión se requiere contar on las TRD y el Cuadro de Clasificación Documental actualización para la definición del banco. Avance 0%
Tablas de control de acceso a los documentos: Se aporta matriz en excel TABLA CONTROL ACCESO vr preliminar, si bien el proceso indica que se trata de una primera versión que contien por dependencia las series y sbseries con su respectiva clasificación de información, no se aporta el mecanismo a través del cual se aprueba este instrumento. Avance 50%
Si bien la gestión adelantada se reporta como avance de  ejecución es importante tener en cuenta la meta formulada y el plazo de ejecución, con el fin de implementar las acciones pertinentes que permitan garantizar su cumplimiento de conformidad con lo formulado.
________________________________________________
08/01/2020: Seguimiento realizado por María Janneth Romero M:
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primera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Se solicita reprogramación de la acción para el 30/06/2019, teniendo en cuenta que se observa un posible error de digitación en la nueva fecha propuesta, se invita al proceso a dar claridad en la fecha. No obstante lo anterior, con los argumentos expuestos asi como con el avance evidenciado de la gestión adelantada por la entidad para dar cumplimiento a la acción establecida, se considera viable la reprogramación para la vigencia 2020. Queda pendiente la confirmación de la fecha para hacer el ajuste correspondiente en el plan de mejoramiento
___________________________________________
10/10/2019: Seguimiento realizado por María Janneth Romero M:
Se aporta como evidencia los cronogramas de elaboración Tabla de Retención Documental Etapas 1, 2 y 3, no obstante la acción formulada corresponde a: "Elaborar los siguientes instrumentos archivísticos: Modelo de requisitos para la gestión de documentos electrónicos, Banco terminológico de series y subseries, Tablas de control de acceso a los documentos";  si bien la gestión adelantada se reporta como avance de  ejecución es importante tener en cuenta la meta formulada y el plazo de ejecución, con el fin de implementar las acciones pertinentes que permitan garantizar su cumplimiento de conformidad con lo formulado.
________________________________________________
08/07/2019: Seguimiento realizado por María Janneth Romero M:
No se aporta evidencia del avance de ejecución de la acción establecida. Se recomienda tener en cuenta que si bien la acción se encuentra dentro del periodo de ejecución, es importante implementar los controles y monitoreos pertinentes con el fin de garantizar el cumplimiento dentro de los términos establecidos.
Nivel de Ejecución 0%
___________________________________
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</si>
  <si>
    <t>13/01/2020: Seguimiento realizado por María Janneth Romero M
Se aporta como evidencia el documento INFORME DE AVANCE ELABORACIÓN DE LAS TABLAS DE VALORACIÓN DOCUMENTAL DE LA SDM - ETAPA 1 de fecha 30 Diciembre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 Se incluye como soportes la gestión realizada por Estantes y las matrices consolidades del avance reportado.
De conformidad con lo anteriormente expuesto y teniendo en cuenta que esta acción se ha reprogramado hasta por cinco ocasiones, se mantiene la recomiendación  a la Subdirección Administrativa adelantar la gestión pertinente, de tal manera que se de cumplimiento estricto dentro del nuevo plazo establecido.
___________________________________________________________________
08/01/2020: Seguimiento realizado por María Janneth Romero M:
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quinta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Se solicita reformulación, no obstante la descripción de la acción es la misma a la planteada actualmente en el plan de mejoramiento: “Levantamiento del inventario documental en estado natural del Fondo Documental Acumulado (FDA) de la SDM. Respecto a la reprogramación, no se indica la fecha precisa en la cual se plantea concluir la ejecución de la acción, por lo tanto se invita al proceso a definirla de manera integral (DD/MM/AAAA).
___________________________________________
10/10/2019: Seguimiento realizado por María Janneth Romero M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
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
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
_______________________________________________
08/07/2019: Seguimiento realizado por María Janneth Romero M
Teniendo en cuenta la evidencia aportada: Informe de avance ELABORACIÓN DE LAS TABLAS DE VALORACIÓN DOCUMENTAL DE LA SECRETARIA DISTRITAL DE MOVILIDAD - ETAPA 1, de fecha 30/06/2019, se observa que la gestión adelantada en relación al Fondo Documental Acumulado con inventario en estado natural de la SDM, el avance al corte indicado correspon a 14,719 cajas de las 43,000 establecidas como meta, lo cual representa un nivel de ejecución del 34%
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
______________________________________
15/04/2019: Seguimiento realizado por María Janneth Romero M
Teniendo en cuenta la evidencia aportada: Informe de avance ELABORACIÓN DE LAS TABLAS DE VALORACIÓN DOCUMENTAL DE LA SECRETARIA DISTRITAL DE MOVILIDAD - ETAPA 1, de fecha 31/03/2019, se observa que la gestión adelantada en relación al Fondo Documental Acumulado con inventario en estado natural de la SDM, el avance al corte indicado correspon a 13,332 cajas de las 43,000 establecidas como meta, lo cual representa un nivel de ejecución del 31%
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
_____________________________________________________
09/01/2019: Seguimiento realizado por María Janneth Romero M
Se aporta como evidencia informe presentado Informe de avance ELABORACIÓN DE LAS TABLAS DE VALORACIÓN DOCUMENTAL DE LA SECRETARIA DISTRITAL DE MOVILIDAD - ETAPA 1, el avance en la gestión corresponde a 12,000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27,9%
En consideración a la solicitud del proceso y a los argumentos expuestos, se reprograma la acción al 30/12/2019
_______________________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para el día 30 de diciembre de 2019, argumentando: " Cómo se señala en la justificación de la ampliación realizada para el hallazgo 31 de 2016, esta actividad que hace parte del proceso de elaboración de TVD y la más extensa por la magnitud de volumen del FDA (43000) cajas de archivo." .  Una vez revisado el requerimiento el Jefe de la OCI, aprueba la modificación de la fecha, quedando reprogramado su cumplimiento para el 30 de diciembre de 2019.
____________________________________________________
11/10/2018: Seguimiento realizado por Luz Yamile Aya Corba
Se aporta como evidencia archivos en Excel con el Formato de Inventario FUID de los cuales 2 tienen el nombre (anexo 4 FUID consolidado estante 1,2,3 y anexo 4 FUID consolidado estante 4,5 y 6) con fecha de corte 30/09/2018 para un total de 32,224 registros; el informe presentado por las archivistas y el historiador relacionan la gestión desarrollada en 8.942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15%
Teniendo en cuenta que la acción se vence el 30/12/2018 se recomienda adelantar la gestión que permita dar cumplimiento en el tiempo establecido.
________________________________________________________
09/07/2018: Seguimiento realizado por María Janneth Romero
Se aporta como evidencia archivo en Excel Formato de Inventario FUID consolidado al 06/06/2018 con 15,557 registros; los informes presentados por las archivistas y el historiador  relacionan la gestión desarrollada en 4,104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10%
Teniendo en cuenta que la acción se vence el 30/12/2018 se recomienda adelantar la gestión que permita dar cumplimiento en el tiempo establecido.
_________________________________________________________________
10/04/2018: Seguimiento realizado por María Janneth Romero
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
Avance de ejecución: De acuerdo a lo informado por el responsable del PMA, el universo de cajas corresponde a 40,000 por cual de acuerdo a la meta  propuesta 100% del Fondo Documental Acumulado de la SDM con inventario en estado natural; el nivel de avance es del 3%
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____________________________
Noviembre-2017 Seguimiento realizado por Viviana Duran de la OCI y atendido por Alex Francisco Vargas de la Subdirección Administrativa, 
Al verificar las gestiones adelantadas por parte del proceso, se pudo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Recomendación: Así las cosas, se recomienda al proceso reprogramar la acción de mejora en concordancia con el Plan Institucional de Archivos PINAR. 
Conclusión: Dar celeridad al cumplimiento de las actividades previstas. 
______________________________________________
04/10/2017, Seguimiento realizado por Viviana Duran auditor de la OCI y atendido por el profesional Gustavo Casallas de la S.A.
El proceso informa que de conformidad con el seguimiento realizado en el mes de febrero de 2017, esta actividad se encuentra proyectada para ejecutar a partir del mes de octubre de la presente vigencia.  
Conclusión: Verificar el cumplimiento de la acción una vez se haya cumplido la fecha de terminación estimada. 
________________________________________________
22/02/2017. Seguimiento realizado por Pablo Parra, profesional de la OCI, atendido por Alexander Colmenares de la Subdirección Administrativa.
Al verificar las actividades adelantadas por el proceso se pudo determinar que esta acción no presenta avance desde la fecha de seguimiento anterior (28 de noviembre de 2016), situación que se justifica en los siguientes términos: "teniendo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
Para culminar la acción el proceso ha definido un periodo que va del 2 de octubre de 2017 al 30 de abril de 2018, al término del cual se espera resolver de fondo la problemática identificada por el Archivo de Bogotá.
____________
28-11-2016 Seguimiento realizado por Viviana Duran de la OCI y atendido por Carlos Bonilla y Alexander Colmenares de la Subdirección Administrativa
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t>
  </si>
  <si>
    <t>13/01/2020: Seguimiento realizado por María Janneth Romero M:
Se aporta documento en excel INDICADORES GESTIÓN DTAL,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
Lo anterior y aunado a que la aprobación e implementación de los indicadores hace parte de la acción establecida,  se recomienda documentar la gestión adelantada con relación a la ejecución de lo formulado y aportar la evidencia del mecanismo a través del cual se aprobaron los indicadores.
Avance: 33%
 _________________________________
08/01/2020: Seguimiento realizado por María Janneth Romero M:
De conformidad con los argumentos expuestos por la Subdirección Administrativa en su radicado SDM-SA-456-2020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primera reprogramación de  esta acción se recomienda a la Subdirección Administrativa adelantar la gestión pertinente, de tal manera que se de cumplimiento estricto dentro del nuevo plazo establecido.
______________________________________________
15/10/2019: Seguimiento realizado por María Janneth Romero M:
Se aporta  la presentación ACTIVIDADES PRELIMINARES GESTIÓN DOCUMENTAL POR PROCESOS de fecha Septiembre de 2019, en la cual se registra la ejecución  y aporta la evidencia de la gestión realizada sobre las siguientes fases:
1. Planeación
2. Producción
3. Gestión y Trámite
4. Organización
5. Transferencias Primarias
6. Disposición Final
7. Preservación a largo plazo
8. Valoración
No obstante lo anterior y teniendo en cuenta que la acción corresponde a: "Realizar la formulación, aprobación...", se recomienda documentar la gestión adelantada con relación a la ejecución de lo estableido e   indicar en el seguimiento por autocontrol a quien se hizo la presentación aportada como evidencia y a que fase de la acción corresponde. 
 __________________________________________________
08/07/2019: Seguimiento realizado por María Janneth Romero M:
Se aporta como evidencia la matriz de medicion de AG-SDM-2019, no obstante la misma hace parte de la fase inicial de la construcción de los indicadores de gestión.
Teniendo en cuenta que la acción se vence en diciembre de 2019, se recomienda gestionar su ejecución dentro de los términos establecidos, en coherencia con el indicador y la meta formulada.
Nivel de Ejecución 0%
_________________________________
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</si>
  <si>
    <t>ACTUALIZAR EL MANUAL DE CONTRATACION (PARAGRAFO 2, ARTICULO 4.3.1.1.)</t>
  </si>
  <si>
    <t>INCORPORAR EN LA BASE DE EXCEL LOS ITEM DE CONTROL E INSTAURAR ALERTAS QUE INDIQUEN LA PROXIMIDAD DE VENCIMIENTOS.</t>
  </si>
  <si>
    <t>REVISAR Y ORGANIZAR LOS EXPEDIENTES CONTRACTUALES MENCIONADOS EN EL INFORME DE AUDITORIA</t>
  </si>
  <si>
    <t xml:space="preserve">DESIGNAR A UN RESPONSABLE DE LA ACTUALIZACIÓN DE LOS PORTALES DE CONTRATACIÓN </t>
  </si>
  <si>
    <t>ACTUALIZACIÓN DE LINK DE LA PAGINA WEB</t>
  </si>
  <si>
    <t>001-2020</t>
  </si>
  <si>
    <t>MANUAL DE CONTRATACION ACTUALIZADO, PUBLICADO Y SOCIALIZADO.</t>
  </si>
  <si>
    <t>BASE DE DATOS MODIFICADA, ACTUALIZADA Y CON LOS CONTROLES ESTABLECIDOS</t>
  </si>
  <si>
    <t>(NUMERO DE EXPEDIENTES REVISADOS Y ORGANIZADOS / NUMERO DE EXPEDIENTES IDENTIFICADOS EN EL HALLAZGO) * 100</t>
  </si>
  <si>
    <t>Acta con designación</t>
  </si>
  <si>
    <t>link actualizado de la pagina web</t>
  </si>
  <si>
    <t>ANGELICA MARIA RAMIREZ GARZA</t>
  </si>
  <si>
    <t>002-2020</t>
  </si>
  <si>
    <t>003-2020</t>
  </si>
  <si>
    <t>004-2020</t>
  </si>
  <si>
    <t>005-2020</t>
  </si>
  <si>
    <t>AUDITORÍA CONTRATACIÓN 2019</t>
  </si>
  <si>
    <t>AUDITORÍA CONTRATACIÓN 2018</t>
  </si>
  <si>
    <t>AUDITORÍA PQRSD 2019</t>
  </si>
  <si>
    <t>EVALUACIÓN AUSTERIDAD DEL GASTO I TRIMESTRE 2019</t>
  </si>
  <si>
    <t>EVALUACION AUSTERIDAD DEL GASTO II TRIMESTRE 2017</t>
  </si>
  <si>
    <t>EVALUACIÓN AUSTERIDAD DEL GASTO II TRIMESTRE 2016</t>
  </si>
  <si>
    <t>TOTAL</t>
  </si>
  <si>
    <t>HALLAZGOS</t>
  </si>
  <si>
    <t>TOTAL HALLAZGOS</t>
  </si>
  <si>
    <t>Etiquetas de fila</t>
  </si>
  <si>
    <t>Cuenta de No. Acción</t>
  </si>
  <si>
    <t>No Accciones</t>
  </si>
  <si>
    <t>No. Hallazgos</t>
  </si>
  <si>
    <t>No. Acciones</t>
  </si>
  <si>
    <t>Hasta 2019</t>
  </si>
  <si>
    <t>(Todas)</t>
  </si>
  <si>
    <t xml:space="preserve">SUBSECRETARÍA DE POLÍTICA DE MOVILIDAD -  SUBSECRETARÍA DE GESTIÓN JURÍDICA - SUBSECRETARÍA DE GESTIÓN CORPORATIVA
</t>
  </si>
  <si>
    <t>Sergio Eduardo Martinez- Ingrid Carolina Silva -Ligia Rodríguez</t>
  </si>
  <si>
    <t>21/01/2020. En atención a la solicitud realizada mediante el Memorando SDM-SSC-9742-2020 por la Subsecretaría de Gestión de la Movilidad se realiza la separación de la acción, por lo anterior, una vez revisadas las evidencias aportadas por la Subsecretaría de Política de Movilidad,  Subsecretaría de Gestión Jurídica y Subsecretaría de Gestión Corporativa, como evidencia se tiene los seguimientos trimestrales a la información de los contratos registrados en el SECOP II.
Conclusión: La acción de mejora  se ha cumplido, por lo anterior, se recomienda el cierre.
09/01/2020. Una vez revisadas las evidencias aportadas por las Subsecretarías se encontró:
1. Faltan las evidencias y jusficación de la Subsecretaría de Gestión de la Movilidad.
Conclusión: La acción de mejora NO se ha cumplido
05/07/2019
Los procesos responsables solicitan la reprogramación de las acciones para el día 30/11/2019, debido al alto volumen de contratos que se deben revisar por cada una de las dependencias de la entidad.</t>
  </si>
  <si>
    <t>Jonny Leonardo Vasquez</t>
  </si>
  <si>
    <t>Diana Lucia Vidal Caicedo</t>
  </si>
  <si>
    <t>21/01/2020. En atención al Memorando SDM-SSC-9742-2020, se separa a la Subsecretaría de Servicios a la Ciudadanía de las demás Subsecretarías, por lo anterior: Faltan las evidencias y justificación de la Subsecretaría de Servicios a la Ciudadanía y Subsecretaría de Gestión de la Movilidad.
Conclusión: La acción de mejora NO se ha cumplido.
09/01/2020. Una vez revisadas las evidencias aportadas por las Subsecretarías se encontró:
1. Faltan las evidencias y jusficación de la Subsecretaría de Gestión de la Movilidad.
Conclusión: La acción de mejora NO se ha cumplido
05/07/2019
Los procesos responsables solicitan la reprogramación de las acciones para el día 30/11/2019, debido al alto volumen de contratos que se deben revisar por cada una de las dependencias de la entidad.</t>
  </si>
  <si>
    <t>21/01/2020. La Subsecretaría de Gestión de la Movilidad y la Subsecretaría de Gestión Corporativa solicitaron la separación de esta acción. Por lo anterior, faltan las evidencias y justificación de la Subsecretaría de Servicios a la Ciudadanía. Como conclusión: La acción de mejora NO se ha cumplido.
09/01/2020. Una vez revisadas las evidencias aportadas por las Subsecretarías se encontró:
1. Faltan las evidencias y justificación de la Subsecretaría de Gestión de la Movilidad.
2. Faltan las evidencias y justificación de la Subsecretaría de Servicios a la Ciudadanía.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</si>
  <si>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21/01/2020. En atención al Memorando SDM-SSC-9741-2020, la Subsecretaria de Gestión de la Movilidad y la Subsecretaría de Servicios a la Ciudadanía, solicitan la separación de las demás Subscretarías. Por lo anterior de acuerdo a las evidencias aportadas por la Subsecretaría de Política de Movilidad, Subsecretaría de Gestión Jurídica y Subsecretaría de Gestión Corporativa sobre la actualización en SECOP II, se establece que la acción de mejora se cumplió, por lo anterior, se recomienda el cierre.
09/01/2020. Una vez revisadas las evidencias aportadas por las Subsecretaría de Política de Movilidad, Subsecretaría de Gestión Jurídica y Subscretaría de Gestión Corporativa.
1. Faltan las evidencias y justificación de la Subsecretaría de Gestión de la Movilidad.
2. Faltan las evidencias y justificación de la Subsecretaría de Servicios a la Ciudadanía.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</si>
  <si>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17/01/2020. Las Subsecretarías aportan la evidencias de los memorandos remitidos a los jefes y/o directores en donde se encuentra la socialización por parte de los Ordenadores del Gasto a los Supervisores en la que se haga la solicitud  para revisión de los contratos que requieran póliza (Cubrimiento) .
Conclusión: La acción de mejora se cumplió, por lo anterior, se recomienda el cierre.
09/12/2019. Una vez revisadas las evidencias aportadas por las Subsecretarías se encontró: 
1. Falta la justificación de la Subsecretaría de Gestión Jurídica.
2. Falta la evidencia y justificación de la Subsecretaría de Gestión de la Movilidad.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</si>
  <si>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 xml:space="preserve">07/02/2020: Una vez verificada la información a través del aplicativo de correspondencia, relacionada con la gestión de la Dirección de Control y Vigilancia para la vigencia 2017 conforme lo establece la acción; se observa que no se encuentran radicados pendientes de contestar.Lo anterior como resultado de la gestión continua realizada por el equipo de la SGM en la cual depuraron las peticiones de esa vigencia con la respectiva trazabailidad de lo realizado.
__________________________________________
08/01/2020: El proceso aporta como evidencia acta de fecha 30/10/2019 en la cual se revisa en conjunto con la Dirección de Atención al Ciudadano el estado de las PQRS correspondientes a las vigencias 2017 y 2018, estableciendo compromisos para su depuración; de igual forma se remite correo electrónico de fecha 08/01/2020 a través del cual la DAC certifica que fueron gestionados en su totalidad y se encuentran al día las peticiones de la DCV de la vigencia 2017 de conformidad con la acción e indicadores establecidos.
No obstante lo anterior y una vez verificado en documento excel aportado como evidencia, se observa que se encuentran 17 peticiones  sin respuesta, de los cuales el proceso indica que 8 estan dirigidos en el Aplicativo de Correspondencia a otras dependencias y 9 que no cuenta documento fisico o digital y no hay responsable asignado, por lo que  tramitaran el cierre masivo.
De conformidad con lo anterior, se recomienda al proceso documentar la gestión que se vaya a realizar y justificar de manera adecuada la solicitud de cierre masivo de tal manera que se guarde la trazabilidad de las acciones realizadas con el fin de ubicar las 9 peticiones pendientes.  Una vez se lleve a cabo el cierre de éstas y se pueda evidenciar que la Dirección de Control y Vigilancia no tiene peticiones en estado pendiente de respuesta se procederá a realizar el cierre de la acción, por lo que se recomienda solicitar la reprogramación en la que consideren el tiempo que requiere documentar la gestión, realizar el requerimiento y generar el nuevo reporte en la que se evidencie que no existen peticiones pendientes.
______________________________________________________________
30/09/2019: Se aporta como evidencia del avance de la gestión: Correos electrónicos en los cuales se solicita la gestión de cierre de los requerimientos pendientes por contestar en el aplicativo de correspondiente, reportes en excel que dan cuenta del seguimiento y monitoreo realizada en los meses de julio a septiembre de 2019 relacionados con los requerimientos de las vigencias 2016, 2017 y 2018 y comunicación dirigida a la SA (Radicado SDM-DGT-200132-2019) donde se solicita copia de los requerimiento identificados en la DGTCTT como pendientes de responder. 
Teniendo en cuenta que la acción se vence en diciembre de 2019, se recomienda continuar con la gestión que se ha venido desarrollando de tal manera que se logre identificar o establecer el lineamiento a seguir en relación con los 101 requerimientos que se encuentran aun pendientes de cerrar de vigencias anteriores.
_____________________________
04/07/2019: La SGM a través del radicado SDM-SGM-137847-2019, solicita la reprogramación de la acción, con la siguiente justificación: "Se solicita reprogramar la acción con la finalidad hacer el debido seguimiento a las respuestas de las peticiones de 2017. Esta acción está actualmente vigente, porque la Dirección de Control y Vigilancia carecía de funcionarios con dedicación completa a responder peticiones para la época, o se respondían, pero continuaban apareciendo en el sistema como pendientes, proceso de revisión y depuración que se está llevando a cabo."
Conforme lo anterior y con los argumentos expuestos en la mesa de trabajo del 26/06/2019, se procede a reprogramar la acción a la fecha solicitada 16/12/2019 y se insta al proceso para tener en cuenta los lineamientos establecidos en el PV01-PR01 PROCEDIMIENTO PARA LA FORMULACIÓN Y SEGUIMIENTO DE PLANES DE MEJORAMIENTO VERSIÓN 1,0 DE 18-02-2019
___________________________________________________________________
13/06/2019: Teniendo en cuenta que el periodo de ejecución establecido para esta acción corresponde a: Inicio  01/09/2017 y Final 31/08/2018 y que no se aporta evidencia que de cuenta de su ejecución; la acción de encuentra incumplida. 
Se recomienda reprogramar  la acción considerando que  el nuevo plazo establecido (fecha de terminación), de acuerdo a los lineamientos dados por la Alta Dirección, se debe ejecutar antes de finalizar la vigencia. Por tener en cuenta lo dispuesto en el Procedimiento para la Formulación y Seguimiento de Planes de  Mejoramiento Código: PV01- PR01 Versión: 1.0, sobre este particular.
___________________________________________________
24/05/2019:  No se aporta evidencia de la ejecución de la acción.  Se recomienda revisar y establecer las acciones que permitan dar cumplimiento de la misma
________________________________________________
17/01/2019: No se presento evidencia del cumplimiento de la ejecución de esta acción
__________________________________________
30/10/2018: De acuerdo a la evidencia aportada, no se cumplio con la acción establecida, por lo cual se recomienda reprogramar de conformidad con lo establecido en el pv01-pr04
23/04/2018: No se aporta evidencia de su ejecución
Se solicita su reprogramación de la accion
_____________________________________
1-12-2017  Seguimiento realizado por Maritza Nieto,  en ejecución dentro del plazo programado </t>
  </si>
  <si>
    <t>7/02/2020 Seguimiento realizado por el contratista Carlos Arturo Serrano con ocasión a solicitud efectuada por parte de la Subdirectora Administrativa mediante memorando SDM-SA-20841 de 2020. 
Conforme con las evidencias aportadas por parte de la Subdirección Administrativa, se establece que se realizó la publicación de una pieza publicitaria de divulgación del PEVS de la entidad por parte de la Oficina Asesora de Comunicaciones y Cultura para la Movilidad, así mismo, fue remitida a través del correo electrónico “comunicación interna movilidad” a todos los colaboradores de la entidad, el día 31 de enero de 2020, conforme al PDF anexo.
Una vez analizada la solicitud presentada se denota que la acción propuesta, está encaminada en subsanar la causa raíz establecida la cual se refiere a : Socializar el Plan Estratégico de Seguridad Vial de la SDM a los funcionarios de la SDM, a través de publicación e la Intranet y piezas publicitarias; así mismo conforme a las evidencias aportadas  se observa que dan cuenta del cumplimiento de la misma ,  Por la motivo la OCI,  procede al cierre de la acción y se excluye del PMP , conforme a las evidencias soportadas.
---------------------------------------------------------------------------------------------------------------------------------------------------------------------------------------------------------------------------------------------------------------------------------------------------------
8/1/2020 Seguimiento realizado por el contratista Carlos Arturo Serrano. con ocasión de la solicitud efectuada por la Subdirectora Administrativa mediante memorando SDM-SA-267330  de 2019, para reprogramación de fecha de terminación de la acción correspondiente. No obstante, se ha reprogramado 5 veces se informa que se aprueba la misma para el 31/01/2020. 
30/09/2019 Seguimiento realizado por el contratista Carlos Arturo Serrano. con ocasión de la solicitud efectuada por la Subdirectora Administrativa mediante memorando SDM-SA-212669  de 2019, para reprogramación de fecha de terminación de la acción correspondiente. No obstante, se ha reprogramado 4 veces se informa que se aprueba la misma para el 30/09/2019. 
20/06/2019 Seguimiento realizado por la contratista Liliana María Acuña Noguera. Con ocasión de la solicitud efectuada por la Subdirectora Administrativa mediante memorando SDM-SA-107365-2019, para reprogramación de fecha de terminación de la acción correspondiente. No obstante, se ha reprogramado 3 veces se informa que se aprueba la misma para el 30/09/2019.
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el Plan Estratégico de Seguridad Vial de la Entidad se encuentra en proceso de radicación y evaluación para posterior aprobación, el proceso solicita el cambio de fecha para el 30 de junio de 2019.  Una vez revisado el requerimiento el Jefe de la OCI, aprueba la modificación de la fecha, quedando reprogramado su cumplimiento para el 30 de junio de 2019.
__________________________________________________________________________________
31/07/2018 Seguimiento realizado por Rosa Amparo Quintana, Deicy Beltrán y atendido por Gustavo Casallas 
Revisión de la eficacia: el responsable solicita el aplazamiento de la fecha de presentación de cumplimiento de las acciones 1 y 2, toda vez que el Plan Estratégico de Seguridad Vial de la Entidad se encuentra en proceso de radicación y evaluación para posterior aprobación. Así las cosas.  la reprogramación de la acción queda  para el 14/12/2018.  
Revisión de la efectividad: NO se puede verificar la efectividad, toda vez que no se ha dado cumplimiento  a la acción.
Recomendación :  Reprogramar  la acción, la cual de conformidad con los lineamientos  del procedimiento PV01- PRO4, quedo concertada para el 14/12/2018,  el responsable deberá adelantar acciones para su cumplimiento ya que la misma fue reprogramada  sin lograr un cumplimiento integral de la misma. 
30/04/2018 Seguimiento realizado por Rosa Amparo Quintana y atendido por Carlos Bonilla 
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__________________________________________________________
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</si>
  <si>
    <t xml:space="preserve">CERRADA </t>
  </si>
  <si>
    <t>Actualización plataforma Secop I de los contratos suscritos en el año 2017, según manual de supervisión e interventoría.</t>
  </si>
  <si>
    <t>(Plan de Trabajo realizado/ Plan de Trabajo Programado) *100</t>
  </si>
  <si>
    <t xml:space="preserve">SEGUIMIENTO REALIZADO EL 21/01/2020. La Dirección de Contratación mediante memorando número 924 de 2020, solicita la reprogramación y reformulación de la acción con base en los siguientes términos: JUSTIFICACIÓN. “Se reformula la meta teniendo en cuenta que el plan de trabajo se elaboró con el fin de revisar la totalidad de expedientes contractuales, pero aún están allegando documentación contractual debido a que los contratos firmados 2018 su vencimiento es en la vigencia de 2019, por lo anterior están en proceso de liquidación.”
2. ACCIÓN. Realizar plan de trabajo para revisar la totalidad de expedientes contractuales 2017-2018 con el fin de verificar la organización de los mismos.
INDICADOR. Plan de Trabajo de Trabajo realizado/ Plan de Trabajo Programado
META.  100%                                          
La OCI mediante memorando SDM-OCI-10570-2020, evalua las justificaciones y considera que es viables en tal sentindo la acción queda de la siguiente manera: 
ACCIÓN  . . Realizar plan de trabajo para revisar la totalidad de expedientes contractuales 2017-2018 con el fin de verificar la organización de los mismos.
INDICADOR. (Plan de Trabajo realizado/ Plan de Trabajo Programado) *100 
META: 80%
FECHA DE TERMINACIÓN 31/03/2020.
CONCLUSION ACCION REFORMULADA Y REPROGRAMADA
RECOMENDACIÓN: ACCION ABIERTA. 
SEGUIMIENTO REALIZADO El  02/01/2020.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06/12/2019.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07/11/2019. Asistentes DIANA PAREDES y DEICY BELTRAN.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05/09/2019
ACCION EN EJECUCIÓN 
La dependencia a través de los memorandos  103435-109644 de 2019 solicita reprogramación de las dos acciones del  hallazgo 138,  trasladando la fecha de cumplimiento para el 31 de octubre de 2019. 
La dependencia a través de los memorandos  103435-109644 de 2019 solicita reprogramación de las dos acciones del  hallazgo 110,  trasladando la fecha de cumplimiento para el 31 de julio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CONCLUSION: Fecha de reprogramación 31/10/2019.       </t>
  </si>
  <si>
    <t xml:space="preserve">Seguimiento realizado el 10/02/2020, realizado entre la doctora Diana PAredes de la Dirección de Contratación y Deicy Beltrán de la OCI .
Se evidencia la verificacion y actualización semestral  del link que direcciona a la plataforma de Colombia Compra Eficiente en la pagina web de la entidad, es impotante señalar que´teneindo en cuenta que la actividad contractual es dinamica, el link constantemente se va actaulizando.
CONCLUSION: Accion  e  indicador cumplidos. 
RECOMENDACION: Cerrar la acción y excluirla del PMP
Seguimiento realizado el 02/01/2020
Acción en ejecución 
Seguimiento realizado el 06/12/2019
Acción en ejecución </t>
  </si>
  <si>
    <t>Verificar trimestralmente en el Siproj los aspectos evidenciados en la no conformidad No 1 de la presente auditoria   2017-2019 de acuerdo a los lineamientos establecidos en el instructivo de representacion Judicial.</t>
  </si>
  <si>
    <t>Verificaciones realizadas/ Verificaciones programadas</t>
  </si>
  <si>
    <t xml:space="preserve">3 Verificaciones </t>
  </si>
  <si>
    <t>DIRECCION DE REPRESENTACION JUDICIAL</t>
  </si>
  <si>
    <t>GIOVANNY ANDRES GARCIA RODRIGUEZ</t>
  </si>
  <si>
    <t>Realizar  plan de trabajo con seguimiento mensual con el fin de actualizar en el Siproj las tutelas desde 2017-2019.</t>
  </si>
  <si>
    <t>1 Plan de Trabajo</t>
  </si>
  <si>
    <t>Realizar la actualizacion de los procesos  evidenciados en el informe de seguimiento.
Item(Evidencia de los aspectos actualizados en SIPROJWEB)</t>
  </si>
  <si>
    <t xml:space="preserve">Número de procesos judiciales actualizados  / Número de procesos judiciales evidenciados </t>
  </si>
  <si>
    <t xml:space="preserve">Socializacion al personal encargado de la organización de las actas del comité de conciliacion,la organizacion de los documentos conforme a la tabla de retención documental. </t>
  </si>
  <si>
    <t xml:space="preserve">Socialización </t>
  </si>
  <si>
    <t>Revisar y actualizar las actas del comité de conciliacion y los  procesos contenciosos   2019 con los requisitos evidenciados en el informe de auditoria.</t>
  </si>
  <si>
    <t>Actas actualizadas y archivadas conforme a lo establecido en la tabla de retencion documental /Nªtotal de actas 2019
Procesos Contenciosos actualizados y Archivados conforme al SIGA/N° Total de Procesos contenciosos 2019</t>
  </si>
  <si>
    <t xml:space="preserve">REVISAR, ACTUALIZAR  Y PUBLICAR  EN EL SIGD LOS REQUISITOS EVIDENCIADOS  EN EL INFORME DE AUDITORIA  CADA VEZ QUE SE REQUIERA. </t>
  </si>
  <si>
    <t>DOCUMENTOS REVISADOS,ACTUALIZADOS Y PUBLICADOS EN EL SISTEMA INTEGRADO DE GESTION DISTRITAL</t>
  </si>
  <si>
    <t>Seguimiento semestral a las politicas de prevencion del daño antijuridico con los abogados de procesos contenciosos administrativos con el fin de evaluar el % de fallos favorables en contra de la SDM.</t>
  </si>
  <si>
    <t xml:space="preserve">Seguimientos realizados/ Seguimientos Programados </t>
  </si>
  <si>
    <t xml:space="preserve">Seguimiento cada 60 dias  de los pagos de sentencias  realizados a fin de poder establecer La viabilidad de presentar acciones de repeticion ante el comité de conciliación.    </t>
  </si>
  <si>
    <t xml:space="preserve">Actualización y publicacion Matriz de cumplimiento Legal en la Intranet cada vez que se requiera 
</t>
  </si>
  <si>
    <t>Matriz Actualizada y publicada</t>
  </si>
  <si>
    <t>Revisar y actualizar trimestralmente las normas vigentes asociadas a la Dirección de Representación Judicial en la Matriz de Cumplimiento Legal.</t>
  </si>
  <si>
    <t>Mesas de trabajo realizadas/mesas de trabajo programadas</t>
  </si>
  <si>
    <t>006-2020</t>
  </si>
  <si>
    <t>007-2020</t>
  </si>
  <si>
    <t>009-2020</t>
  </si>
  <si>
    <t>008-2020</t>
  </si>
  <si>
    <t>010-2020</t>
  </si>
  <si>
    <t>AUDITORÍA SIPROJWEB - COMITÉ CONCILIACIÓN</t>
  </si>
  <si>
    <t>SUBSECRETARÍA DE GESTIÓN CORPORATIVA - OTIC</t>
  </si>
  <si>
    <t>27/01/2020: Se verifica la justificación de cumplimiento y los soportes allegados. Se observa que la acción se cumplió.
26/06/2019: En seguimiento realizado en el mes de junio, los responsables de la acción informan que se esta trabajando en las acciones vencidas y en las que se vencen en el mes de Junio.</t>
  </si>
  <si>
    <t>Ejecución de un trámite o servicio a la ciudadanía, incumpliendo los requisitos, con el propósito de obtener un beneficio propio o para un tercero</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</si>
  <si>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
27/12/2019: La DAC, mediante memorando SDM-DAC-264540-2019, aclara y justifica la solicitud de reformulación, la cual se incorpora en el PMP. La fecha de vigencia se cambia al 30/12/2019.  Dicha solicitud se atendió con el memorando de respuesta SDM-OCI-280342-2019.
18/10/2019: Se atendio solicitud de reformulación, no se accede hasta tanto se aclare la petición.
01/08/2019: En seguimiento realizado, los responsables de la acción allegan proyecto de Resolución con los Vistos Buenos de todas las áreas Involucradas. Teniendo en cuenta que se está a la espera de un Decreto relacionado con el tema de exceptuados, en el Despacho no se consideró oportuno expedir la Resolución y quedo pendiente su firma, expedición, publicación y socialización. Por esta razón, la acción no se puede dar por cumplida y sigue abierta.</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</si>
  <si>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
18/10/2019: Se atendio solicitud de reformulación, no se accede hasta tanto se aclare la petición.
01/08/2019: En la fecha de este seguimiento, no se llegó a esta OCI evidencia de cumplimiento de la Acción.</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</si>
  <si>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
03/12/2019: No allegan evidencias de cumplimiento sobre esta acción. Eviaron lo relacionado con la Acción 2</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</si>
  <si>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</si>
  <si>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
01/08/2019: En seguimiento realizado, los responsables de la acción allegan proyecto de Resolución con los Vistos Buenos de todas las áreas Involucradas. Teniendo en cuenta que se está a la espera de un Decreto relacionado con el tema de exceptuados, en el Despacho no se consideró oportuno expedir la Resolución y quedo pendiente su firma, expedición, publicación y socialización. Por esta razón, la acción no se puede dar por cumplida y sigue abierta.</t>
  </si>
  <si>
    <t>27/01/2020: Junto con la justificación, se allega: 1. Cronograma de Trabajo 
2. Oficios radicados en los OT
3. Recopilación respuestas dadas por los organismos de tránsito.
4. Acta de análisis de respuestas frente a la normatividad legal vigente. Con la gestión aelantada, se evidencia que se dió cumplimineto a la acción. 
18/10/2019: Se acepta la solicitud de reprogramación para el día 30/11/2019</t>
  </si>
  <si>
    <t>Riesgo 2: Formulación e implementaciónde acciones que no fomenten la cultura ciudadana y el respeto ente todos los usuarios de todas las formas de transporte</t>
  </si>
  <si>
    <t>27/01/2020: Revisados los archivos allegados 1. Actas de reunión que evidencian las revisiones 
2. Certificados de Confiabilidad (Institucionalizado a través del capítulo 8 de manual de servicio, en él se indica los controles que se hacen para certificar con suscripción de firma que la información está actualizada y revisada). Se encuentra concordancia con el desarrollo de la acción propuesta, dando cumplimiento.</t>
  </si>
  <si>
    <t>27/01/2020: Revisados los archivos allegados (No. 5 archivo en Excel), se puede evidenciar que en el periodo enero a mayo, se tipificaron 10 quejas, lo cual no es concordante con la justificación dada, ni con lo expuesto en el archivo No. 2; de igual manera, el acta allegada (archivo No. 3) explícitamente informa que NO SE DIO tratamiento a las quejas del primer y segundo trimestre de 2019, siendo este el periodo de la acción propuesta. Se encuentra concordancia con el desarrollo de la acción propuesta, dando cumplimiento.</t>
  </si>
  <si>
    <t>27/01/2020: Se revisa la información allegada: • Registro de curso extraído de SICON; Registro del ciudadano previo a la realización del curso con fotografía PM05-PR05-F05 Formulario de Drive); • Personas que se retiran. BD junio, julio y agosto. Se evidencia la gestión y el cumplimiento de la acción.
31/10/2019: los responsables de la acción allegan la justificación y los archivos diarios de verificación de junio, julio y agosto de 2019. Esta incompleto el mes de agosto.  Continúa pendiente la acción.</t>
  </si>
  <si>
    <t>NC 2 Revisado el Manual de Contratación Version 1,0 de fecha 18 de febrero de 2019, se observo incumplimiento de paragrafos 2° del articulo 4.3.1.1</t>
  </si>
  <si>
    <t>NC 3 Revisado el Manual de Contratación Version 1,0 de fecha 18 de febrero de 2019, y el articulo 11 de la Ley 1150 de 2017 se observo la posible perdida de competencia por parte de la SDM para liquidar los contratos, 2015-13737 y 2016/09</t>
  </si>
  <si>
    <t>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t>
  </si>
  <si>
    <t>NC 5 En la revision contractual se pudo evidenciar falta de aplicación del instructivo para la organización de expedientes contractuales PA05-M02-IN01 V1,0 de 18-02-2019  y la aplicación de la Ley 594 de 2000 en concordancia con Acuerdo 42de 2002 Archivo General de la Nación</t>
  </si>
  <si>
    <t>NC 6 Se pudo evidenciar desactualizacion en los link y plataformas tecnologicas de la informacion publicada y relacionada con la gestion contractual, lo cual contraviene lo establecido en la Ley 1082 de 2015, Ley de Transparencia 1712 de 2014, Circular 022 del 13 de julio de 2017 "Contratacion a la Cista" y las politicas de operacion definidas e los procedimientos de la SDM</t>
  </si>
  <si>
    <t>Desactualizacion de la informacion en el sistema SIPROJWEB de conformidad con lo establecido en la Resolucion 104 de 2018, en concordancia con el Decreto 430 de 2018</t>
  </si>
  <si>
    <t>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t>
  </si>
  <si>
    <t>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t>
  </si>
  <si>
    <t>Incumplimiento a lo establecido en el articulo 2.2.4.3.1.2.12 del Decreto 1069 de 2015</t>
  </si>
  <si>
    <t>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t>
  </si>
  <si>
    <t>Formulacion de planes, programas o proyectos de movilidad de la ciudad, que no  porpendan por la sostenibilidad ambiental, económica y social</t>
  </si>
  <si>
    <t>Manipulacion de la informacion publica que favorezca intereses particulares o beneficie a terceros</t>
  </si>
  <si>
    <t>Inadecuada gestión contractual, incluida la celebración indebida de contratos, para favorecimiento propio o de terceros.</t>
  </si>
  <si>
    <t>Desviación en el uso de los bienes y servicios de la entidad con la intención de favorecer intereses propios o de terceros</t>
  </si>
  <si>
    <t>Falta de precisión en la redacción del paragrafo 2° del articulo 4.3.1.1. y al numeral 3.6.2. del Manual de Contratación.</t>
  </si>
  <si>
    <t>Ausencia de items que permitan verificar los terminos para efectuar la liquidación de los contratos.</t>
  </si>
  <si>
    <t>Falta de rigurosidad en la gestión documental de los expedientes contractuales</t>
  </si>
  <si>
    <t>Falta de control de la informacion contenida en la pagina web de la entidad</t>
  </si>
  <si>
    <t xml:space="preserve">Falta de control de la informacion contenida en el sistema de informacion SIPROJWEB por parte del profesional de la DRJ teniendo en cuenta los lineamientos establecidos en el Instructivo de Representación Judicial </t>
  </si>
  <si>
    <t>Falta control en la apropiación y aplicación del procedimiento de gestión documetal para la organizacion de los expedientes</t>
  </si>
  <si>
    <t>Falta de control frente a la procedibilidad de las acciones de repeticion</t>
  </si>
  <si>
    <t>Falta de control en la documentacion publicada en el Sistema Integrado de Gestion Distrital</t>
  </si>
  <si>
    <t>Falta control y seguimiento a las funciones del Comité de Conciliación según lo establecido por la normatividad vigente.</t>
  </si>
  <si>
    <t>Mes</t>
  </si>
  <si>
    <t>Enero</t>
  </si>
  <si>
    <t>ESTADO DE LAS ACCIONES DEL PMP:  ACCIONES CERRADAS POR DEPENDENCIA EN EL MES DE FEBRERO 2020</t>
  </si>
  <si>
    <t>ESTADO DE LAS ACCIONES DEL PMP:   TOTAL ACCIONES ABIERTAS POR DEPENDENCIA AL MES DE FEBRERO 2020</t>
  </si>
  <si>
    <t>ESTADO GENERAL DE LAS ACCIONES DEL PLAN DE MEJORAMIENTO POR PROCESOS DE LA SDM AL CORTE 29/02/2020</t>
  </si>
  <si>
    <t>RESUMEN ESTADO DE LAS ACCIONES DEL PMP: CONSOLIDADO GENERAL AL CORTE 29/02/2020</t>
  </si>
  <si>
    <t>ESTADO DE LAS ACCIONES DEL PMP:  ACCIONES ABIERTAS VENCIDAS AL CORTE 29/02/2020</t>
  </si>
  <si>
    <t>ESTADO DE LAS ACCIONES DEL PMP:  PLAZOS DE EJECUCIÓN ACCIONES ABIERTAS AL CORTE 29/02/2020</t>
  </si>
  <si>
    <t>Se observa mapa de riesgos, este tiene un marco general frente a la corrupción. Es importante enfocar la tipología de soborno acorde a la norma, antisoborno.</t>
  </si>
  <si>
    <t xml:space="preserve">Incumplimiento del requisito 4.2  de la NTC ISO 37001:2016 </t>
  </si>
  <si>
    <t>Falta incluir los fundamentos de la metodología de prevención de riesgo de soborno con la metodología actual de gestión del riesgo aplicada en la entidad</t>
  </si>
  <si>
    <t>Actualizar y socializar la metodología de gestión de riesgos aplicada en la entidad, incluyendo los fundamentos de la metodología de prevención de riesgo de soborno</t>
  </si>
  <si>
    <t>Acción correctiva</t>
  </si>
  <si>
    <t>Metodología actualizada y equipo técnico socializado</t>
  </si>
  <si>
    <t>Actualizar el mapa de riesgos incluyendo de manera explícita los riesgos de soborno identificados con sus respectivos controles.</t>
  </si>
  <si>
    <t>Mapa de riesgos institucional actualizado</t>
  </si>
  <si>
    <t>Realizar seguimiento  a la implementación de la metodología actualizada.</t>
  </si>
  <si>
    <t>Seguimientos realizados</t>
  </si>
  <si>
    <t>011-2020</t>
  </si>
  <si>
    <t>DIRECCIONAMIENTO ESTRÁTEGICO</t>
  </si>
  <si>
    <t>AUDITORÍA SGAS 2019</t>
  </si>
  <si>
    <t xml:space="preserve">En la auditoría interna 2019 de verificación del cumplimiento de los requisitos de la norma ISO 37001:2016 del Sistema de Gestión Antisoborno, se detectó que no está claramente definida la función de cumplimiento dentro de la organización (numeral 9.4). </t>
  </si>
  <si>
    <t xml:space="preserve">Incumplimiento del requisito 9.4 de la NTC ISO 37001:2016 </t>
  </si>
  <si>
    <t>Las responsabilidades hasta el momento definidas para la función del cumplimiento son muy generales y no permiten definir quién es el líder de proceso indicado para asumir este rol.</t>
  </si>
  <si>
    <t>Designar el líder de proceso para asumir el rol de la función de cumplimiento del Sistema de Gestión Antisoborno de acuerdo con la responsabilidad y autoridad específicas definidas en el manual de MIPG, sujeto a la decisión de certificar o no a la SDM en el año 2020</t>
  </si>
  <si>
    <t xml:space="preserve">Acto Administrativo mediante el cual se designe el líder de proceso para asumir el rol de la función de cumplimiento del Sistema de Gestión Antisoborno </t>
  </si>
  <si>
    <t>Secretario Distrital de Movilidad</t>
  </si>
  <si>
    <t>012-2020</t>
  </si>
  <si>
    <t>DESPACHO</t>
  </si>
  <si>
    <t>27/02/2020: La SC remitió copia de las acxtas de seguimiento de noviembre y diciembre, evidenciando la intervención del archivo, con lo cual se da cumplimiento a la acción y se registrará su cierre.
25/10/2019: Se responde a solicitud de reprogramación. Se concede solo hasta el 30/12/2019</t>
  </si>
  <si>
    <t>CERRADA</t>
  </si>
  <si>
    <t>27/02/2020: La DAC allega la justificación junto con varios docuemntos, pero solo se evidencia una reunión, de las dos planteadas. Queda pendiente hasta tanto se demiuestre el cumplimiento de la acción y la meta propuesta. 
18/10/2019: Se acepta la solicitud de reprogramación para el día 30/11/2019</t>
  </si>
  <si>
    <t>27/02/2020: la DAC allegó justificación mediante Memorando 34102, la OCI reprograma esta acción hasta el 30/06/2020.
31/01/2020: Sobre esta acción la DAC solicitó reformulación; se está a la espera de la justificación que soporte adecuadamente la solicitud.
24/09/2019: La justificación de gestión del hallazgo, viene acompañada de 5 actas (1 Externa del Consejo de Discapacidad y 4 Actas internas adelantadas semanalmente en el mes de agosto de 2019). Pese a la gestión realizada en el mes de agosto, la acción estaba prevista para ser cumplida entre los meses de enero a marzo de 2019. No existe evidencia de reprogramación, se evidencia un gran número de radicados pendientes, en la última acta (30 agosto) de 1670 radicados asignados en el mes, quedan 626 pendientes, lo que representa un 37% de incumplimiento. Así las cosas, no se evidencia cumplimiento de la acción, ni efectividad de la gestión adelantada. Adicionalmente, la acción esta incumplida desde el mes de marzo.
26/06/2019: En seguimiento realizado en el mes de junio, los responsables de la acción informan que se esta trabajando en las acciones vencidas y en las que se vencen en el mes de Junio.</t>
  </si>
  <si>
    <t>27/02/2020: la DAC allegó justificación mediante Memorando 34102, la OCI reprograma esta acción hasta el 30/06/2020.
31/01/2020: Sobre esta acción la DAC solicitó reformulación; se está a la espera de la justificación que soporte adecuadamente la solicitud.</t>
  </si>
  <si>
    <t>27/02/2020: la DAC allegó justificación mediante Memorando 34150, la OCI reprograma esta acción hasta el 30/04/2020.
31/01/2020: Sobre esta acción la DAC solicitó reprogramación; se está a la espera de la justificación que soporte adecuadamente la solicitud.</t>
  </si>
  <si>
    <t xml:space="preserve">27/02/2020: la DAC allegó justificación y Cuadro de enlace a evidencias de las dependencias responsables. La Subdirección Administrativa solicito Reprogramación de esta acción mediante Memorando SDM-SDA 24797 del 2020. 
20/2/2020. Seguimiento realizado por Carlos Arturo Serrano . Mediante memorando No. SDM-SA 24797 la Subdirección Administrativa solicitó la  reprogramación de la acción, , teniendo en cuenta que, para el cumplimiento de misma, varias dependencias deben reportar el cumplimiento del cierre de los radicados asignados junto con las actas de seguimiento. </t>
  </si>
  <si>
    <t xml:space="preserve">SEGUIMIENTO REALIZADO EL 09/03/2020
La Dirección de Contratación mediante memorando SDM-DC-46751 de  2020. Solicita la unificación de los hallazgos 030-2019, con el  115-2018.
Así cómo el 029-2019 con el 005-2020. 
En virtud de la anterior solicitud , la OCI, a traves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evidencia la actulización de los item relacioandos con la acción propuesta, sin embargo, al verificar el enlace de contratación a la vista, se evidencia que el mismo debido al cambio de adminsitración no ha sido factible su actaulización, por tanto, no se da cumplimiento total a la acción, se sugiere la reprogramación.   
CONCLUSION: Cumplimiento de la acción, falta evidenciar el total cumplimiento del indicador. 
RECOMENDACION: Accion Abierta  Vencida el 31 de enero de 2020. 
Seguimiento realizado el 02/01/2020
Acción en ejecución 
Seguimiento realizado el 03/12/2019. 
Conforme a las evidencias allegadas solo se puede demostrar el cumplimiento de uno de los items de la norma, relacionados con  Avisos y procesos de contratación.
Ahora bien, la OCI  ingreso a la págína y se observa que la misma no se encuentra actualizada, ver el manual de contratación que aparece  es la versión aterior ver https://www.movilidadbogota.gov.co/web/procedimientos-lineamientos-pol%C3%ADticas-adquisicion-compras. No se evidencia actualización, por lo tanto la acción no se cumplio. 
CONCLUSION: ACCION ABIERTA.  </t>
  </si>
  <si>
    <t xml:space="preserve">SEGUIMIENTO REALIZADO EL 09/03/2020
La Dirección de Contratación mediante memorando SDM-DC-46751 de  2020. Solicita la unificación de los hallazgos 030-2019, con el  115-2018.
Así cómo el 029-2019 con el 005-2020. 
En virtud de la anterior solicitud , la OCI, a traves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Se aporta como evidencia Plan de Trabajo formulado e implementado y actas de seguimiento trimestral correpondiente a los meses de marzo, junio, septiembre y noviembre
Indicador: N° total de informes Publicados/N° total de Contratos Secop I
Conclusión:Se evidencia la realización del  Plan  de Trabajo mensual con el objeto de publicar la totalidad de los informes de ejecución en Secop I, es importante indicar la gestión y avances realizados por la dependencia, al poner en marcha el plan de trabajo sin llegar a demostrar el cumplimiento total de la acción, al no tener claro el parámetro de los documentos pendientes de publicar en SECOP I, más si tenemos en cuenta lo dinamico del tema y que el mismo depende de la información que sea remitida oportunamente por los supervisores. 
Adicionalmente, se evidencia que la acción  115 de 2018,  hace referencia al mismo tema y que la misma fue reprogramada , se sugiere revisar a efectos de reprogramar o unicarlas.   
Recomendación: ACCION ABIERTA   Y FECHA DE VENCIMIENTO CUMPLIDA, se sugiere reprogramación ó unificación.   
Seguimiento realizado el 02/01/2020
Acción en ejecución 
Seguimiento realizado el 06/12/2019
Acción en ejecución </t>
  </si>
  <si>
    <t xml:space="preserve">SEGUIMIENTO REALIZADO EL 09/03/2020
La Dirección de Contratación remite la actualización del Manual de Contratación, pero no se pudo evidenciar el cumplimeinto de la acción.
CONCLUSION : Acción abierta   </t>
  </si>
  <si>
    <t xml:space="preserve">SEGUIMIENTO REALIZADO EL 09/03/2020
Acción en ejecución </t>
  </si>
  <si>
    <t xml:space="preserve">SEGUIMIENTO REALIZADO EL 09/03/2020
La Dirección de Contratación mediante memorando SDM-DC-46751 de  2020. Solicita la unificación de los hallazgos 030-2019, con el  115-2018.
Así cómo el 029-2019 con el 005-2020. 
En virtud de la anterior solicitud , la OCI, a traves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t>
  </si>
  <si>
    <t xml:space="preserve">SEGUIMIENTO REALIZADO EL 09/03/2020
La Dirección de Contratación mediante memorando SDM-DC-46751 de  2020. Solicita la unificación de los hallazgos 030-2019, con el  115-2018.
Así cómo el 029-2019 con el 005-2020. 
En virtud de la anterior solicitud , la OCI, a traves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21/01/2020. La Dirección de Contratación mediante memorando número 924 de 2020, solicita la reprogramación y reformulación de la acción con base en los siguientes términos: JUSTIFICACIÓN.  “Se reformula teniendo en cuenta que para el año 2017 la secretaria empleaba la plataforma secop I, adicionalmente porque de acuerdo al hallazgo los contratos eran de esta vigencia. Y por último se determina este periodo, para poder medir el cumplimiento de la acción propuesta debido a que este tema es dinámico, por la frecuente contratación que hay y la entrega de los documentos por parte de los supervisores. Frente a la meta se deja este porcentaje teniendo en cuenta que dependemos de que las otras dependencias alleguen la documentación.”
1. ACCIÓN. Realizar Plan de Trabajo mensual con el fin de publicar la totalidad de los informes de ejecución en Secop I”.  
INDICADOR. Plan de Trabajo de Trabajo realizado/ Plan de Trabajo Programado.
La OCI mediante memorando SDM-OCI-10570-2020, evalua las justificaciones y considera que es viables en tal sentindo la acción queda de la siguiente manera: 
ACCIÓN  Actualización plataforma Secop I de los contratos suscritos en el año 2017, según manual de supervisión e interventoría.
INDICADOR. (Plan de Trabajo realizado/ Plan de Trabajo Programado) *100 
META: 90%
FECHA DE TERMINACIÓN 31/03/2020.
CONCLUSION ACCION REFORMULADA Y REPROGRAMADA
RECOMENDACIÓN: ACCION ABIERTA. 
SEGUIMIENTO REALIZADO EL 02/01/2020
Seguimiento adelantado con la doctora Yully Otalora.
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Se aporta como evidencia Plan de Trabajo formulado e implementado y actas de seguimiento trimestral correpondiente a los meses de marzo, junio, septiembre y noviembre ; evidenciando el cumplimiento del indicador propuesto “Plan de Trabajo realizado/ Plan de Trabajo Programado”, por lo anterior se solicita el cierre del Hallazgo.
Indicador: Plan de Trabajo realizado/ Plan de Trabajo Programado
Conclusión:Se evidencia la realización del  Plan  de Trabajo mensual con el objeto de publicar la totalidad de los informes de ejecución en Secop I, es importante indicar la gestión y avances realizados por la denpencia, al poner en marcha el plan de trabajo sin llegar a demostrar el cumplimieto total de la obligación, al no tener claro el parámetro de los documentos pendientes de publicar en SECOP I, más si tenemos en cuenta lo dinamico del tema y que el mismo depende de la información que sea remitida oportunamente por los supervisores. 
Recomendación: ACCION ABIERTA   Y FECHA DE VENCIMIENTO CUMPLIDA  
SEGUIMIENTO REALIZADO El  03/12/2019
La dependencia aporta evidencias de la gestión realizda, con relación a la acción pero con la misma no se puede evidneciar el total cumplimiento de la misma, ni del indicador. Se adjuntan actas de  actualización SECOP II.
ACCION ABIERTA  se ecuentra vencida desde el 31 de octubre de 2019. 
SEGUIMIENTO REALIZADO El  07/11/2019
No se aporta evidencia del cumplimiento de la acción. 
ACCION ABIERTA 
La dependencia a través de los memorandos  103435-109644 de 2019 solicita reformulación y reprogramación del  hallazgo 118 y sus tres acciones,  la  primera acción solicita reformulación y de la acción dos y tres reprogramación.
Acción número 1 ( Reformulación y Reprogramación)     
Propuesta
  ACCION: Diseñar guía dirigida a los supervisores, sobre cómo realizar el cargue de documentos contractuales en la plataforma de Secop II.
INDICADOR:   GUIA PUBLICADA Y SOCIALIZADA.  
META:   1  GUIA
y reprogramación de la acción dos y tres  dos para cumplirlas  el 31 de octubre de 2019.
En este orden de ideas, la OCI considera viable la solicitud de la dependencia y da respuesta al requerimiento mediante memorando    SDM- OCI- 107610-2019,aprobando la reformulación de la acción uno  y la reprogramación de las acciones dos y tres. 
CONCLUSION: REFORMULAR Y REPROGRAMAR  
</t>
  </si>
  <si>
    <t>07/0/2020: Si bien el proceso aporta como evidencia la base de datos de los contratos vigencia 2018 y 2019 de la SGM, de la muestra seleccionada se observa que no se incluyeron todos los contratos y el verificado no tienen toda la información cargada. Conforme lo anterior se recomienda:
a. Revisar y validar la información real de la base de datos
b. Identificar aquellos que se encuentren dentro del periodo de ejecución de la acción
c. Reformular la acción de tal manera que haya coherencia entre la acción y la meta definida
d. Dar prioridad alta a la ejecución de la acción
______________________________________
21/01/2020. En atención al Memorando SDM-SSC-9742-2020, se separa a la Subsecretaría de Gestión de la Movilidad de las demás Subsecretarías, por lo anterior faltan las evidencias y justificación de la Subsecretaría de Gestión de la Movilidad y Subsecretaría de Servicios a la ciudadanía.
Conclusión: La acción de mejora NO se ha cumplido.
09/01/2020. Una vez revisadas las evidencias aportadas por las Subsecretarías se encontró:
1. Faltan las evidencias y jusficación de la Subsecretaría de Gestión de la Movilidad.
Conclusión: La acción de mejora NO se ha cumplido
05/07/2019
Los procesos responsables solicitan la reprogramación de las acciones para el día 30/11/2019, debido al alto volumen de contratos que se deben revisar por cada una de las dependencias de la entidad.</t>
  </si>
  <si>
    <t>07/0/2020: Si bien el proceso aporta como evidencia la base de datos de los contratos vigencia 2018 y 2019 de la SGM, de la muestra seleccionada se observa que no se incluyeron todos los contratos y el verificado no tienen toda la información cargada. Conforme lo anterior se recomienda:
a. Revisar y validar la información real de la base de datos
b. Identificar aquellos que se encuentren dentro del periodo de ejecución de la acción
c. Reformular la acción de tal manera que haya coherencia entre la acción y de las responsabilidades de la SGM
d. Dar prioridad alta a la ejecución de la acción
______________________________________
21/01/2020. La Subsecretaría de Gestión de la Movilidad y la Subsecretaría de Gestión Corporativa solicitaron la separación de esta acción. Por lo anterior, faltan las evidencias y justificación de la Subsecretaría de Gestión de la Movilidad y Subsecretaría de Servicios a la Ciudadanía, como conclusión: La acción de mejora NO se ha cumplido.
09/01/2020. Una vez revisadas las evidencias aportadas por las Subsecretarías se encontró:
1. Faltan las evidencias y justificación de la Subsecretaría de Gestión de la Movilidad.
2. Faltan las evidencias y justificación de la Subsecretaría de Servicios a la Ciudadanía.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</si>
  <si>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 xml:space="preserve">06/03/2020: Se aporta como evidencia las matrices implementadas en el proceso, en el cual se registra los seguimientos llevados a cabo de manera semanal correspondiente a enero y febrero, asi como los correos a través de los cuales se socializan los resultados de estos seguimientos.
No obstante lo anterior se recomienda fortalecer los seguimientos de tal manera que se precise cual de los requerimientos esta relacionado con estoperoles de tal manera que se articule la acción con el hallazgo identificado, esto de manera retroactiva para los meses sobre los cuales ya se aporto evidencia (enero y febrero)
Teniendo en cuenta que la acción tiene plazo de vencimiento en mayo de 2020, la misma continua en estado ABIERTA. 
</t>
  </si>
  <si>
    <t>06/03/2020: La evidencia aportada da cuenta de la respuesta dada a los derechos de petición recibidos en el mes de diciembre y enero, relacionados con los temas de estoperoles, no obstante esta evidencia no permite evaluar el cumplimiento de la acción identificada por el proceso de "Analizar el comportamiento de quejas y de ubicación de estoperoles en toda la ciudad, con el fin de determinar sí existe una alternativa que si bien reduzca la accidentalidad, no perturbe la tranquilidad y descanso de los vecinos del sector donde se instalen", lo anterior aunado que no se identifica de manera clara si existe una alternativa que cumpla los requisitos establecidos en la misma. 
Teniendo en cuenta que la acción se vence en el mes de mayo se recomienda fortalecer las evidencias aportadas de tal manera que estas se articulen con lo formulado en el PM</t>
  </si>
  <si>
    <t>06/03/2020: Se aporta como evidencia los radicados SDM SS 26111 - 2020 y SDM - 38134-20, no obstante lo mismos no se articulan con la causa identificada ni la  acción formulada en el PM. Se recomienda revisar lo formulado y aportar la evidencia que de cuenta de su ejecución dentro de los terminos establecidos.</t>
  </si>
  <si>
    <t>Febrero</t>
  </si>
  <si>
    <t>% EJECUCIÓN PMP 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</si>
</sst>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dd\-mm\-yy;@"/>
    <numFmt numFmtId="166" formatCode="dd/mm/yyyy;@"/>
  </numFmts>
  <fonts count="23" x14ac:knownFonts="1">
    <font>
      <sz val="10"/>
      <name val="Arial"/>
    </font>
    <font>
      <sz val="11"/>
      <color theme="1"/>
      <name val="Calibri"/>
      <family val="2"/>
      <scheme val="minor"/>
    </font>
    <font>
      <b/>
      <sz val="10"/>
      <name val="Arial"/>
      <family val="2"/>
    </font>
    <font>
      <sz val="8"/>
      <name val="Arial"/>
      <family val="2"/>
    </font>
    <font>
      <sz val="10"/>
      <name val="Arial"/>
      <family val="2"/>
    </font>
    <font>
      <b/>
      <sz val="9"/>
      <name val="Arial"/>
      <family val="2"/>
    </font>
    <font>
      <b/>
      <sz val="11"/>
      <name val="Arial"/>
      <family val="2"/>
    </font>
    <font>
      <sz val="9"/>
      <name val="Arial"/>
      <family val="2"/>
    </font>
    <font>
      <sz val="10"/>
      <name val="Arial"/>
      <family val="2"/>
    </font>
    <font>
      <sz val="9"/>
      <color indexed="81"/>
      <name val="Tahoma"/>
      <family val="2"/>
    </font>
    <font>
      <b/>
      <sz val="9"/>
      <color indexed="81"/>
      <name val="Tahoma"/>
      <family val="2"/>
    </font>
    <font>
      <sz val="10"/>
      <color theme="1"/>
      <name val="Calibri"/>
      <family val="2"/>
      <scheme val="minor"/>
    </font>
    <font>
      <b/>
      <sz val="11"/>
      <color theme="1"/>
      <name val="Arial"/>
      <family val="2"/>
    </font>
    <font>
      <b/>
      <sz val="9"/>
      <color rgb="FFFF0000"/>
      <name val="Arial"/>
      <family val="2"/>
    </font>
    <font>
      <b/>
      <sz val="18"/>
      <color indexed="8"/>
      <name val="Calibri"/>
      <family val="2"/>
      <scheme val="minor"/>
    </font>
    <font>
      <b/>
      <sz val="14"/>
      <color indexed="8"/>
      <name val="Calibri"/>
      <family val="2"/>
      <scheme val="minor"/>
    </font>
    <font>
      <sz val="10"/>
      <color theme="1"/>
      <name val="Arial"/>
      <family val="2"/>
    </font>
    <font>
      <b/>
      <sz val="10"/>
      <color theme="1"/>
      <name val="Arial"/>
      <family val="2"/>
    </font>
    <font>
      <b/>
      <sz val="12"/>
      <name val="Arial"/>
      <family val="2"/>
    </font>
    <font>
      <sz val="10"/>
      <name val="Arial"/>
    </font>
    <font>
      <sz val="10"/>
      <color theme="1"/>
      <name val="Arial"/>
    </font>
    <font>
      <sz val="9"/>
      <name val="Arial"/>
    </font>
    <font>
      <sz val="9"/>
      <color rgb="FFFF0000"/>
      <name val="Arial"/>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6" tint="0.39997558519241921"/>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4" fillId="0" borderId="0"/>
    <xf numFmtId="0" fontId="8" fillId="0" borderId="0"/>
    <xf numFmtId="0" fontId="1" fillId="0" borderId="0"/>
    <xf numFmtId="9" fontId="19" fillId="0" borderId="0" applyFont="0" applyFill="0" applyBorder="0" applyAlignment="0" applyProtection="0"/>
  </cellStyleXfs>
  <cellXfs count="125">
    <xf numFmtId="0" fontId="0" fillId="0" borderId="0" xfId="0"/>
    <xf numFmtId="0" fontId="2" fillId="0" borderId="0" xfId="0" applyFont="1" applyFill="1" applyAlignment="1">
      <alignment horizontal="left"/>
    </xf>
    <xf numFmtId="0" fontId="3" fillId="0" borderId="0" xfId="0" applyFont="1" applyFill="1" applyAlignment="1">
      <alignment horizontal="left"/>
    </xf>
    <xf numFmtId="0" fontId="4" fillId="0" borderId="0" xfId="0" applyFont="1" applyFill="1" applyAlignment="1">
      <alignment horizontal="left"/>
    </xf>
    <xf numFmtId="0" fontId="11" fillId="2" borderId="0" xfId="0" applyFont="1" applyFill="1"/>
    <xf numFmtId="165" fontId="4" fillId="0" borderId="0" xfId="0" applyNumberFormat="1" applyFont="1" applyFill="1" applyAlignment="1">
      <alignment horizontal="left"/>
    </xf>
    <xf numFmtId="0" fontId="7" fillId="0" borderId="0" xfId="0" applyFont="1" applyFill="1" applyAlignment="1">
      <alignment horizontal="left"/>
    </xf>
    <xf numFmtId="164" fontId="7" fillId="0" borderId="1" xfId="0" applyNumberFormat="1"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2" borderId="0" xfId="3" applyFont="1" applyFill="1" applyAlignment="1" applyProtection="1">
      <alignment horizontal="center" vertical="center" wrapText="1"/>
    </xf>
    <xf numFmtId="0" fontId="5" fillId="3" borderId="1" xfId="3" applyFont="1" applyFill="1" applyBorder="1" applyAlignment="1" applyProtection="1">
      <alignment horizontal="center" vertical="center" wrapText="1"/>
    </xf>
    <xf numFmtId="0" fontId="5" fillId="4" borderId="1" xfId="3" applyFont="1" applyFill="1" applyBorder="1" applyAlignment="1" applyProtection="1">
      <alignment horizontal="center" vertical="center" wrapText="1"/>
    </xf>
    <xf numFmtId="0" fontId="5" fillId="3" borderId="1" xfId="3" applyFont="1" applyFill="1" applyBorder="1" applyAlignment="1" applyProtection="1">
      <alignment horizontal="center" vertical="center" wrapText="1"/>
    </xf>
    <xf numFmtId="0" fontId="5" fillId="3" borderId="1" xfId="3" applyFont="1" applyFill="1" applyBorder="1" applyAlignment="1" applyProtection="1">
      <alignment horizontal="center" vertical="center" wrapText="1"/>
    </xf>
    <xf numFmtId="0" fontId="5" fillId="3" borderId="1" xfId="3" applyFont="1" applyFill="1" applyBorder="1" applyAlignment="1" applyProtection="1">
      <alignment horizontal="center" vertical="center" wrapText="1"/>
    </xf>
    <xf numFmtId="0" fontId="5" fillId="4" borderId="1" xfId="3" applyFont="1" applyFill="1" applyBorder="1" applyAlignment="1" applyProtection="1">
      <alignment horizontal="center" vertical="center" wrapText="1"/>
    </xf>
    <xf numFmtId="0" fontId="13" fillId="3" borderId="1" xfId="3" applyFont="1" applyFill="1" applyBorder="1" applyAlignment="1" applyProtection="1">
      <alignment horizontal="center" vertical="center" wrapText="1"/>
    </xf>
    <xf numFmtId="0" fontId="5" fillId="3" borderId="1" xfId="3" applyFont="1" applyFill="1" applyBorder="1" applyAlignment="1" applyProtection="1">
      <alignment horizontal="center" vertical="center" wrapText="1"/>
    </xf>
    <xf numFmtId="0" fontId="5" fillId="4" borderId="1" xfId="3" applyFont="1" applyFill="1" applyBorder="1" applyAlignment="1" applyProtection="1">
      <alignment horizontal="center" vertical="center" wrapText="1"/>
    </xf>
    <xf numFmtId="0" fontId="7" fillId="0" borderId="1" xfId="0" applyFont="1" applyFill="1" applyBorder="1" applyAlignment="1">
      <alignment horizontal="left" vertical="top"/>
    </xf>
    <xf numFmtId="0" fontId="7" fillId="0" borderId="1" xfId="0" applyFont="1" applyFill="1" applyBorder="1" applyAlignment="1">
      <alignment horizontal="center"/>
    </xf>
    <xf numFmtId="0" fontId="7" fillId="0" borderId="1" xfId="0" applyNumberFormat="1" applyFont="1" applyFill="1" applyBorder="1" applyAlignment="1">
      <alignment horizontal="center"/>
    </xf>
    <xf numFmtId="0" fontId="7" fillId="0" borderId="1" xfId="0" applyFont="1" applyFill="1" applyBorder="1"/>
    <xf numFmtId="166" fontId="7" fillId="0" borderId="1" xfId="0" applyNumberFormat="1" applyFont="1" applyFill="1" applyBorder="1"/>
    <xf numFmtId="0" fontId="7" fillId="0" borderId="1" xfId="0" applyNumberFormat="1" applyFont="1" applyFill="1" applyBorder="1"/>
    <xf numFmtId="0" fontId="7" fillId="0" borderId="1" xfId="0" applyFont="1" applyFill="1" applyBorder="1" applyAlignment="1">
      <alignment wrapText="1"/>
    </xf>
    <xf numFmtId="0" fontId="7" fillId="0" borderId="1" xfId="0" applyFont="1" applyFill="1" applyBorder="1" applyAlignment="1">
      <alignment horizontal="left"/>
    </xf>
    <xf numFmtId="165" fontId="7" fillId="0" borderId="1" xfId="0" applyNumberFormat="1" applyFont="1" applyFill="1" applyBorder="1" applyAlignment="1">
      <alignment horizontal="left"/>
    </xf>
    <xf numFmtId="164" fontId="7" fillId="0" borderId="1" xfId="0" applyNumberFormat="1" applyFont="1" applyFill="1" applyBorder="1" applyAlignment="1">
      <alignment horizontal="left"/>
    </xf>
    <xf numFmtId="0" fontId="7" fillId="0" borderId="1" xfId="0" applyFont="1" applyFill="1" applyBorder="1" applyAlignment="1">
      <alignment vertical="top" wrapText="1"/>
    </xf>
    <xf numFmtId="0" fontId="7" fillId="0" borderId="1" xfId="0" applyNumberFormat="1" applyFont="1" applyFill="1" applyBorder="1" applyAlignment="1">
      <alignment vertical="top" wrapText="1"/>
    </xf>
    <xf numFmtId="166" fontId="7" fillId="0" borderId="1" xfId="0" applyNumberFormat="1" applyFont="1" applyFill="1" applyBorder="1" applyAlignment="1"/>
    <xf numFmtId="166" fontId="7" fillId="0" borderId="1" xfId="0" applyNumberFormat="1" applyFont="1" applyFill="1" applyBorder="1" applyAlignment="1">
      <alignment wrapText="1"/>
    </xf>
    <xf numFmtId="0" fontId="14" fillId="0" borderId="0" xfId="4" applyFont="1"/>
    <xf numFmtId="0" fontId="1" fillId="0" borderId="0" xfId="4"/>
    <xf numFmtId="0" fontId="15" fillId="0" borderId="0" xfId="4" applyFont="1"/>
    <xf numFmtId="0" fontId="1" fillId="0" borderId="0" xfId="4" applyAlignment="1">
      <alignment horizontal="left"/>
    </xf>
    <xf numFmtId="0" fontId="1" fillId="0" borderId="0" xfId="4" applyNumberFormat="1"/>
    <xf numFmtId="0" fontId="1" fillId="0" borderId="0" xfId="4" applyAlignment="1">
      <alignment horizontal="left" indent="1"/>
    </xf>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166" fontId="0" fillId="0" borderId="0" xfId="0" applyNumberFormat="1"/>
    <xf numFmtId="0" fontId="7" fillId="0" borderId="1" xfId="0" applyNumberFormat="1" applyFont="1" applyFill="1" applyBorder="1" applyAlignment="1">
      <alignment horizontal="left"/>
    </xf>
    <xf numFmtId="0" fontId="7" fillId="0" borderId="1" xfId="0" applyFont="1" applyFill="1" applyBorder="1" applyAlignment="1">
      <alignment horizontal="left" wrapText="1"/>
    </xf>
    <xf numFmtId="0" fontId="2" fillId="0" borderId="0" xfId="0" applyFont="1"/>
    <xf numFmtId="0" fontId="2" fillId="0" borderId="0" xfId="0" applyFont="1" applyAlignment="1">
      <alignment horizontal="center"/>
    </xf>
    <xf numFmtId="0" fontId="17" fillId="6" borderId="7" xfId="0" applyFont="1" applyFill="1" applyBorder="1" applyAlignment="1">
      <alignment horizontal="center"/>
    </xf>
    <xf numFmtId="0" fontId="0" fillId="2" borderId="0" xfId="0" applyNumberFormat="1" applyFill="1" applyAlignment="1">
      <alignment horizontal="center"/>
    </xf>
    <xf numFmtId="0" fontId="0" fillId="7" borderId="0" xfId="0" applyNumberFormat="1" applyFill="1" applyAlignment="1">
      <alignment horizontal="center"/>
    </xf>
    <xf numFmtId="0" fontId="17" fillId="6" borderId="8" xfId="0" applyNumberFormat="1" applyFont="1" applyFill="1" applyBorder="1" applyAlignment="1">
      <alignment horizontal="center"/>
    </xf>
    <xf numFmtId="0" fontId="0" fillId="0" borderId="0" xfId="0" applyAlignment="1">
      <alignment horizontal="left" wrapText="1"/>
    </xf>
    <xf numFmtId="0" fontId="0" fillId="7" borderId="0" xfId="0" applyFill="1" applyAlignment="1">
      <alignment horizontal="left" wrapText="1"/>
    </xf>
    <xf numFmtId="0" fontId="0" fillId="0" borderId="0" xfId="0" applyAlignment="1">
      <alignment wrapText="1"/>
    </xf>
    <xf numFmtId="0" fontId="2" fillId="0" borderId="0" xfId="0" applyFont="1" applyAlignment="1">
      <alignment wrapText="1"/>
    </xf>
    <xf numFmtId="0" fontId="2" fillId="0" borderId="0" xfId="0" applyFont="1" applyAlignment="1">
      <alignment horizontal="center" wrapText="1"/>
    </xf>
    <xf numFmtId="0" fontId="0" fillId="0" borderId="0" xfId="0" pivotButton="1" applyAlignment="1">
      <alignment wrapText="1"/>
    </xf>
    <xf numFmtId="14" fontId="5" fillId="3" borderId="1" xfId="3" applyNumberFormat="1" applyFont="1" applyFill="1" applyBorder="1" applyAlignment="1" applyProtection="1">
      <alignment horizontal="center" vertical="center" wrapText="1"/>
    </xf>
    <xf numFmtId="14" fontId="5" fillId="4" borderId="1" xfId="3" applyNumberFormat="1" applyFont="1" applyFill="1" applyBorder="1" applyAlignment="1" applyProtection="1">
      <alignment horizontal="center" vertical="center" wrapText="1"/>
    </xf>
    <xf numFmtId="14" fontId="7" fillId="0" borderId="1" xfId="0" applyNumberFormat="1" applyFont="1" applyFill="1" applyBorder="1" applyAlignment="1">
      <alignment horizontal="right" vertical="center"/>
    </xf>
    <xf numFmtId="14" fontId="7" fillId="0" borderId="1" xfId="0" applyNumberFormat="1" applyFont="1" applyFill="1" applyBorder="1" applyAlignment="1">
      <alignment horizontal="right" vertical="center" wrapText="1"/>
    </xf>
    <xf numFmtId="14" fontId="7" fillId="0" borderId="1" xfId="0" applyNumberFormat="1" applyFont="1" applyFill="1" applyBorder="1" applyAlignment="1">
      <alignment horizontal="right"/>
    </xf>
    <xf numFmtId="14" fontId="4" fillId="0" borderId="0" xfId="0" applyNumberFormat="1" applyFont="1" applyFill="1" applyAlignment="1">
      <alignment horizontal="right"/>
    </xf>
    <xf numFmtId="14" fontId="7" fillId="0" borderId="0" xfId="0" applyNumberFormat="1" applyFont="1" applyFill="1" applyAlignment="1">
      <alignment horizontal="right"/>
    </xf>
    <xf numFmtId="0" fontId="5" fillId="3" borderId="1" xfId="3" applyFont="1" applyFill="1" applyBorder="1" applyAlignment="1" applyProtection="1">
      <alignment horizontal="center" vertical="center" wrapText="1"/>
    </xf>
    <xf numFmtId="0" fontId="5" fillId="4" borderId="1" xfId="3" applyFont="1" applyFill="1" applyBorder="1" applyAlignment="1" applyProtection="1">
      <alignment horizontal="center" vertical="center" wrapText="1"/>
    </xf>
    <xf numFmtId="0" fontId="0" fillId="5" borderId="0" xfId="0" applyNumberFormat="1" applyFill="1"/>
    <xf numFmtId="0" fontId="16" fillId="0" borderId="0" xfId="0" applyFont="1"/>
    <xf numFmtId="0" fontId="17" fillId="0" borderId="0" xfId="0" applyFont="1" applyAlignment="1">
      <alignment horizontal="center"/>
    </xf>
    <xf numFmtId="0" fontId="18" fillId="0" borderId="0" xfId="0" applyFont="1"/>
    <xf numFmtId="0" fontId="7" fillId="7" borderId="1" xfId="0" applyFont="1" applyFill="1" applyBorder="1" applyAlignment="1">
      <alignment horizontal="left"/>
    </xf>
    <xf numFmtId="14" fontId="7" fillId="7" borderId="1" xfId="0" applyNumberFormat="1" applyFont="1" applyFill="1" applyBorder="1" applyAlignment="1">
      <alignment horizontal="right" vertical="center" wrapText="1"/>
    </xf>
    <xf numFmtId="0" fontId="5" fillId="3" borderId="1" xfId="3" applyFont="1" applyFill="1" applyBorder="1" applyAlignment="1" applyProtection="1">
      <alignment horizontal="center" vertical="center" wrapText="1"/>
    </xf>
    <xf numFmtId="0" fontId="5" fillId="4" borderId="1" xfId="3" applyFont="1" applyFill="1" applyBorder="1" applyAlignment="1" applyProtection="1">
      <alignment horizontal="center" vertical="center" wrapText="1"/>
    </xf>
    <xf numFmtId="164" fontId="7" fillId="0" borderId="1" xfId="0" applyNumberFormat="1" applyFont="1" applyFill="1" applyBorder="1" applyAlignment="1">
      <alignment horizontal="left" wrapText="1"/>
    </xf>
    <xf numFmtId="0" fontId="5" fillId="3" borderId="1" xfId="3" applyFont="1" applyFill="1" applyBorder="1" applyAlignment="1" applyProtection="1">
      <alignment horizontal="center" vertical="center" wrapText="1"/>
    </xf>
    <xf numFmtId="0" fontId="4" fillId="2" borderId="1" xfId="1" applyFont="1" applyFill="1" applyBorder="1" applyAlignment="1">
      <alignment horizontal="center"/>
    </xf>
    <xf numFmtId="0" fontId="6" fillId="2" borderId="1" xfId="1" applyFont="1" applyFill="1" applyBorder="1" applyAlignment="1">
      <alignment horizontal="center" vertical="center"/>
    </xf>
    <xf numFmtId="0" fontId="6" fillId="2" borderId="2" xfId="1" applyFont="1" applyFill="1" applyBorder="1" applyAlignment="1" applyProtection="1">
      <alignment horizontal="center" vertical="center" wrapText="1"/>
      <protection locked="0"/>
    </xf>
    <xf numFmtId="0" fontId="6" fillId="2" borderId="3" xfId="1" applyFont="1" applyFill="1" applyBorder="1" applyAlignment="1" applyProtection="1">
      <alignment horizontal="center" vertical="center"/>
      <protection locked="0"/>
    </xf>
    <xf numFmtId="0" fontId="6" fillId="2" borderId="4"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protection locked="0"/>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5" fillId="4" borderId="1" xfId="3" applyFont="1" applyFill="1" applyBorder="1" applyAlignment="1" applyProtection="1">
      <alignment horizontal="center" vertical="center" wrapText="1"/>
    </xf>
    <xf numFmtId="0" fontId="0" fillId="0" borderId="1" xfId="0" applyFont="1" applyFill="1" applyBorder="1"/>
    <xf numFmtId="0" fontId="20" fillId="0" borderId="0" xfId="0" applyNumberFormat="1" applyFont="1"/>
    <xf numFmtId="0" fontId="20" fillId="5" borderId="0" xfId="0" applyNumberFormat="1" applyFont="1" applyFill="1"/>
    <xf numFmtId="0" fontId="21"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left" vertical="top" wrapText="1"/>
    </xf>
    <xf numFmtId="0" fontId="22" fillId="0" borderId="0" xfId="0" applyFont="1" applyFill="1" applyAlignment="1">
      <alignment horizontal="left" wrapText="1"/>
    </xf>
    <xf numFmtId="0" fontId="20" fillId="0" borderId="0" xfId="0" applyNumberFormat="1" applyFont="1" applyFill="1"/>
    <xf numFmtId="0" fontId="20" fillId="0" borderId="0" xfId="0" applyFont="1"/>
    <xf numFmtId="0" fontId="20" fillId="0" borderId="0" xfId="0" applyNumberFormat="1" applyFont="1" applyAlignment="1">
      <alignment horizontal="center"/>
    </xf>
    <xf numFmtId="0" fontId="20" fillId="7" borderId="0" xfId="0" applyNumberFormat="1" applyFont="1" applyFill="1" applyAlignment="1">
      <alignment horizontal="center"/>
    </xf>
    <xf numFmtId="0" fontId="20" fillId="0" borderId="0" xfId="0" applyFont="1" applyAlignment="1">
      <alignment horizontal="center"/>
    </xf>
    <xf numFmtId="14" fontId="0" fillId="0" borderId="0" xfId="0" applyNumberFormat="1"/>
    <xf numFmtId="14" fontId="7" fillId="0" borderId="1" xfId="0" applyNumberFormat="1" applyFont="1" applyFill="1" applyBorder="1" applyAlignment="1">
      <alignment horizontal="left"/>
    </xf>
    <xf numFmtId="0" fontId="0" fillId="0" borderId="0" xfId="0" applyAlignment="1">
      <alignment horizontal="right"/>
    </xf>
    <xf numFmtId="14" fontId="0" fillId="0" borderId="0" xfId="0" applyNumberFormat="1" applyAlignment="1">
      <alignment horizontal="right"/>
    </xf>
    <xf numFmtId="14" fontId="5" fillId="4" borderId="1" xfId="3" applyNumberFormat="1" applyFont="1" applyFill="1" applyBorder="1" applyAlignment="1" applyProtection="1">
      <alignment horizontal="right" vertical="center" wrapText="1"/>
    </xf>
    <xf numFmtId="14" fontId="5" fillId="3" borderId="1" xfId="3" applyNumberFormat="1" applyFont="1" applyFill="1" applyBorder="1" applyAlignment="1" applyProtection="1">
      <alignment horizontal="right" vertical="center" wrapText="1"/>
    </xf>
    <xf numFmtId="0" fontId="7" fillId="8" borderId="1" xfId="0" applyFont="1" applyFill="1" applyBorder="1" applyAlignment="1">
      <alignment horizontal="left" vertical="top"/>
    </xf>
    <xf numFmtId="0" fontId="7" fillId="8" borderId="1" xfId="0" applyFont="1" applyFill="1" applyBorder="1" applyAlignment="1">
      <alignment horizontal="center"/>
    </xf>
    <xf numFmtId="0" fontId="7" fillId="8" borderId="1" xfId="0" applyNumberFormat="1" applyFont="1" applyFill="1" applyBorder="1" applyAlignment="1">
      <alignment horizontal="center"/>
    </xf>
    <xf numFmtId="0" fontId="7" fillId="8" borderId="1" xfId="0" applyFont="1" applyFill="1" applyBorder="1"/>
    <xf numFmtId="166" fontId="7" fillId="8" borderId="1" xfId="0" applyNumberFormat="1" applyFont="1" applyFill="1" applyBorder="1"/>
    <xf numFmtId="14" fontId="7" fillId="8" borderId="1" xfId="0" applyNumberFormat="1" applyFont="1" applyFill="1" applyBorder="1" applyAlignment="1">
      <alignment horizontal="right"/>
    </xf>
    <xf numFmtId="0" fontId="7" fillId="8" borderId="1" xfId="0" applyNumberFormat="1" applyFont="1" applyFill="1" applyBorder="1"/>
    <xf numFmtId="164" fontId="7" fillId="8" borderId="1" xfId="0" applyNumberFormat="1" applyFont="1" applyFill="1" applyBorder="1" applyAlignment="1">
      <alignment horizontal="justify" vertical="center" wrapText="1"/>
    </xf>
    <xf numFmtId="0" fontId="7" fillId="8" borderId="1" xfId="0" applyFont="1" applyFill="1" applyBorder="1" applyAlignment="1">
      <alignment wrapText="1"/>
    </xf>
    <xf numFmtId="0" fontId="7" fillId="8" borderId="1" xfId="0" applyFont="1" applyFill="1" applyBorder="1" applyAlignment="1">
      <alignment horizontal="left"/>
    </xf>
    <xf numFmtId="165" fontId="7" fillId="8" borderId="1" xfId="0" applyNumberFormat="1" applyFont="1" applyFill="1" applyBorder="1" applyAlignment="1">
      <alignment horizontal="left"/>
    </xf>
    <xf numFmtId="14" fontId="7" fillId="8" borderId="1" xfId="0" applyNumberFormat="1" applyFont="1" applyFill="1" applyBorder="1" applyAlignment="1">
      <alignment horizontal="right" vertical="center"/>
    </xf>
    <xf numFmtId="14" fontId="7" fillId="8" borderId="1" xfId="0" applyNumberFormat="1" applyFont="1" applyFill="1" applyBorder="1" applyAlignment="1">
      <alignment horizontal="right" vertical="center" wrapText="1"/>
    </xf>
    <xf numFmtId="0" fontId="5" fillId="4" borderId="9" xfId="3" applyFont="1" applyFill="1" applyBorder="1" applyAlignment="1" applyProtection="1">
      <alignment horizontal="center" vertical="center" wrapText="1"/>
    </xf>
    <xf numFmtId="0" fontId="7" fillId="8" borderId="10" xfId="0" applyFont="1" applyFill="1" applyBorder="1" applyAlignment="1">
      <alignment horizontal="left"/>
    </xf>
    <xf numFmtId="9" fontId="4" fillId="0" borderId="1" xfId="5" applyFont="1" applyFill="1" applyBorder="1" applyAlignment="1">
      <alignment horizontal="right"/>
    </xf>
    <xf numFmtId="9" fontId="4" fillId="0" borderId="1" xfId="5" applyFont="1" applyFill="1" applyBorder="1" applyAlignment="1">
      <alignment horizontal="right" vertical="center"/>
    </xf>
    <xf numFmtId="9" fontId="4" fillId="0" borderId="1" xfId="0" applyNumberFormat="1" applyFont="1" applyFill="1" applyBorder="1" applyAlignment="1">
      <alignment vertical="center"/>
    </xf>
    <xf numFmtId="0" fontId="4" fillId="0" borderId="1" xfId="0" applyFont="1" applyFill="1" applyBorder="1" applyAlignment="1">
      <alignment vertical="center"/>
    </xf>
  </cellXfs>
  <cellStyles count="6">
    <cellStyle name="Normal" xfId="0" builtinId="0"/>
    <cellStyle name="Normal 2" xfId="1"/>
    <cellStyle name="Normal 3" xfId="2"/>
    <cellStyle name="Normal 4" xfId="3"/>
    <cellStyle name="Normal 5" xfId="4"/>
    <cellStyle name="Porcentaje" xfId="5" builtinId="5"/>
  </cellStyles>
  <dxfs count="51">
    <dxf>
      <fill>
        <patternFill>
          <bgColor rgb="FFFF0000"/>
        </patternFill>
      </fill>
    </dxf>
    <dxf>
      <font>
        <color theme="1"/>
      </font>
    </dxf>
    <dxf>
      <font>
        <color theme="1"/>
      </font>
    </dxf>
    <dxf>
      <font>
        <color theme="1"/>
      </font>
    </dxf>
    <dxf>
      <font>
        <color theme="1"/>
      </font>
    </dxf>
    <dxf>
      <font>
        <color rgb="FFFF0000"/>
      </font>
    </dxf>
    <dxf>
      <font>
        <color rgb="FFFF0000"/>
      </font>
    </dxf>
    <dxf>
      <fill>
        <patternFill patternType="none">
          <bgColor auto="1"/>
        </patternFill>
      </fill>
    </dxf>
    <dxf>
      <fill>
        <patternFill patternType="none">
          <bgColor auto="1"/>
        </patternFill>
      </fill>
    </dxf>
    <dxf>
      <alignment wrapText="1" indent="0" readingOrder="0"/>
    </dxf>
    <dxf>
      <alignment wrapText="1" indent="0" readingOrder="0"/>
    </dxf>
    <dxf>
      <alignment wrapText="1" indent="0" readingOrder="0"/>
    </dxf>
    <dxf>
      <alignment wrapText="1" indent="0" readingOrder="0"/>
    </dxf>
    <dxf>
      <alignment vertical="top" readingOrder="0"/>
    </dxf>
    <dxf>
      <font>
        <sz val="9"/>
      </font>
    </dxf>
    <dxf>
      <alignment wrapText="1" readingOrder="0"/>
    </dxf>
    <dxf>
      <fill>
        <patternFill patternType="solid">
          <bgColor rgb="FFFFFF00"/>
        </patternFill>
      </fill>
    </dxf>
    <dxf>
      <fill>
        <patternFill patternType="solid">
          <bgColor rgb="FFFFFF00"/>
        </patternFill>
      </fill>
    </dxf>
    <dxf>
      <font>
        <color rgb="FFFF0000"/>
      </font>
    </dxf>
    <dxf>
      <font>
        <color rgb="FFFF0000"/>
      </font>
    </dxf>
    <dxf>
      <font>
        <color rgb="FFFF0000"/>
      </font>
    </dxf>
    <dxf>
      <font>
        <color rgb="FFFF0000"/>
      </font>
    </dxf>
    <dxf>
      <font>
        <color rgb="FFFF0000"/>
      </font>
    </dxf>
    <dxf>
      <font>
        <color rgb="FFFF0000"/>
      </font>
    </dxf>
    <dxf>
      <font>
        <color theme="1"/>
      </font>
    </dxf>
    <dxf>
      <font>
        <color theme="1"/>
      </font>
    </dxf>
    <dxf>
      <font>
        <color theme="1"/>
      </font>
    </dxf>
    <dxf>
      <font>
        <color theme="0"/>
      </font>
    </dxf>
    <dxf>
      <font>
        <color theme="0"/>
      </font>
    </dxf>
    <dxf>
      <font>
        <color theme="0"/>
      </font>
    </dxf>
    <dxf>
      <font>
        <color theme="1"/>
      </font>
    </dxf>
    <dxf>
      <font>
        <color theme="1"/>
      </font>
    </dxf>
    <dxf>
      <font>
        <color theme="1"/>
      </font>
    </dxf>
    <dxf>
      <alignment wrapText="1" indent="0" readingOrder="0"/>
    </dxf>
    <dxf>
      <alignment wrapText="1" indent="0" readingOrder="0"/>
    </dxf>
    <dxf>
      <alignment wrapText="1" indent="0" readingOrder="0"/>
    </dxf>
    <dxf>
      <font>
        <color theme="4" tint="0.79998168889431442"/>
      </font>
    </dxf>
    <dxf>
      <font>
        <color theme="4" tint="0.79998168889431442"/>
      </font>
    </dxf>
    <dxf>
      <font>
        <color theme="4" tint="0.79998168889431442"/>
      </font>
    </dxf>
    <dxf>
      <font>
        <color theme="0"/>
      </font>
    </dxf>
    <dxf>
      <font>
        <color theme="0"/>
      </font>
    </dxf>
    <dxf>
      <font>
        <color theme="0"/>
      </font>
    </dxf>
    <dxf>
      <alignment horizontal="center" readingOrder="0"/>
    </dxf>
    <dxf>
      <alignment horizontal="center" readingOrder="0"/>
    </dxf>
    <dxf>
      <alignment horizontal="center" readingOrder="0"/>
    </dxf>
    <dxf>
      <fill>
        <patternFill>
          <bgColor rgb="FFFFFF00"/>
        </patternFill>
      </fill>
    </dxf>
    <dxf>
      <fill>
        <patternFill>
          <bgColor rgb="FFFFFF00"/>
        </patternFill>
      </fill>
    </dxf>
    <dxf>
      <fill>
        <patternFill patternType="solid">
          <bgColor rgb="FFFF0000"/>
        </patternFill>
      </fill>
    </dxf>
    <dxf>
      <fill>
        <patternFill patternType="solid">
          <bgColor rgb="FFFF0000"/>
        </patternFill>
      </fill>
    </dxf>
    <dxf>
      <font>
        <color theme="1"/>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660917</xdr:colOff>
      <xdr:row>0</xdr:row>
      <xdr:rowOff>68035</xdr:rowOff>
    </xdr:from>
    <xdr:to>
      <xdr:col>4</xdr:col>
      <xdr:colOff>549144</xdr:colOff>
      <xdr:row>3</xdr:row>
      <xdr:rowOff>186493</xdr:rowOff>
    </xdr:to>
    <xdr:pic>
      <xdr:nvPicPr>
        <xdr:cNvPr id="1043"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376" y="68035"/>
          <a:ext cx="983213" cy="847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3900.331869444446" createdVersion="6" refreshedVersion="6" minRefreshableVersion="3" recordCount="67">
  <cacheSource type="worksheet">
    <worksheetSource ref="A6:X73" sheet="Consolidado Febrero 2020"/>
  </cacheSource>
  <cacheFields count="24">
    <cacheField name="No. Hallazgo" numFmtId="0">
      <sharedItems/>
    </cacheField>
    <cacheField name="No. Acción" numFmtId="0">
      <sharedItems containsSemiMixedTypes="0" containsString="0" containsNumber="1" containsInteger="1" minValue="1" maxValue="7"/>
    </cacheField>
    <cacheField name="VIGENCIA" numFmtId="0">
      <sharedItems containsSemiMixedTypes="0" containsString="0" containsNumber="1" containsInteger="1" minValue="2016" maxValue="2020"/>
    </cacheField>
    <cacheField name="PROCESO" numFmtId="0">
      <sharedItems/>
    </cacheField>
    <cacheField name="ORIGEN" numFmtId="0">
      <sharedItems/>
    </cacheField>
    <cacheField name="FECHA DEL HALLAZGO" numFmtId="166">
      <sharedItems containsSemiMixedTypes="0" containsNonDate="0" containsDate="1" containsString="0" minDate="2015-02-10T00:00:00" maxDate="2019-12-24T00:00:00"/>
    </cacheField>
    <cacheField name="DESCRIPCIÓN DEL HALLAZGO" numFmtId="0">
      <sharedItems longText="1"/>
    </cacheField>
    <cacheField name="RIESGO" numFmtId="0">
      <sharedItems containsBlank="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minValue="0.6" maxValue="6"/>
    </cacheField>
    <cacheField name="SUBSECRETARÍA RESPONSABLE" numFmtId="0">
      <sharedItems count="9">
        <s v="SUBSECRETARÍA DE GESTIÓN CORPORATIVA"/>
        <s v="SUBSECRETARÍA DE GESTIÓN CORPORATIVA - DESPACHO - SUBSECRETARÍA DE SERVICIOS A LA CIUDADANÍA"/>
        <s v="SUBSECRETARÍA DE GESTIÓN JURÍDICA"/>
        <s v="SUBSECRETARÍA DE GESTIÓN DE LA MOVILIDAD"/>
        <s v="SUBSECRETARÍA DE SERVICIOS A LA CIUDADANÍA"/>
        <s v="OFICINA ASESORA DE COMUNICACIONES Y CULTURA PARA LA MOVILIDAD - SUBSECRETARÍA CORPORATIVA"/>
        <s v="SUBSECRETARÍA DE GESTIÓN CORPORATIVA - OTIC"/>
        <s v="OFICINA ASESORA DE PLANEACIÓN INSTITUCIONAL"/>
        <s v="DESPACHO"/>
      </sharedItems>
    </cacheField>
    <cacheField name="ÁREA RESPONSABLE" numFmtId="0">
      <sharedItems count="14">
        <s v="SUBDIRECCIÓN ADMINISTRATIVA"/>
        <s v="SUBDIRECCION ADMINISTRATIVA - OFICINA DE TECNOLOGÍAS DE LA INFORMACIÓN Y LAS COMUNICACIONES - DIRECCIÓN DE ATENCIÓN AL CIUDADANO"/>
        <s v="DIRECCIÓN DE CONTRATACIÓN"/>
        <s v="SUBSECRETARÍA DE GESTIÓN DE LA MOVILIDAD"/>
        <s v="SUBSECRETARÍA DE SERVICIOS A LA CIUDADANÍA"/>
        <s v="SUBDIRECCIÓN DE CONTRAVENCIONES "/>
        <s v="DIRECCIÓN DE ATENCIÓN AL CIUDADANO - OFICINA DE TECNOLOGÍAS DE LA INFORMACIÓN Y LAS COMUNICACIONES"/>
        <s v="DIRECCIÓN DE ATENCIÓN AL CIUDADANO"/>
        <s v="OFICINA ASESORA DE COMUNICACIONES Y CULTURA PARA LA MOVILIDAD - GESTIÓN DOCUMENTAL"/>
        <s v="SUBDIRECCIÓN ADMINISTRATIVA - OFICINA TECNOLOGÍA DE LA INFORMACIÓN Y LAS COMUNICACIONES (OTIC)"/>
        <s v="DIRECCIÓN DE INGENIERÍA DE TRANSITO"/>
        <s v="OFICINA ASESORA DE PLANEACIÓN INSTITUCIONAL"/>
        <s v="DIRECCION DE REPRESENTACION JUDICIAL"/>
        <s v="DESPACHO"/>
      </sharedItems>
    </cacheField>
    <cacheField name="RESPONSABLE DE LA EJECUCIÓN" numFmtId="0">
      <sharedItems/>
    </cacheField>
    <cacheField name="FECHA DE INICIO" numFmtId="14">
      <sharedItems containsSemiMixedTypes="0" containsNonDate="0" containsDate="1" containsString="0" minDate="2016-05-02T00:00:00" maxDate="2020-05-02T00:00:00"/>
    </cacheField>
    <cacheField name="FECHA DE TERMINACIÓN" numFmtId="14">
      <sharedItems containsSemiMixedTypes="0" containsNonDate="0" containsDate="1" containsString="0" minDate="2019-06-30T00:00:00" maxDate="2021-01-01T00:00:00" count="20">
        <d v="2020-12-15T00:00:00"/>
        <d v="2020-04-30T00:00:00"/>
        <d v="2020-06-30T00:00:00"/>
        <d v="2019-10-30T00:00:00"/>
        <d v="2020-03-31T00:00:00"/>
        <d v="2019-11-30T00:00:00"/>
        <d v="2019-12-30T00:00:00"/>
        <d v="2020-01-31T00:00:00"/>
        <d v="2019-06-30T00:00:00"/>
        <d v="2020-05-14T00:00:00"/>
        <d v="2020-03-30T00:00:00"/>
        <d v="2019-12-15T00:00:00"/>
        <d v="2020-05-27T00:00:00"/>
        <d v="2020-03-28T00:00:00"/>
        <d v="2020-07-30T00:00:00"/>
        <d v="2020-02-29T00:00:00"/>
        <d v="2020-12-31T00:00:00"/>
        <d v="2020-07-31T00:00:00"/>
        <d v="2020-09-01T00:00:00"/>
        <d v="2020-08-30T00:00:00"/>
      </sharedItems>
    </cacheField>
    <cacheField name="FECHA DE REVISIÓN" numFmtId="14">
      <sharedItems containsNonDate="0" containsDate="1" containsString="0" containsBlank="1" minDate="2019-02-07T00:00:00" maxDate="2020-03-10T00:00:00"/>
    </cacheField>
    <cacheField name="NOMBRE DEL AUDITOR" numFmtId="164">
      <sharedItems containsBlank="1"/>
    </cacheField>
    <cacheField name="DESCRIPCION DEL ANALISIS DE LA EFICACIA Y EFECTIVIDAD DE LA ACCIÓN" numFmtId="164">
      <sharedItems containsBlank="1" longText="1"/>
    </cacheField>
    <cacheField name="ESTADO DE LA ACCION" numFmtId="164">
      <sharedItems count="2">
        <s v="ABIERTA"/>
        <s v="CERRADA"/>
      </sharedItems>
    </cacheField>
    <cacheField name="# Reprog." numFmtId="0">
      <sharedItems containsSemiMixedTypes="0" containsString="0" containsNumber="1" containsInteger="1" minValue="0" maxValue="5"/>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Janneth Romero Martinez" refreshedDate="43900.331871759263" createdVersion="6" refreshedVersion="6" minRefreshableVersion="3" recordCount="63">
  <cacheSource type="worksheet">
    <worksheetSource ref="A6:X69" sheet="Consolidado Febrero 2020"/>
  </cacheSource>
  <cacheFields count="24">
    <cacheField name="No. Hallazgo" numFmtId="0">
      <sharedItems/>
    </cacheField>
    <cacheField name="No. Acción" numFmtId="0">
      <sharedItems containsSemiMixedTypes="0" containsString="0" containsNumber="1" containsInteger="1" minValue="1" maxValue="7"/>
    </cacheField>
    <cacheField name="VIGENCIA" numFmtId="0">
      <sharedItems containsSemiMixedTypes="0" containsString="0" containsNumber="1" containsInteger="1" minValue="2016" maxValue="2020" count="5">
        <n v="2016"/>
        <n v="2017"/>
        <n v="2018"/>
        <n v="2019"/>
        <n v="2020"/>
      </sharedItems>
    </cacheField>
    <cacheField name="PROCESO" numFmtId="0">
      <sharedItems/>
    </cacheField>
    <cacheField name="ORIGEN" numFmtId="0">
      <sharedItems count="24">
        <s v="INFORME VISITA SEGUIMIENTO POR PARTE DEL ARCHIVO DE BOGOTÁ"/>
        <s v="AUDITORÍA PQRSD 2016"/>
        <s v="AUDITORÍA EXTERNA E INTERNA GESTIÓN ADMINISTRATIVA"/>
        <s v="EVALUACION AUSTERIDAD DEL GASTO II TRIMESTRE 2017"/>
        <s v="AUDITORIA INTERNA SIG 2018"/>
        <s v="SEGUIMIENTO DE CONTRATOS Nos. 2017-1846 Y 2017-190"/>
        <s v="INFORME VISITA SEGUIMIENTO POR PARTE DEL ARCHIVO DE BOGOTÁ, 2018"/>
        <s v="AUDITORÍA CONTRATACIÓN 2018"/>
        <s v="AUDITORIA CONTRAVENCIONAL"/>
        <s v="AUDITORIA EXCEPTUADOS 2018"/>
        <s v="VISITA DE SEGUIMIENTO SECRETARIA DISTRITAL DE AMBIENTE"/>
        <s v="AUDITORIA SEGUIMIENTO A LA LEY DE TRANSPARENCIA Y DEL DERECHO ACCESO A LA INFORMACION PUBLICA NACIONAL  MARZO 2019"/>
        <s v="INFORME ANUAL EN MATERIA DE DERECHO DE AUTOR SOBRE SOFTWARE Y HARDWARE - AÑO 2018  "/>
        <s v="EVALUACIÓN AUSTERIDAD DEL GASTO I TRIMESTRE 2019"/>
        <s v="AUDITORÍA INTERNA SGC 2019 _x000a_"/>
        <s v="ACCIONES POR AUTOCONTROL"/>
        <s v="VEEDURIA DISTRITAL EXPEDIENTE 201950033309900016E"/>
        <s v="AUDITORÍA EXTERNA ICONTEC 2019"/>
        <s v="AUDITORÍA PQRSD 2019"/>
        <s v="AUDITORÍA CONTRATACIÓN 2019"/>
        <s v="AUDITORÍA SIPROJWEB - COMITÉ CONCILIACIÓN"/>
        <s v="EVALUACIÓN AUSTERIDAD DEL GASTO II TRIMESTRE 2016" u="1"/>
        <s v="AUDITORIA PQRSD 2017 " u="1"/>
        <s v="PMA- PLAN DE MEJORAMIENTO POR AUTOCONTROL POR COMUNICADO DEL MINISTERIO MT 20194210138001" u="1"/>
      </sharedItems>
    </cacheField>
    <cacheField name="FECHA DEL HALLAZGO" numFmtId="166">
      <sharedItems containsSemiMixedTypes="0" containsNonDate="0" containsDate="1" containsString="0" minDate="2015-02-10T00:00:00" maxDate="2019-12-14T00:00:00"/>
    </cacheField>
    <cacheField name="DESCRIPCIÓN DEL HALLAZGO" numFmtId="0">
      <sharedItems count="55" longText="1">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s v="El Archivo Central no cuenta con inventarios documentales que permitan conocer con exactitud la documentación que se conserva en el archivo, así como facilitar su ubicación y recuperación."/>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s v="Conforme a la Resolución 931 de 2008 artículo 2 y el concepto jurídico 107 de 2012, la entidad debe contar con los registros de su Publicidad Exterior Visual para las instalaciones que cuentan con aviso en fachada o áreas de intervención que les aplique."/>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s v="NO CONFORMIDAD No. 2_x000a_Se evidencia que los informes de ejecución de los Contratos 2017-1846 y 2017-1910,no se han subido en las plataformas de Secop I y Secop II."/>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s v="Es importante que la entidad complete la totalidad de los instrumentos archivísticos requeridos por norma."/>
        <s v="N° Conformidad 2 La Dirección de Asuntos Legales, no está publicando la información contractual en los medios tecnológicos cómo lo determina la normatividad vigente."/>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s v="NC 4 Se evidencia que el archivo de gestión de la Subdirección de Contravenciones de Tránsito no da cumplimiento a lo dispuesto en las TRD para la organización del archivo de la dependencia. "/>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Conforme a la Resolución 931 de 2008 la Entidad debe contar con los registros de publicidad exterior Visual"/>
        <s v="N° conformidad 1:Desactualización de la información publicada respecto de los  requisitos: -1.3.b-; - 2.1.b; 2.5.a; - 3.2.a; 3.3 a; 3.4 a; 3.5 a, b, c, i , j ;- 3.8 a; - 4.2.a ; - 5.3.a; - 6.1.b; 6.3 a ;6.5 a; 6.6a; - 7.5 a; 7.6 a, b, c y d ;  - 8.1a;  -10.2a ; 10.4 a-f; 10.6a;  10.7a ; 10.8b.  "/>
        <s v="N° conformidad 2:Incumplimiento de los requisitos establecidos en la norma: 1.4.d; -2. 4a, 2.7a; 2.8 a; -3.4c; 3.6 a; 3.7 a; 4.2 b; 4.2 c; - 6.1. d; - 8.2 a; 8.4 b; -9.1d; - 10.2 b.  i; 10.3 b, i, l, n, o; -10.4 j, k; 10.6 b; 10.7b; -11.4 j; 11.4n; 11.4ai.     "/>
        <s v="Registro de publicaciones que contenga los documentos publicados de conformidad con la Ley 1712 de 2014."/>
        <s v="Se evidencia que existe diferencias entre la información de Software y Hardware que se administra en la entidad por los diferentes actores, tales como: Almacén –Subdirección Administrativa y el Operador Tecnológico a cargo hoy de la OTIC."/>
        <s v="Se evidencian diferencias entre la información verificada in situ de los Equipos asignados a las diferentes dependencias de la entidad, frente a la información suministrada por el Almacén – SA mediante memorando SDM-OTIC-43774-2019.   _x000a_"/>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s v="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
        <s v="En la validación del cumplimiento de lo dispuesto en la Ley 1755 de 2015, en relación a la oportunidad en los tiempos de respuesta, se observa que la entidad presenta un 61.7% de requerimientos en el periodo evaluado que se responden fuera de términos y sin respuesta."/>
        <s v="Posible violación al Derecho de Petición y a la Tranquilidad por parte de la Secretaria Distrital de Movilidad - SDM"/>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s v="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s v="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s v="NC 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_x000a_  _x000a_"/>
        <s v="NC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
        <s v="NC 2 Revisado el Manual de Contratación Version 1,0 de fecha 18 de febrero de 2019, se observo incumplimiento de paragrafos 2° del articulo 4.3.1.1"/>
        <s v="NC 3 Revisado el Manual de Contratación Version 1,0 de fecha 18 de febrero de 2019, y el articulo 11 de la Ley 1150 de 2017 se observo la posible perdida de competencia por parte de la SDM para liquidar los contratos, 2015-13737 y 2016/09"/>
        <s v="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
        <s v="NC 5 En la revision contractual se pudo evidenciar falta de aplicación del instructivo para la organización de expedientes contractuales PA05-M02-IN01 V1,0 de 18-02-2019  y la aplicación de la Ley 594 de 2000 en concordancia con Acuerdo 42de 2002 Archivo General de la Nación"/>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Desactualizacion de la informacion en el sistema SIPROJWEB de conformidad con lo establecido en la Resolucion 104 de 2018, en concordancia con el Decreto 430 de 2018"/>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s v="Incumplimiento a lo establecido en el articulo 2.2.4.3.1.2.12 del Decreto 1069 de 2015"/>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s v="NC 1 De la verificación de la normtividad relacionada con el objeto de la auditoria, no se evidencio el cumplimiento integral de los requisitos establecidos en: _x000a_Resolución 011 de 2018 articulo  4 y 7_x000a_Resolución 4575 de 2013, articulo 3 numeral 4_x000a_" u="1"/>
        <s v="NC 1 De la verificación de la normatividad relacionada con el objeto de la auditoria, no se evidencio el cumplimiento integral de los requisitos establecidos en: _x000a_Resolución 011 de 2018 articulo 4 y 7._x000a__x000a_" u="1"/>
        <s v="Cierre de puntos de atención  en red CADE y Paloquemao  para cursos pedagógicos  por infracción a las normas de tránsito por incumplimiento de Resolución 3204 de 2011" u="1"/>
        <s v="Incumplimiento parcial de los requisitos normativos de la Resolución 3204 de 2010 Ministerio de Transporte artículo 8 y el numeral 7,3, literal c de la norma NTC-ISO 9001:2015" u="1"/>
        <s v="No se cuenta con Plan Estratégico de Seguridad Vial" u="1"/>
        <s v="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 u="1"/>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u="1"/>
        <s v="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 u="1"/>
        <s v="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_x000a_• Se observaron diferentes bases de control en Excel de la radicación y trámite de la correspondencia relacionada con el tema de exceptuados, las cuales ocasionan reprocesos_x000a_• Tratamiento diferente entre las solicitudes que ingresan a través de los distintos canales de atención en relación a las opciones que tiene el ciudadano para subsanar._x000a__x000a_" u="1"/>
        <s v="NC 1 De la verificación de la normatividad relacionada con el objeto de la auditoria, no se evidencio el cumplimiento integral de los requisitos establecidos en: _x000a_Resolución 011 de 2018 articulo 3, 4 y 7._x000a_Resolución 4575 de 2013 Artículo 3 numeral 4, articulo 4 y articulo 6._x000a__x000a_Resolución 011 de 2018 articulo 3. ..&quot;deberán realizar ante la Dirección de Servicio al Ciudadano de esta Secretaría las inscripciones, actualizaciones o modificaciones a que haya a lugar&quot; _x000a__x000a_" u="1"/>
        <s v="NC 2 Las dependencias auditadas no responden oportunamente los PQRSD que ingresaron por el Aplicativo de Correspondencia o por el SDQS" u="1"/>
        <s v="Incumplimiento del requisito normativo numeral 10.2.1. No Conformidad y Acción Correctiva de la norma NTC-ISO 9001:2015" u="1"/>
        <s v="N° conformidad 4 No se Evidencia requerimiento efecuado por parte de los supervisores a los contratistas a los contratos, para que modificaran las garantias presentadas para la legalización de contratos" u="1"/>
      </sharedItems>
    </cacheField>
    <cacheField name="RIESGO" numFmtId="0">
      <sharedItems containsBlank="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minValue="0.6" maxValue="6"/>
    </cacheField>
    <cacheField name="SUBSECRETARÍA RESPONSABLE" numFmtId="0">
      <sharedItems/>
    </cacheField>
    <cacheField name="ÁREA RESPONSABLE" numFmtId="0">
      <sharedItems/>
    </cacheField>
    <cacheField name="RESPONSABLE DE LA EJECUCIÓN" numFmtId="0">
      <sharedItems/>
    </cacheField>
    <cacheField name="FECHA DE INICIO" numFmtId="14">
      <sharedItems containsSemiMixedTypes="0" containsNonDate="0" containsDate="1" containsString="0" minDate="2016-05-02T00:00:00" maxDate="2020-02-11T00:00:00"/>
    </cacheField>
    <cacheField name="FECHA DE TERMINACIÓN" numFmtId="14">
      <sharedItems containsSemiMixedTypes="0" containsNonDate="0" containsDate="1" containsString="0" minDate="2019-06-30T00:00:00" maxDate="2021-01-01T00:00:00"/>
    </cacheField>
    <cacheField name="FECHA DE REVISIÓN" numFmtId="14">
      <sharedItems containsNonDate="0" containsDate="1" containsString="0" containsBlank="1" minDate="2019-02-07T00:00:00" maxDate="2020-03-10T00:00:00"/>
    </cacheField>
    <cacheField name="NOMBRE DEL AUDITOR" numFmtId="164">
      <sharedItems containsBlank="1"/>
    </cacheField>
    <cacheField name="DESCRIPCION DEL ANALISIS DE LA EFICACIA Y EFECTIVIDAD DE LA ACCIÓN" numFmtId="164">
      <sharedItems containsBlank="1" longText="1"/>
    </cacheField>
    <cacheField name="ESTADO DE LA ACCION" numFmtId="164">
      <sharedItems/>
    </cacheField>
    <cacheField name="# Reprog." numFmtId="0">
      <sharedItems containsSemiMixedTypes="0" containsString="0" containsNumber="1" containsInteger="1" minValue="0" maxValue="5"/>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7">
  <r>
    <s v="31-2016"/>
    <n v="3"/>
    <n v="2016"/>
    <s v="GESTIÓN ADMINISTRATIVA"/>
    <s v="INFORME VISITA SEGUIMIENTO POR PARTE DEL ARCHIVO DE BOGOTÁ"/>
    <d v="2015-02-10T00:00:00"/>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s v="Debilidades en el seguimiento de actividades al interior del proceso"/>
    <s v="Posible desconocimiento de normas, en particular, el Decreto 2609 de 2012 y el Acuerdo 04 de 2013 del Archivo General de la Nación._x000a__x000a_Posibles deficiencias en la Planeación de la Gestión Documental."/>
    <s v="Elaboración y aprobación de las Tablas de Valoración Documental por parte del Comité Interno de Archivo de la SDM y presentación ante el Consejo Distrital de Archivos para su convalidación."/>
    <s v="Correctiva"/>
    <s v="TVD elaboradas, aprobadas y presentadas al Consejo Distrital de Archivos."/>
    <s v="TVD elaboradas, aprobadas y presentadas al Consejo Distrital de Archivos."/>
    <x v="0"/>
    <x v="0"/>
    <s v="Sonia Mireya Alfonso Muñoz"/>
    <d v="2016-09-01T00:00:00"/>
    <x v="0"/>
    <d v="2020-01-13T00:00:00"/>
    <s v="María Janneth Romero M"/>
    <s v="13/01/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los INFORMES DE AVANCE ELABORACIÓN DE LAS TABLAS DE VALORACIÓN DOCUMENTAL DE LA SDM - ETAPA 1  del IV T 2019. Estos documentos indican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_x000a_4. Elaboración de la Tabla de Valoración Documental (Valoración). Pendiente hasta la culminación de las etapas anteriores. Nivel de ejecución 0%_x000a__x000a_Avance de ejecución 69,33%: _x000a__x000a_De conformidad con lo anteriormente expuesto y teniendo en cuenta que esta acción se vence en Diciembre de 2020 y que se ha reprogramado hasta por cinco ocasiones, se mantiene la recomendación a la Subdirección Administrativa de adelantar la gestión pertinente, de tal manera que se de cumplimiento estricto dentro del nuevo plazo establecido._x000a_________________________________________________x000a_08/01/2020: De conformidad con los argumentos expuestos por la Subdirección Administrativa en su radicado SDM-SA-279838-2019, al avance realizado a la fecha establecida como finalización de la misma (30/12/2019) y a la aclaración realizada por la Profesional Especializada responsable de la información, la cual precisa que la fecha propuesta de reformulación es 15/12/2020, se atiende positivamente la solicitud de reprogramación y se realiza el correspondiente ajuste en el PMP consolidado del mes de Diciembre._x000a__x000a_De acuerdo a lo anteriormente expuesto y teniendo en cuenta que es la quint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Si bien se evidencia un importante avance en la gestión adelantada por la entidad para dar cumplimiento a la acción establecida; tal como se ha venido ratificando en las mesas de trabajo de seguimiento al Plan de Mejoramiento Archivístico, la OCI no considera pertinente reformular en los términos propuestos “Elaboración y aprobación de las Tablas de Valoración Documental por parte del Comité Interno de Archivo de la SDM”, lo anterior en razón a que como se plantea la nueva acción, no se estaría subsanando la situación observada como se precisa en la descripción del hallazgo “… &quot;entrega de Tabla de Retención y Tabla de Valoración Documental&quot; en el que se comprometió a presentarlas ante el Consejo Distrital de Archivos el 30 de agosto de 2014”. Por lo anterior la OCI se invita al proceso a revisar la fecha propuesta teniendo en cuenta la completitud de la acción a ejecutar y definirla de manera integral (DD/MM/AAAA)._x000a_____________________________________________x000a_10/10/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_x000a_4. Elaboración de la Tabla de Valoración Documental (Valoración). Pendiente hasta la culminación de las etapas anteriores. Nivel de ejecución 0%_x000a__x000a_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_x000a__x000a_Avance de ejecución 63,38%: _x000a__x000a_De conformidad con lo anteriormente expuesto y teniendo en cuenta que esta acción se vence en Diciembre de 2019 y que se ha reprogramado hasta por cuatro ocasiones, se mantiene la recomendación a la Subdirección Administrativa de adelantar la gestión pertinente, de tal manera que se de cumplimiento estricto dentro del nuevo plazo establecido._x000a_ ______________________________________________________________x000a_08/07/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Juni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4,719  del total de las 43,000 equivalente a un nivel de ejecución del 34%._x000a_4. Elaboración de la Tabla de Valoración Documental (Valoración). Pendiente hasta la culminación de las etapas anteriores. Nivel de ejecución 0%_x000a__x000a_Avance de ejecución 58,5%: _x000a__x000a_De conformidad con lo anteriormente expuesto y teniendo en cuenta que esta acción se vence en Diciembre de 2019 y que se ha reprogramado hasta por cuatro ocasiones, se mantiene la recomiendación a la Subdirección Administrativa adelantar la gestión pertinente, de tal manera que se de cumplimiento estricto dentro del nuevo plazo establecido._x000a__x000a__________________________________________________x000a_15/04/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1 Marz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3,332 del total de las 43,000 equivalente a un nivel de ejecución del 31%._x000a_4. Elaboración de la Tabla de Valoración Documental (Valoración). Pendiente hasta la culminación de las etapas anteriores. Nivel de ejecución 0%_x000a__x000a_Avance de ejecución 57,75%: _x000a_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_x000a__________________________________x000a__x000a__x000a_09/01/2019: Seguimiento realizado por María Janneth Romero M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Se aporta como evidencia de la ejecución de esta actividad, el documento HISTORIA INSTITUCIONAL DEL FONDO DOCUMENTAL ACUMULADO DEL SECTOR TRÁNSITO Y TRANSPORTES DE BOGOTA (1,919 - 2009) de fecha 27/11/2018. Nivel de ejecución del 100%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_x000a_4. Elaboración de la Tabla de Valoración Documental (Valoración). Pendiente hasta la culminación de las etapas anteriores. Nivel de ejecución 0%_x000a_Avance de ejecución 57,14%: _x000a_En consideración a la solicitud del proceso y a los argumentos expuestos, se reprograma la acción al 30/12/2019_x000a____________________________x000a_01/11/2018 seguimiento realizado por las profesionales Deicy Astrid Beltrán, Rosa Amparo Quintana y Luz Yamile Aya y atendido por los profesionales de la Subdirección Administrativa (Gustavo Casallas, Doris Nancy Alvis)._x000a_Mediante memorando SDM-SA-233188-2018 del 01 de noviembre de 2018, la dependencia solicita reprogramación de la acción al 30 de diciembre de 2019, señalando &quot;aún restan por el proceso de inventarios unas 32,000 cajas de archivo, lo cual se prevé realizar entre noviembre de 2018 y noviembre de 2019. De manera simultánea se elaborarán a medida del avance del proceso, las tablas de valoración documental para poder presentarlas al comité interno de archivo y remitirlas al Consejo  Distrital de Archivos durante el mes de diciembre de 2019&quot;._x000a__x000a_Una vez revisada por parte del Jefe de la Oficina se aprueba la reprogramación solicitada._x000a__x000a_CONCLUSIÓN: Reprogramar la acción para el día 30 diciembre de 2019.   _x000a__x000a_ ____________________________________________________x000a_11/10/2018: Seguimiento realizado por Luz Yamile Aya Corba_x000a_De acuerdo con lo establecido en el Acuerdo 004 de 2004 del Consejo Directivo del Archivo General de la Nación y la Guía para la Organización del Fondo Documental Acumulado, se evalúa  la ejecución de esta actividad así:_x000a__x000a_Organización de los Fondos Acumulados: _x000a_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_x000a_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_x000a_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_x000a__x000a_4. Elaboración de la Tabla de Valoración Documental (Valoración). Pendiente hasta la culminación de las etapas anteriores. Nivel de ejecución 0%_x000a__x000a_Avance de ejecución 46%: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_x000a_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_x000a_4. Elaboración de la Tabla de Valoración Documental (Valoración). Pendiente hasta la culminación de las etapas anteriores. Nivel de ejecución 0%_x000a__x000a_Avance de ejecución 44%: _x000a__x000a_Teniendo en cuenta que la acción se vence el 30/12/2018 se recomienda adelantar la gestión que permita dar cumplimiento en el tiempo establecido._x000a________________________________________________________________________________________________x000a_10/04/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Se ha venido adelantando la gestión relacionada con el histórico de la Secretaría de Transito y Transporte y la edificación de las estructuras organicofuncionales._x000a_2. Diagnóstico: Se ha avanzado de conformidad con la compilación de la información y de acuerdo a lo informado por el proceso, se proyecta tener el documento al finalizar el primer semestre de 2018_x000a_3. Levantamiento Inventario Estado Natural: Se inicio de conformidad con lo expuesto en el seguimiento de la dependencia responsable._x000a_4. Elaboración de la Tabla de Valoración Documental (Valoración). Pendiente hasta la culminación de las etapas anteriores._x000a__x000a_Avance de ejecución 15%: _x000a__x000a_15/12/2017 Seguimiento realizado por Blanca ofir Murillo y atendido por Carlos Bonilla y Gustavo Casallas_x000a__x000a_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_x000a_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____________________________________________________________x000a_Noviembre-2017 Seguimiento realizado por Viviana Duran de la OCI y atendido por Alex Francisco Vargas de la Subdirección Administrativa, _x000a__x000a_Al verificar las gestiones adelantadas por parte del proceso se pudo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Así las cosas, se recomienda al proceso reprogramar la acción de mejora en concordancia con el Plan Institucional de Archivos PINAR. _x000a___________________________________________________________________x000a_22/02/2017. Seguimiento realizado por Pablo Parra, profesional de la OCI, atendido por Alexander Colmenares de la Subdirección Administrativa._x000a_Al indagar por las actividades realizadas por el proceso luego del seguimiento anterior, se pudo establecer que no se han presentado avances significativos, situación explicada por el profesional que atendió la visita en los siguientes términos: &quot;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quot;._x000a_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_x000a__x000a_28-11-2016 Seguimiento realizado por Viviana Duran de la OCI y atendido por Carlos Bonilla y Alexander Colmenares de la Subdirección Administrativa _x000a_Al verificar las gestiones adelantadas por el proceso, se observa que a la fecha se ha avanzado en el levantamiento del inventario del Fondo documental acumulado, inventario que será el insumo para la elaboración de las TVD. _x000a_Así mismo se requiere la contratación de un profesional especializado para el desarrollo del 100% de las actividades, contratación que está contemplada para realizarse con recursos de la vigencia 2017. _x000a_"/>
    <x v="0"/>
    <n v="5"/>
    <n v="1"/>
  </r>
  <r>
    <s v="39-2016"/>
    <n v="1"/>
    <n v="2016"/>
    <s v="GESTIÓN ADMINISTRATIVA"/>
    <s v="INFORME VISITA SEGUIMIENTO POR PARTE DEL ARCHIVO DE BOGOTÁ"/>
    <d v="2015-02-12T00:00:00"/>
    <s v="El Archivo Central no cuenta con inventarios documentales que permitan conocer con exactitud la documentación que se conserva en el archivo, así como facilitar su ubicación y recuperación."/>
    <s v="Organización archivo "/>
    <s v="Posible desconocimiento de normas, en particular, el Decreto 2609 de 2012 _x000a__x000a_Posibles deficiencias en la Planeación de la Gestión Documental."/>
    <s v="Levantamiento del inventario documental en  estado natural del Fondo Documental Acumulado (FDA) de la SDM."/>
    <s v="Correctiva"/>
    <s v="Archivos del FDA con inventario / Total de archivos del FDA"/>
    <s v="100% del Fondo Documental Acumulado de la SDM con inventario en estado natural."/>
    <x v="0"/>
    <x v="0"/>
    <s v="Sonia Mireya Alfonso Muñoz"/>
    <d v="2016-05-02T00:00:00"/>
    <x v="1"/>
    <d v="2020-01-13T00:00:00"/>
    <s v="María Janneth Romero M"/>
    <s v="13/01/2020: Seguimiento realizado por María Janneth Romero M_x000a__x000a_Se aporta como evidencia el documento INFORME DE AVANCE ELABORACIÓN DE LAS TABLAS DE VALORACIÓN DOCUMENTAL DE LA SDM - ETAPA 1 de fecha 30 Dic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 Se incluye como soportes la gestión realizada por Estantes y las matrices consolidades del avance reportado._x000a__x000a_De conformidad con lo anteriormente expuesto y teniendo en cuenta que esta acción se ha reprogramado hasta por cinco ocasiones, se mantiene la recomiendación  a la Subdirección Administrativa adelantar la gestión pertinente, de tal manera que se de cumplimiento estricto dentro del nuevo plazo establecido._x000a_____________________________________________________________________x000a_08/01/2020: Seguimiento realizado por María Janneth Romero M:_x000a__x000a_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_x000a__x000a_De acuerdo a lo anteriormente expuesto y teniendo en cuenta que es la quint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Se solicita reformulación, no obstante la descripción de la acción es la misma a la planteada actualmente en el plan de mejoramiento: “Levantamiento del inventario documental en estado natural del Fondo Documental Acumulado (FDA) de la SDM. Respecto a la reprogramación, no se indica la fecha precisa en la cual se plantea concluir la ejecución de la acción, por lo tanto se invita al proceso a definirla de manera integral (DD/MM/AAAA)._x000a_____________________________________________x000a_10/10/2019: Seguimiento realizado por María Janneth Romero M_x000a__x000a_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_x000a__x000a_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_x000a__x000a_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_x000a_________________________________________________x000a_08/07/2019: Seguimiento realizado por María Janneth Romero M_x000a__x000a_Teniendo en cuenta la evidencia aportada: Informe de avance ELABORACIÓN DE LAS TABLAS DE VALORACIÓN DOCUMENTAL DE LA SECRETARIA DISTRITAL DE MOVILIDAD - ETAPA 1, de fecha 30/06/2019, se observa que la gestión adelantada en relación al Fondo Documental Acumulado con inventario en estado natural de la SDM, el avance al corte indicado correspon a 14,719 cajas de las 43,000 establecidas como meta, lo cual representa un nivel de ejecución del 34%_x000a__x000a_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_x000a________________________________________x000a_15/04/2019: Seguimiento realizado por María Janneth Romero M_x000a__x000a_Teniendo en cuenta la evidencia aportada: Informe de avance ELABORACIÓN DE LAS TABLAS DE VALORACIÓN DOCUMENTAL DE LA SECRETARIA DISTRITAL DE MOVILIDAD - ETAPA 1, de fecha 31/03/2019, se observa que la gestión adelantada en relación al Fondo Documental Acumulado con inventario en estado natural de la SDM, el avance al corte indicado correspon a 13,332 cajas de las 43,000 establecidas como meta, lo cual representa un nivel de ejecución del 31%_x000a__x000a_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_x000a_______________________________________________________x000a_09/01/2019: Seguimiento realizado por María Janneth Romero M_x000a__x000a_Se aporta como evidencia informe presentado Informe de avance ELABORACIÓN DE LAS TABLAS DE VALORACIÓN DOCUMENTAL DE LA SECRETARIA DISTRITAL DE MOVILIDAD - ETAPA 1, el avance en la gestión corresponde a 12,000 cajas de las 43,000 establecidas como meta._x000a_Avance de ejecución: De acuerdo a lo informado por el responsable del PMA, el universo de cajas corresponde a 43,000 por cual de acuerdo a la meta  propuesta 100% del Fondo Documental Acumulado de la SDM con inventario en estado natural; el nivel de avance es del 27,9%_x000a_En consideración a la solicitud del proceso y a los argumentos expuestos, se reprograma la acción al 30/12/2019_x000a_______________________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para el día 30 de diciembre de 2019, argumentando: &quot; Cómo se señala en la justificación de la ampliación realizada para el hallazgo 31 de 2016, esta actividad que hace parte del proceso de elaboración de TVD y la más extensa por la magnitud de volumen del FDA (43000) cajas de archivo.&quot; .  Una vez revisado el requerimiento el Jefe de la OCI, aprueba la modificación de la fecha, quedando reprogramado su cumplimiento para el 30 de diciembre de 2019._x000a______________________________________________________x000a_11/10/2018: Seguimiento realizado por Luz Yamile Aya Corba_x000a_Se aporta como evidencia archivos en Excel con el Formato de Inventario FUID de los cuales 2 tienen el nombre (anexo 4 FUID consolidado estante 1,2,3 y anexo 4 FUID consolidado estante 4,5 y 6) con fecha de corte 30/09/2018 para un total de 32,224 registros; el informe presentado por las archivistas y el historiador relacionan la gestión desarrollada en 8.942 cajas de las 43,000 establecidas como meta._x000a__x000a_Avance de ejecución: De acuerdo a lo informado por el responsable del PMA, el universo de cajas corresponde a 43,000 por cual de acuerdo a la meta  propuesta 100% del Fondo Documental Acumulado de la SDM con inventario en estado natural; el nivel de avance es del 15%_x000a_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Se aporta como evidencia archivo en Excel Formato de Inventario FUID consolidado al 06/06/2018 con 15,557 registros; los informes presentados por las archivistas y el historiador  relacionan la gestión desarrollada en 4,104 cajas de las 43,000 establecidas como meta._x000a__x000a_Avance de ejecución: De acuerdo a lo informado por el responsable del PMA, el universo de cajas corresponde a 43,000 por cual de acuerdo a la meta  propuesta 100% del Fondo Documental Acumulado de la SDM con inventario en estado natural; el nivel de avance es del 10%_x000a_ _x000a_Teniendo en cuenta que la acción se vence el 30/12/2018 se recomienda adelantar la gestión que permita dar cumplimiento en el tiempo establecido._x000a___________________________________________________________________x000a__x000a_10/04/2018: Seguimiento realizado por María Janneth Romero_x000a__x000a_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_x000a__x000a_Avance de ejecución: De acuerdo a lo informado por el responsable del PMA, el universo de cajas corresponde a 40,000 por cual de acuerdo a la meta  propuesta 100% del Fondo Documental Acumulado de la SDM con inventario en estado natural; el nivel de avance es del 3%_x000a_15/12/2017 Seguimiento realizado por Blanca ofir Murillo y atendido por Carlos Bonilla y Gustavo Casallas_x000a__x000a_Revisión de la eficacia: el responsable solicita la reprogramación de la acción para el 30/12/2018, debido a que no se cuenta con las evidencias de su cumplimiento integral._x000a__x000a_Revisión de la efectividad: NO se puede verificar la efectividad, toda vez que no se ha dado cumplimiento  a la acción. _x000a__x000a_Recomendación :  Reprogramar  la acción, el responsable deberá adelantar acciones de manera prioritaria para su cumplimiento ya que la misma fue reprogramada  sin lograr un cumplimiento integral de la misma._x000a______________________________x000a_Noviembre-2017 Seguimiento realizado por Viviana Duran de la OCI y atendido por Alex Francisco Vargas de la Subdirección Administrativa, _x000a__x000a_Al verificar las gestiones adelantadas por parte del proceso, se pudo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Recomendación: Así las cosas, se recomienda al proceso reprogramar la acción de mejora en concordancia con el Plan Institucional de Archivos PINAR. _x000a__x000a_Conclusión: Dar celeridad al cumplimiento de las actividades previstas. _x000a__x000a________________________________________________x000a_04/10/2017, Seguimiento realizado por Viviana Duran auditor de la OCI y atendido por el profesional Gustavo Casallas de la S.A._x000a__x000a_El proceso informa que de conformidad con el seguimiento realizado en el mes de febrero de 2017, esta actividad se encuentra proyectada para ejecutar a partir del mes de octubre de la presente vigencia.  _x000a_Conclusión: Verificar el cumplimiento de la acción una vez se haya cumplido la fecha de terminación estimada. _x000a__________________________________________________x000a_22/02/2017. Seguimiento realizado por Pablo Parra, profesional de la OCI, atendido por Alexander Colmenares de la Subdirección Administrativa._x000a_Al verificar las actividades adelantadas por el proceso se pudo determinar que esta acción no presenta avance desde la fecha de seguimiento anterior (28 de noviembre de 2016), situación que se justifica en los siguientes términos: &quot;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_x000a_Para culminar la acción el proceso ha definido un periodo que va del 2 de octubre de 2017 al 30 de abril de 2018, al término del cual se espera resolver de fondo la problemática identificada por el Archivo de Bogotá._x000a______________x000a_28-11-2016 Seguimiento realizado por Viviana Duran de la OCI y atendido por Carlos Bonilla y Alexander Colmenares de la Subdirección Administrativa_x000a_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
    <x v="0"/>
    <n v="5"/>
    <n v="1"/>
  </r>
  <r>
    <s v="29-2017"/>
    <n v="1"/>
    <n v="2016"/>
    <s v="GESTIÓN ADMINISTRATIVA"/>
    <s v="AUDITORÍA PQRSD 2016"/>
    <d v="2016-12-20T00:00:00"/>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s v="Debilidades en el seguimiento de actividades al interior del proceso"/>
    <s v="El aplicativo SICON que tiene los  módulos  MAC y correspondencia no tiene un desarrollo Web Service que permita registrar en el aplicativo SDQS de la Secretaria General, los requerimientos de la ciudadanía ingresados en SICON a través de los módulos descritos. _x000a__x000a_"/>
    <s v="Gestionar con la SA, la OIS y la Dirección de Servicio al Ciudadano, la implementación del Web Service requerido entre el Modulo de correspondencia de SICON y el SDQS. De acuerdo al alcance tecnológico."/>
    <s v="Correctiva"/>
    <s v="Requerimientos a las Dependencias involucradas"/>
    <s v="Solución Tecnológica"/>
    <x v="1"/>
    <x v="1"/>
    <s v="Sonia Mireya Alfonso Muñoz - Edgar Romero Bohorquez - "/>
    <d v="2017-02-15T00:00:00"/>
    <x v="1"/>
    <d v="2020-01-08T00:00:00"/>
    <s v="Carlos Arturo Serrano Avila "/>
    <s v="8/1/2020. Seguimiento realizado por Carlos Arturo Serrano . Mediante memorando No. SDM-SA 26733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_x000a__x000a_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
    <x v="0"/>
    <n v="4"/>
    <n v="0"/>
  </r>
  <r>
    <s v="68-2017"/>
    <n v="1"/>
    <n v="2017"/>
    <s v="GESTIÓN ADMINISTRATIVA"/>
    <s v="AUDITORÍA EXTERNA E INTERNA GESTIÓN ADMINISTRATIVA"/>
    <d v="2016-10-03T00:00:00"/>
    <s v="Conforme a la Resolución 931 de 2008 artículo 2 y el concepto jurídico 107 de 2012, la entidad debe contar con los registros de su Publicidad Exterior Visual para las instalaciones que cuentan con aviso en fachada o áreas de intervención que les aplique."/>
    <s v="Debilidades en el seguimiento de actividades al interior del proceso"/>
    <s v="No se cuenta con el registro de la publicidad exterior visual de la Entidad"/>
    <s v="Realizar los registros de Publicidad Exterior Visual para las instalaciones que cuentan con aviso en fachada o áreas de intervención que aplique "/>
    <s v="Correctiva"/>
    <s v="Número de avisos de publicidad exterior visual registrados / Número total de avisos de publicidad exterior visual "/>
    <s v="Tramitar con las diferentes dependencias internas y externas el Registro de avisos de publicidad exterior visual"/>
    <x v="0"/>
    <x v="0"/>
    <s v="Sonia Mireya Alfonso Muñoz"/>
    <d v="2017-04-25T00:00:00"/>
    <x v="2"/>
    <d v="2020-01-08T00:00:00"/>
    <s v="Carlos Arturo Serrano Avila "/>
    <s v="8/1/2020 seguimiento realizado por carlos arturo serrano avila , mediante memorando No. SDM-SA 267330   la Subdirección Administrativa solicitó reprogramacion para el 30 junio de 2020 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_x000a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_x000a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revisadas las evidencias se concluye que las mismas no son efectivas para verificar el cumplimiento de la acción por lo que el proceso remitirá la justificación para si se reformula la acción o se reprograma._x000a_Conclusión: La acción de mejora NO se ha cumplido _x000a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x v="0"/>
    <n v="4"/>
    <n v="1"/>
  </r>
  <r>
    <s v="183-2017"/>
    <n v="1"/>
    <n v="2017"/>
    <s v="GESTIÓN ADMINISTRATIVA"/>
    <s v="EVALUACION AUSTERIDAD DEL GASTO II TRIMESTRE 2017"/>
    <d v="2017-08-15T00:00:00"/>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s v="Debilidades en el seguimiento de actividades al interior del proceso"/>
    <s v="Debilidades en la reglamentación de la normatividad sobre el uso de los servicios de telefonía móvil celular en la entidad._x000a_"/>
    <s v="_x000a_Actualizar la reglamentación sobre el uso y asiganación del servicio de telefonía móvil celular en la Secretaria Distrital de Movilidad, incluyendo a la DSC, DCV y el reporte a la Oficina de Control Disciplinario de cualquier eventuaidad que amerite._x000a_"/>
    <s v="Correctiva"/>
    <s v="Resolución actualizada con la reglamentación para el uso y asignación de líneas móviles "/>
    <s v="Resolución de telefonía móvil celular actualizada"/>
    <x v="0"/>
    <x v="0"/>
    <s v="Sonia Mireya Alfonso Muñoz"/>
    <d v="2017-08-15T00:00:00"/>
    <x v="3"/>
    <d v="2020-01-08T00:00:00"/>
    <s v="Carlos Arturo Serrano Avila "/>
    <s v="8/1/2020. Seguimiento realizado por Carlos Arturo Serrano, mediante el cual la Subdirección Administrativa solicitó el cierre de la acción.   _x000a_ Dentro de las actividades a  realizar se establecio, Actualizar la reglamentación sobre el uso y asiganación del servicio de telefonía móvil celular en la Secretaria Distrital de Movilidad, incluyendo a la DSC, DCV y el reporte a la Oficina de Control Disciplinario de cualquier eventuaidad que amerite.En cumplimiento de lo establecido en la acción, se elaboró la Resolución No. 4 71 del 20 de diciembre de 2019 &quot;Por la cual se reglamenta la asignación, uso y control del servicio de telefonía móvil celular y plan de datos en la Secretaría Distrital de Movilidad y se derogan las Resoluciones No.047 del 06 de marzo de 2018, 227 del 26 de noviembre de 2018 y 027 de 04 de febrero de 2019.&quot;_x000a_Dentro de las consideraciones se establece “la asignación del servicio de telefonía móvil celular al Nivel Directivo y jefes de las oficinas Nivel Asesor, y además de ello a las siguientes dependencias: Dirección de Atención al Ciudadano, Dirección de Gestión de Cobro, Dirección de Gestión de Transito y Control de Tránsito y Transporte, la Subdirección de Gestión en Vía, Subdirección de Semaforización y Subdirección de Control de Tránsito y Transporte,…” de acuerdo con el rediseño institucional._x000a__x000a_En la misma en el capítulo 1 “Condiciones de Uso” en el literal e) establece “Toda novedad o acontecimiento que se presente con la línea o teléfono; bien sea de tipo técnico, o en caso de pérdida o hurto, el funcionario o contratista a cargo de la línea telefónica deberá informar vía electrónica o en medio escrito, de manera inmediata a la Subdirección Administrativa, dependencia que indicará el tramite a seguir de conformidad con el procedimiento de baja definitiva de bienes e instructivo frente a hurtos, pérdidas y daños de elementos de la entidad, con el fin de informar los hechos a la Oficina de Control Disciplinario”, cumpliendo así con lo señalado en la acción respecto al reporte a la Oficina de Control Disciplinario cuando amerite. _x000a_,  Una vez analizada la solicitud presentada se denota que la  acción propuesta , está encaminada en subsanar la causa raíz establecida  y conforme a las evidencias aportadas, Se procede al cierre de la acción y se excluye del PMP._x000a_----------------------------------------------------------------------------------------------------------------------------------------------------------------------_x000a__x000a_30/09/2019 Mediante memorando SDM-SA 211669 de 2019, la Subdirectora Administrativa  reprogramación en la que la Oficina de Control Interno da concepto favorable de reprogramación, sin embargo, se recuerda que elsta acción ha sido reprogramada en dos (2) ocasiones._x000a__x000a__x000a_01/02/2019. Seguimiento realizado por la profesional Deicy Astrid Beltrán de la OCI y por parte de la S.A.  los profesionales Gustavo Casallas y Doris Alvis._x000a_El proceso a través del memorando SDM-SA- 25673-2019, solicita la reprogramación de la acción, teniendo en cuenta que &quot; (...)  se expidió la Resolución No. 47 del 06 de marzo de 2018 y que no se contemplaron todos los aspectos señalados en la acción en cuanto al “reporte a la Oficina de Control Disciplinariao de cualquier eventualidad que amerite”, se requiere el ajuste a la resolución y a su vez la actualización de acuerdo con el rediseño institucional implementado. Por lo tanto, se solicita la reprogramación para el 30 de septiembre de 2019&quot;._x000a__x000a_En este orden de ideas, el jefe de la Oficina   avala la reprogramación para el cumplimiento de la acción, quedando con fecha de terminación  el 30 de septiembre  de 2019&quot;_x000a_Conclusión: Acción abierta-  reprogramada.  _x000a__x000a_ _x000a__x000a__x000a__x000a__x000a_________________________________x000a_01/11/2018 seguimiento realizado por las profesionales Deicy Astrid Beltrán, Rosa Amparo Quintana y Luz Yamile Aya y atendido por el profesional de la Subdirección Administrativa (Ivan Oswaldo Acevedo)._x000a_Si bien es cierto el proceso cumplió con la acción dentro del término estipulado, sin embargo, no se contemplaron todos los aspectos señalados en la acción “reporte a la Oficina de Control Disciplinario de cualquier eventualidad que amerite&quot;._x000a_Conclusión: La acción de mejora NO se ha cumplido._x000a_________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Si bien es cierto el proceso cumplió con el termino de tiempo. Sin embargo, no se contemplaron todos los aspectos señalados en la acción “reporte a la Oficina de Control Disciplinario de cualquier eventualidad que amerite&quot;._x000a_Conclusión: La acción de mejora NO se ha cumplido._x000a__x000a_________________________________________________________________________x000a_30/04/2018.  Seguimiento realizado por Deicy Beltran y Rosa Amparo Quintana  profesionales de la OCI, atendido por Carlos Bonillla, profesional  de  la  Subdirección Administrativa. _x000a__x000a_Se evidencia la expedición de la resolución 47 de 2018, a través de la cual  se reglamenta la asignación, uso y control del servicio de telefonía_x000a_móvil celular en la Secretaria Distrital de Movilidad y se derogan las_x000a_Resoluciones No.410 del 10 de septiembre de 2007 y 696 del 02 de diciembre_x000a_de 2008&quot;. Sin embargo no se contemplaron todos los aspectos señalados en la acción  &quot;reporte a la Oficina de Control Disciplinario de cualquier eventualidad que amerite&quot;. _x000a_ _x000a__x000a_Recomendación: Reprogramar y/O reformular  la acción, de conformidad con el procedimeinto para el 31/07/2018. "/>
    <x v="0"/>
    <n v="3"/>
    <n v="0"/>
  </r>
  <r>
    <s v="053-2018"/>
    <n v="1"/>
    <n v="2018"/>
    <s v="GESTIÓN ADMINISTRATIVA"/>
    <s v="AUDITORIA INTERNA SIG 2018"/>
    <d v="2018-06-12T00:00:00"/>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s v="Debilidades en la actualización de documentos del SIG"/>
    <s v="La entidad, debe esperar los términos normativos que tiene el Archivo de Bogotá para evaluar y convalidar el Instrumento y sus soportes técnicos. "/>
    <s v="Aprobar por parte del Comité Interno de Archivo los ajustes realizados a las TRD de la SDM con base en el concepto técnico de evaluación. "/>
    <s v="Corrección"/>
    <s v="No. TRD aprobadas por el Comité Interno de Archivo/  No. TRD presentadas al Comité Interno de Archivo"/>
    <s v="22  TRD aprobadas por el Comité Interno de Archivo"/>
    <x v="0"/>
    <x v="0"/>
    <s v="Sonia Mireya Alfonso Muñoz"/>
    <d v="2018-07-23T00:00:00"/>
    <x v="4"/>
    <d v="2020-01-08T00:00:00"/>
    <s v="Carlos Arturo Serrano Avila "/>
    <s v="8/1/2020. Seguimiento realizado por Carlos Arturo Serrano . Mediante memorando No. SDM-SA 28225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_x000a__x000a_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_x000a__x000a_26/07/2019. Seguimiento realizado por Liliana María Acuña Noguera. Mediante memorando No. SDM-SA 157509 de 24 de julio de 2019 la Subdirección Administrativa solicitó la reformulación y reprogramación de la acción.  Analizada la justificación relacionada por la Subdirección Administrativa, se aprueba la reprogramación de la acción 1 para la fecha propuesta, no obstante que sobre las mismas se han solicitado otras reprogramaciones. _x000a__x000a_En reunión celebrada el 26 de julio de 2019, con los funcionales del área y el enlace Carlos Bonilla se estableció por el proceso:_x000a_En cuanto a la reformulación quedará así: Aprobar por parte del Comité Interno de Archivo los ajustes realizados a las TRD de la SDM con base en el concepto técnico de evaluación.  _x000a_• Fecha de terminación: 30/10/2019_x000a_INDICADOR: No. TRD aprobadas por el Comité Interno de Archivo/ No. TRD presentadas al Comité Interno de Archivo_x000a_META: 22 TRD aprobadas por el Comité Interno de Archivo_x000a_Este memorando se atendió con el No. SDM-OCI-160747 del 29 de julio de 2019, teniendo como soporte el acta de fecha 26 de julio de 2019._x000a_______________________________________x000a_15/03/2019 La dependencia, a través del memorando SDM-SA-43441 de 2019 ,solicita se modifique la fecha de cumplimiento de la acción para el 31 de julio de 2019. _x000a_La Oficina de Control Interno, considera que de acuerdo con la solicitud obrante en el memorando del asunto y una vez analizadas las evidencias y la justificación presentadas para la reprogramación de la acción 1 del hallazgo 053-2018, se consideró viable el cambio de fecha para el de cumplimiento de la misma; en consecuencia, la nueva fecha se establece para el día 31 de julio de 2019, de conformidad con su requerimiento.  _x000a_COnclusión: Acción Reprogrmada -Abierta_x000a__x000a__x000a_18/12/2018 Seguimiento realizado por las profesionales Deicy Astrid Beltrán y   Rosa Amparo Quintana._x000a__x000a_Mediante memorando 261745 de 2018, la Subdirectora Administrativa, solicito reprogramación para el cumplimiento de la acción, teniendo en cuenta que, &quot; (...) el Consejo Distrital de Archivos emite respuesta con un promedio de entre 2 a 3 meses, razón por la cual se propone el 29 de marzo de 2019, como fecha de reprogramación para el cumplimiento de la acción propuesta&quot;. Se adjuntan dos folios de remisión de ajustes a la Subdirección del Sistema General de Archivos&quot;.  _x000a_Una vez revisado el requerimiento el Jefe de la OCI, aprueba la modificación de la fecha, quedando reprogramado su cumplimiento para el 29 de marzo de 2019. "/>
    <x v="0"/>
    <n v="4"/>
    <n v="1"/>
  </r>
  <r>
    <s v="115-2018"/>
    <n v="2"/>
    <n v="2018"/>
    <s v="GESTIÓN DE TRÁNSITO"/>
    <s v="SEGUIMIENTO DE CONTRATOS Nos. 2017-1846 Y 2017-190"/>
    <d v="2018-09-21T00:00:00"/>
    <s v="NO CONFORMIDAD No. 2_x000a_Se evidencia que los informes de ejecución de los Contratos 2017-1846 y 2017-1910,no se han subido en las plataformas de Secop I y Secop II."/>
    <s v="Incumplimiento de condiciones establecidas contractualmente  en el Procedimiento o Manual de Contratación y Supervisión "/>
    <s v="Debilidad en la apropiación de las funciones  por parte del supervisor y el profesional referente al procedimiento según lo señalado en el Manual de Supervisión y Contratación."/>
    <s v="Actualización plataforma Secop I de los contratos suscritos en el año 2017, según manual de supervisión e interventoría."/>
    <s v="Correctiva"/>
    <s v="(Plan de Trabajo realizado/ Plan de Trabajo Programado) *100"/>
    <n v="0.9"/>
    <x v="2"/>
    <x v="2"/>
    <s v="Angélica María Ramírez"/>
    <d v="2018-10-15T00:00:00"/>
    <x v="4"/>
    <d v="2020-03-09T00:00:00"/>
    <s v="Deicy Astrid Beltrán"/>
    <s v="SEGUIMIENTO REALIZADO EL 09/03/2020_x000a_La Dirección de Contratación mediante memorando SDM-DC-46751 de  2020. Solicita la unificación de los hallazgos 030-2019, con el  115-2018._x000a_Así cómo el 029-2019 con el 005-2020. _x000a_En virtud de la anterior solicitud , la OCI, a trave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21/01/2020. La Dirección de Contratación mediante memorando número 924 de 2020, solicita la reprogramación y reformulación de la acción con base en los siguientes términos: JUSTIFICACIÓN.  “Se reformula teniendo en cuenta que para el año 2017 la secretaria empleaba la plataforma secop I, adicionalmente porque de acuerdo al hallazgo los contratos eran de esta vigencia. Y por último se determina este periodo, para poder medir el cumplimiento de la acción propuesta debido a que este tema es dinámico, por la frecuente contratación que hay y la entrega de los documentos por parte de los supervisores. Frente a la meta se deja este porcentaje teniendo en cuenta que dependemos de que las otras dependencias alleguen la documentación.”_x000a_1. ACCIÓN. Realizar Plan de Trabajo mensual con el fin de publicar la totalidad de los informes de ejecución en Secop I”.  _x000a_INDICADOR. Plan de Trabajo de Trabajo realizado/ Plan de Trabajo Programado._x000a_La OCI mediante memorando SDM-OCI-10570-2020, evalua las justificaciones y considera que es viables en tal sentindo la acción queda de la siguiente manera: _x000a_ACCIÓN  Actualización plataforma Secop I de los contratos suscritos en el año 2017, según manual de supervisión e interventoría._x000a_INDICADOR. (Plan de Trabajo realizado/ Plan de Trabajo Programado) *100 _x000a_META: 90%_x000a_FECHA DE TERMINACIÓN 31/03/2020._x000a_CONCLUSION ACCION REFORMULADA Y REPROGRAMADA_x000a_RECOMENDACIÓN: ACCION ABIERTA. _x000a__x000a__x000a_SEGUIMIENTO REALIZADO EL 02/01/2020_x000a_Seguimiento adelantado con la doctora Yully Otalora._x000a_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_x000a_Se aporta como evidencia Plan de Trabajo formulado e implementado y actas de seguimiento trimestral correpondiente a los meses de marzo, junio, septiembre y noviembre ; evidenciando el cumplimiento del indicador propuesto “Plan de Trabajo realizado/ Plan de Trabajo Programado”, por lo anterior se solicita el cierre del Hallazgo._x000a_Indicador: Plan de Trabajo realizado/ Plan de Trabajo Programado_x000a__x000a_Conclusión:Se evidencia la realización del  Plan  de Trabajo mensual con el objeto de publicar la totalidad de los informes de ejecución en Secop I, es importante indicar la gestión y avances realizados por la denpencia, al poner en marcha el plan de trabajo sin llegar a demostrar el cumplimieto total de la obligación, al no tener claro el parámetro de los documentos pendientes de publicar en SECOP I, más si tenemos en cuenta lo dinamico del tema y que el mismo depende de la información que sea remitida oportunamente por los supervisores. _x000a_Recomendación: ACCION ABIERTA   Y FECHA DE VENCIMIENTO CUMPLIDA  _x000a__x000a_SEGUIMIENTO REALIZADO El  03/12/2019_x000a_La dependencia aporta evidencias de la gestión realizda, con relación a la acción pero con la misma no se puede evidneciar el total cumplimiento de la misma, ni del indicador. Se adjuntan actas de  actualización SECOP II._x000a_ACCION ABIERTA  se ecuentra vencida desde el 31 de octubre de 2019. _x000a__x000a_SEGUIMIENTO REALIZADO El  07/11/2019_x000a_No se aporta evidencia del cumplimiento de la acción. _x000a_ACCION ABIERTA _x000a_La dependencia a través de los memorandos  103435-109644 de 2019 solicita reformulación y reprogramación del  hallazgo 118 y sus tres acciones,  la  primera acción solicita reformulación y de la acción dos y tres reprogramación._x000a_Acción número 1 ( Reformulación y Reprogramación)     _x000a_Propuesta_x000a_  ACCION: Diseñar guía dirigida a los supervisores, sobre cómo realizar el cargue de documentos contractuales en la plataforma de Secop II._x000a_INDICADOR:   GUIA PUBLICADA Y SOCIALIZADA.  _x000a_META:   1  GUIA_x000a_y reprogramación de la acción dos y tres  dos para cumplirlas  el 31 de octubre de 2019._x000a__x000a_En este orden de ideas, la OCI considera viable la solicitud de la dependencia y da respuesta al requerimiento mediante memorando    SDM- OCI- 107610-2019,aprobando la reformulación de la acción uno  y la reprogramación de las acciones dos y tres. _x000a_CONCLUSION: REFORMULAR Y REPROGRAMAR  _x000a_"/>
    <x v="0"/>
    <n v="1"/>
    <n v="1"/>
  </r>
  <r>
    <s v="126-2018"/>
    <n v="1"/>
    <n v="2018"/>
    <s v="GESTIÓN ADMINISTRATIVA"/>
    <s v="INFORME VISITA SEGUIMIENTO POR PARTE DEL ARCHIVO DE BOGOTÁ, 2018"/>
    <d v="2018-10-22T00:00:00"/>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s v="21. Implementación de planes de gestión documental deficientes e ineficaces."/>
    <s v="No se realizó la formulación y construcción de indicadores frente a todas las operaciones de la gestión documental."/>
    <s v="Realizar la formulación, aprobación e implementación de los indicadores para todas las operaciones de la gestión documental de la Secretaría (planeación, producción, gestión y trámite, organización, transferencias, disposición final, preservacióna a largo plazo, valoración)."/>
    <s v="Correctiva"/>
    <s v="Indicadores de gestión documental implementados/ indicadores aprobados.* 100"/>
    <s v="100% de Indicadores de gestión documental implementados."/>
    <x v="0"/>
    <x v="0"/>
    <s v="Sonia Mireya Alfonso Muñoz"/>
    <d v="2019-02-01T00:00:00"/>
    <x v="1"/>
    <d v="2020-01-13T00:00:00"/>
    <s v="María Janneth Romero M"/>
    <s v="13/01/2020: Seguimiento realizado por María Janneth Romero M:_x000a__x000a_Se aporta documento en excel INDICADORES GESTIÓN DTAL,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_x000a__x000a_Lo anterior y aunado a que la aprobación e implementación de los indicadores hace parte de la acción establecida,  se recomienda documentar la gestión adelantada con relación a la ejecución de lo formulado y aportar la evidencia del mecanismo a través del cual se aprobaron los indicadores._x000a__x000a_Avance: 33%_x000a_ __________________________________x000a_08/01/2020: Seguimiento realizado por María Janneth Romero M:_x000a__x000a_De conformidad con los argumentos expuestos por la Subdirección Administrativa en su radicado SDM-SA-456-2020 y al avance realizado a la fecha establecida como finalización de la misma (30/12/2019), se atiende positivamente la solicitud de reprogramación y se realiza el correspondiente ajuste en el PMP consolidado del mes de Diciembre._x000a__x000a_De acuerdo a lo anteriormente expuesto y teniendo en cuenta que es la primera reprogramación de  esta acción se recomienda a la Subdirección Administrativa adelantar la gestión pertinente, de tal manera que se de cumplimiento estricto dentro del nuevo plazo establecido._x000a________________________________________________x000a_15/10/2019: Seguimiento realizado por María Janneth Romero M:_x000a__x000a_Se aporta  la presentación ACTIVIDADES PRELIMINARES GESTIÓN DOCUMENTAL POR PROCESOS de fecha Septiembre de 2019, en la cual se registra la ejecución  y aporta la evidencia de la gestión realizada sobre las siguientes fases:_x000a__x000a_1. Planeación_x000a_2. Producción_x000a_3. Gestión y Trámite_x000a_4. Organización_x000a_5. Transferencias Primarias_x000a_6. Disposición Final_x000a_7. Preservación a largo plazo_x000a_8. Valoración_x000a__x000a_No obstante lo anterior y teniendo en cuenta que la acción corresponde a: &quot;Realizar la formulación, aprobación...&quot;, se recomienda documentar la gestión adelantada con relación a la ejecución de lo estableido e   indicar en el seguimiento por autocontrol a quien se hizo la presentación aportada como evidencia y a que fase de la acción corresponde. _x000a_ ___________________________________________________x000a_08/07/2019: Seguimiento realizado por María Janneth Romero M:_x000a__x000a_Se aporta como evidencia la matriz de medicion de AG-SDM-2019, no obstante la misma hace parte de la fase inicial de la construcción de los indicadores de gestión._x000a__x000a_Teniendo en cuenta que la acción se vence en diciembre de 2019, se recomienda gestionar su ejecución dentro de los términos establecidos, en coherencia con el indicador y la meta formulada._x000a__x000a_Nivel de Ejecución 0%_x000a___________________________________x000a__x000a_15/04/2019: Seguimiento realizado por María Janneth Romero M:_x000a__x000a_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_x000a__x000a_Nivel de Ejecución 0%"/>
    <x v="0"/>
    <n v="1"/>
    <n v="0"/>
  </r>
  <r>
    <s v="130-2018"/>
    <n v="1"/>
    <n v="2018"/>
    <s v="GESTIÓN ADMINISTRATIVA"/>
    <s v="INFORME VISITA SEGUIMIENTO POR PARTE DEL ARCHIVO DE BOGOTÁ, 2018"/>
    <d v="2018-10-22T00:00:00"/>
    <s v="Es importante que la entidad complete la totalidad de los instrumentos archivísticos requeridos por norma."/>
    <s v="21. Implementación de planes de gestión documental deficientes e ineficaces."/>
    <s v="No se han elaborado los siguientes instrumentos archivísticos:   Modelo de requisitos para la gestión de documentos electrónicos, Banco terminológico de series y subseries, Tablas de control de acceso a los documentos."/>
    <s v="Elaborar los siguientes instrumentos archivísticos: Modelo de requisitos para la gestión de documentos electrónicos, Banco terminológico de series y subseries, Tablas de control de acceso a los documentos."/>
    <s v="Correctiva"/>
    <s v="Instrumentos archivísticos elaborados y aprobados por el Comité Interno de Archivo."/>
    <s v="Tres instrumentos archivísticos aprobados por el CIA: Modelo de requisitos para la gestión de documentos electrónicos, Banco terminológico de series y subseries, Tablas de control de acceso a los documentos."/>
    <x v="0"/>
    <x v="0"/>
    <s v="Sonia Mireya Alfonso Muñoz"/>
    <d v="2019-02-01T00:00:00"/>
    <x v="2"/>
    <d v="2020-01-13T00:00:00"/>
    <s v="María Janneth Romero M"/>
    <s v="10/10/2019: Seguimiento realizado por María Janneth Romero M:_x000a__x000a_Se aporta como evidencia:_x000a_Modelo de Requistos:  Si bien se aporta la documentación de la gestión adelantada, la formulación de la acción hace referencia a la formulación y  aprobación del Instrumento, aprobación que aún se encuentra en proceso de conformidad con lo indicado en el acta de reunión de fecha 23/12/2019 correspondiente a la sesión del Comité Interno de Archivo -  Sesión extraordinaria 03 de 2019, en donde se establecen compromisos previos a la aprobación. Avance 50%_x000a_Banco terminológico de series y subseries:  De acuerdo a lo indicado por el proceso, para iniciar esta gestión se requiere contar on las TRD y el Cuadro de Clasificación Documental actualización para la definición del banco. Avance 0%_x000a_Tablas de control de acceso a los documentos: Se aporta matriz en excel TABLA CONTROL ACCESO vr preliminar, si bien el proceso indica que se trata de una primera versión que contien por dependencia las series y sbseries con su respectiva clasificación de información, no se aporta el mecanismo a través del cual se aprueba este instrumento. Avance 50%_x000a__x000a_Si bien la gestión adelantada se reporta como avance de  ejecución es importante tener en cuenta la meta formulada y el plazo de ejecución, con el fin de implementar las acciones pertinentes que permitan garantizar su cumplimiento de conformidad con lo formulado._x000a__________________________________________________x000a__x000a_08/01/2020: Seguimiento realizado por María Janneth Romero M:_x000a__x000a_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_x000a__x000a_De acuerdo a lo anteriormente expuesto y teniendo en cuenta que es la primer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_x000a_Se solicita reprogramación de la acción para el 30/06/2019, teniendo en cuenta que se observa un posible error de digitación en la nueva fecha propuesta, se invita al proceso a dar claridad en la fecha. No obstante lo anterior, con los argumentos expuestos asi como con el avance evidenciado de la gestión adelantada por la entidad para dar cumplimiento a la acción establecida, se considera viable la reprogramación para la vigencia 2020. Queda pendiente la confirmación de la fecha para hacer el ajuste correspondiente en el plan de mejoramiento_x000a_____________________________________________x000a_10/10/2019: Seguimiento realizado por María Janneth Romero M:_x000a__x000a_Se aporta como evidencia los cronogramas de elaboración Tabla de Retención Documental Etapas 1, 2 y 3, no obstante la acción formulada corresponde a: &quot;Elaborar los siguientes instrumentos archivísticos: Modelo de requisitos para la gestión de documentos electrónicos, Banco terminológico de series y subseries, Tablas de control de acceso a los documentos&quot;;  si bien la gestión adelantada se reporta como avance de  ejecución es importante tener en cuenta la meta formulada y el plazo de ejecución, con el fin de implementar las acciones pertinentes que permitan garantizar su cumplimiento de conformidad con lo formulado._x000a__________________________________________________x000a__x000a_08/07/2019: Seguimiento realizado por María Janneth Romero M:_x000a__x000a_No se aporta evidencia del avance de ejecución de la acción establecida. Se recomienda tener en cuenta que si bien la acción se encuentra dentro del periodo de ejecución, es importante implementar los controles y monitoreos pertinentes con el fin de garantizar el cumplimiento dentro de los términos establecidos._x000a__x000a_Nivel de Ejecución 0%_x000a_____________________________________x000a_15/04/2019: Seguimiento realizado por María Janneth Romero M:_x000a__x000a_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_x000a__x000a_Nivel de Ejecución 0%"/>
    <x v="0"/>
    <n v="1"/>
    <n v="0"/>
  </r>
  <r>
    <s v="132-2018"/>
    <n v="4"/>
    <n v="2018"/>
    <s v="GESTIÓN LEGAL Y CONTRACTUAL"/>
    <s v="AUDITORÍA CONTRATACIÓN 2018"/>
    <d v="2018-11-14T00:00:00"/>
    <s v="N° Conformidad 2 La Dirección de Asuntos Legales, no está publicando la información contractual en los medios tecnológicos cómo lo determina la normatividad vigente."/>
    <s v="Incumplimiento de condiciones establecidas contractualmente  en el Procedimiento o Manual de Contratación y Supervisión "/>
    <s v="Debilidad por parte de los supervisores (SECOPII) y de los profesionales de la DAL responsables del cargue de la información al SECOP I, en la apropiación de las funciones  según lo señalado en el Manual de Supervisión e Interventoría."/>
    <s v="Realizar seguimientos trimestrales a la información de los contratos registrados en el SECOP II"/>
    <s v="Correctiva"/>
    <s v="Seguimientos realizados/seguimientos programados"/>
    <n v="1"/>
    <x v="3"/>
    <x v="3"/>
    <s v="Jonny Leonardo Vasquez"/>
    <d v="2019-01-01T00:00:00"/>
    <x v="5"/>
    <d v="2020-02-07T00:00:00"/>
    <s v="María Janneth Romero M"/>
    <s v="07/0/2020: Si bien el proceso aporta como evidencia la base de datos de los contratos vigencia 2018 y 2019 de la SGM, de la muestra seleccionada se observa que no se incluyeron todos los contratos y el verificado no tienen toda la información cargada. Conforme lo anterior se recomienda:_x000a_a. Revisar y validar la información real de la base de datos_x000a_b. Identificar aquellos que se encuentren dentro del periodo de ejecución de la acción_x000a_c. Reformular la acción de tal manera que haya coherencia entre la acción y la meta definida_x000a_d. Dar prioridad alta a la ejecución de la acción_x000a________________________________________x000a__x000a_21/01/2020. En atención al Memorando SDM-SSC-9742-2020, se separa a la Subsecretaría de Gestión de la Movilidad de las demás Subsecretarías, por lo anterior faltan las evidencias y justificación de la Subsecretaría de Gestión de la Movilidad y Subsecretaría de Servicios a la ciudadanía._x000a_Conclusión: La acción de mejora NO se ha cumplido._x000a__x000a_09/01/2020. Una vez revisadas las evidencias aportadas por las Subsecretarías se encontró:_x000a_1. Faltan las evidencias y jusficación de la Subsecretaría de Gestión de la Movilidad._x000a_Conclusión: La acción de mejora NO se ha cumplido_x000a__x000a_05/07/2019_x000a_Los procesos responsables solicitan la reprogramación de las acciones para el día 30/11/2019, debido al alto volumen de contratos que se deben revisar por cada una de las dependencias de la entidad."/>
    <x v="0"/>
    <n v="1"/>
    <n v="0"/>
  </r>
  <r>
    <s v="132-2018"/>
    <n v="5"/>
    <n v="2018"/>
    <s v="GESTIÓN LEGAL Y CONTRACTUAL"/>
    <s v="AUDITORÍA CONTRATACIÓN 2018"/>
    <d v="2018-11-14T00:00:00"/>
    <s v="N° Conformidad 2 La Dirección de Asuntos Legales, no está publicando la información contractual en los medios tecnológicos cómo lo determina la normatividad vigente."/>
    <s v="Incumplimiento de condiciones establecidas contractualmente  en el Procedimiento o Manual de Contratación y Supervisión "/>
    <s v="Debilidad por parte de los supervisores (SECOPII) y de los profesionales de la DAL responsables del cargue de la información al SECOP I, en la apropiación de las funciones  según lo señalado en el Manual de Supervisión e Interventoría."/>
    <s v="Realizar seguimientos trimestrales a la información de los contratos registrados en el SECOP II"/>
    <s v="Correctiva"/>
    <s v="Seguimientos realizados/seguimientos programados"/>
    <n v="1"/>
    <x v="4"/>
    <x v="4"/>
    <s v="Diana Lucia Vidal Caicedo"/>
    <d v="2019-01-01T00:00:00"/>
    <x v="5"/>
    <d v="2020-01-21T00:00:00"/>
    <s v="Vieinery Piza Olarte"/>
    <s v="21/01/2020. En atención al Memorando SDM-SSC-9742-2020, se separa a la Subsecretaría de Servicios a la Ciudadanía de las demás Subsecretarías, por lo anterior: Faltan las evidencias y justificación de la Subsecretaría de Servicios a la Ciudadanía y Subsecretaría de Gestión de la Movilidad._x000a_Conclusión: La acción de mejora NO se ha cumplido._x000a__x000a_09/01/2020. Una vez revisadas las evidencias aportadas por las Subsecretarías se encontró:_x000a_1. Faltan las evidencias y jusficación de la Subsecretaría de Gestión de la Movilidad._x000a_Conclusión: La acción de mejora NO se ha cumplido_x000a__x000a_05/07/2019_x000a_Los procesos responsables solicitan la reprogramación de las acciones para el día 30/11/2019, debido al alto volumen de contratos que se deben revisar por cada una de las dependencias de la entidad."/>
    <x v="0"/>
    <n v="1"/>
    <n v="0"/>
  </r>
  <r>
    <s v="132-2018"/>
    <n v="6"/>
    <n v="2018"/>
    <s v="GESTIÓN LEGAL Y CONTRACTUAL"/>
    <s v="AUDITORÍA CONTRATACIÓN 2018"/>
    <d v="2018-11-14T00:00:00"/>
    <s v="N° Conformidad 2 La Dirección de Asuntos Legales, no está publicando la información contractual en los medios tecnológicos cómo lo determina la normatividad vigente."/>
    <s v="Incumplimiento de condiciones establecidas contractualmente  en el Procedimiento o Manual de Contratación y Supervisión "/>
    <s v="Debilidad por parte de los supervisores (SECOPII) y de los profesionales de la DAL responsables del cargue de la información al SECOP I, en la apropiación de las funciones  según lo señalado en el Manual de Supervisión e Interventoría."/>
    <s v="Actualizacion de la plataforma Secop I( DAL)- Secop II ( Supervisores) con informes de ejecuccion  según manual de supervision e interventoria"/>
    <s v="Corrección"/>
    <s v="N° total de informes Publicados/N° total de Contratos Secop II"/>
    <n v="0.8"/>
    <x v="3"/>
    <x v="3"/>
    <s v="Jonny Leonardo Vasquez"/>
    <d v="2019-01-01T00:00:00"/>
    <x v="5"/>
    <d v="2019-02-07T00:00:00"/>
    <s v="María Janneth Romero M"/>
    <s v="07/0/2020: Si bien el proceso aporta como evidencia la base de datos de los contratos vigencia 2018 y 2019 de la SGM, de la muestra seleccionada se observa que no se incluyeron todos los contratos y el verificado no tienen toda la información cargada. Conforme lo anterior se recomienda:_x000a_a. Revisar y validar la información real de la base de datos_x000a_b. Identificar aquellos que se encuentren dentro del periodo de ejecución de la acción_x000a_c. Reformular la acción de tal manera que haya coherencia entre la acción y de las responsabilidades de la SGM_x000a_d. Dar prioridad alta a la ejecución de la acción_x000a________________________________________x000a_21/01/2020. La Subsecretaría de Gestión de la Movilidad y la Subsecretaría de Gestión Corporativa solicitaron la separación de esta acción. Por lo anterior, faltan las evidencias y justificación de la Subsecretaría de Gestión de la Movilidad y Subsecretaría de Servicios a la Ciudadanía, como conclusión: La acción de mejora NO se ha cumplido._x000a_09/01/2020. Una vez revisadas las evidencias aportadas por las Subsecretarías se encontró:_x000a_1. Faltan las evidencias y justificación de la Subsecretaría de Gestión de la Movilidad._x000a_2. Faltan las evidencias y justificación de la Subsecretaría de Servicios a la Ciudadanía._x000a_Conclusión: La acción de mejora NO se ha cumplido_x000a__x000a_05/07/2019_x000a_Los procesos a través del radicado SDM-SPM-119081-2018, solicita la reprogramación de la acción para el 30/11/2019, con la siguiente justificación:  &quot;...Teniendo cuenta el rediseño institucional y el cambio que se ha venido presentando en el personal designado para la realización de las actividades de supervisión...&quot;._x000a___________________________x000a_26/06/2019_x000a_Seguimiento realizado por la profesional Vieinery Piza_x000a_El área no aporta evidencia._x000a_Conclusión: La acción de mejora NO se ha cumplido_x000a___________________________________x000a_31/05/2019_x000a_Seguimiento realizado por la profesional Vieinery Piza_x000a_El área no aporta evidencia._x000a_Conclusión: La acción de mejora NO se ha cumplido"/>
    <x v="0"/>
    <n v="1"/>
    <n v="0"/>
  </r>
  <r>
    <s v="132-2018"/>
    <n v="7"/>
    <n v="2018"/>
    <s v="GESTIÓN LEGAL Y CONTRACTUAL"/>
    <s v="AUDITORÍA CONTRATACIÓN 2018"/>
    <d v="2018-11-14T00:00:00"/>
    <s v="N° Conformidad 2 La Dirección de Asuntos Legales, no está publicando la información contractual en los medios tecnológicos cómo lo determina la normatividad vigente."/>
    <s v="Incumplimiento de condiciones establecidas contractualmente  en el Procedimiento o Manual de Contratación y Supervisión "/>
    <s v="Debilidad por parte de los supervisores (SECOPII) y de los profesionales de la DAL responsables del cargue de la información al SECOP I, en la apropiación de las funciones  según lo señalado en el Manual de Supervisión e Interventoría."/>
    <s v="Actualizacion de la plataforma Secop I( DAL)- Secop II ( Supervisores) con informes de ejecuccion  según manual de supervision e interventoria"/>
    <s v="Corrección"/>
    <s v="N° total de informes Publicados/N° total de Contratos Secop II"/>
    <n v="0.8"/>
    <x v="4"/>
    <x v="4"/>
    <s v="Diana Lucia Vidal Caicedo"/>
    <d v="2019-01-01T00:00:00"/>
    <x v="5"/>
    <d v="2020-01-09T00:00:00"/>
    <s v="Vieinery Piza Olarte"/>
    <s v="21/01/2020. La Subsecretaría de Gestión de la Movilidad y la Subsecretaría de Gestión Corporativa solicitaron la separación de esta acción. Por lo anterior, faltan las evidencias y justificación de la Subsecretaría de Servicios a la Ciudadanía. Como conclusión: La acción de mejora NO se ha cumplido._x000a__x000a_09/01/2020. Una vez revisadas las evidencias aportadas por las Subsecretarías se encontró:_x000a_1. Faltan las evidencias y justificación de la Subsecretaría de Gestión de la Movilidad._x000a_2. Faltan las evidencias y justificación de la Subsecretaría de Servicios a la Ciudadanía._x000a_Conclusión: La acción de mejora NO se ha cumplido_x000a__x000a_05/07/2019_x000a_Los procesos a través del radicado SDM-SPM-119081-2018, solicita la reprogramación de la acción para el 30/11/2019, con la siguiente justificación:  &quot;...Teniendo cuenta el rediseño institucional y el cambio que se ha venido presentando en el personal designado para la realización de las actividades de supervisión...&quot;._x000a___________________________x000a_26/06/2019_x000a_Seguimiento realizado por la profesional Vieinery Piza_x000a_El área no aporta evidencia._x000a_Conclusión: La acción de mejora NO se ha cumplido_x000a___________________________________x000a_31/05/2019_x000a_Seguimiento realizado por la profesional Vieinery Piza_x000a_El área no aporta evidencia._x000a_Conclusión: La acción de mejora NO se ha cumplido"/>
    <x v="0"/>
    <n v="1"/>
    <n v="0"/>
  </r>
  <r>
    <s v="138-2018"/>
    <n v="1"/>
    <n v="2018"/>
    <s v="GESTIÓN LEGAL Y CONTRACTUAL"/>
    <s v="AUDITORÍA CONTRATACIÓN 2018"/>
    <d v="2018-11-14T00:00:00"/>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s v="Incumplimiento al procedimiento de Gestión Documental."/>
    <s v="Falta de cuidado por parte del personal del archivo al momento de archivar los documentos, teniendo en cuenta que en algunas ocasiones se requieren para el cumplimiento de otras actividades de la Dirección de Asuntos Legales."/>
    <s v="Realizar plan de trabajo para  revisar la totalidad de expedientes contractuales 2017-2018 con el fin de verificar la organización de los mismos."/>
    <s v="Correctiva"/>
    <s v="Plan de trabajo Realizado/Plan de Trabajo Programado."/>
    <n v="0.8"/>
    <x v="2"/>
    <x v="2"/>
    <s v="Angélica María Ramírez"/>
    <d v="2019-01-01T00:00:00"/>
    <x v="4"/>
    <d v="2020-01-21T00:00:00"/>
    <s v="Deicy Astrid Beltrán"/>
    <s v="SEGUIMIENTO REALIZADO EL 21/01/2020. La Dirección de Contratación mediante memorando número 924 de 2020, solicita la reprogramación y reformulación de la acción con base en los siguientes términos: JUSTIFICACIÓN. “Se reformula la meta teniendo en cuenta que el plan de trabajo se elaboró con el fin de revisar la totalidad de expedientes contractuales, pero aún están allegando documentación contractual debido a que los contratos firmados 2018 su vencimiento es en la vigencia de 2019, por lo anterior están en proceso de liquidación.”_x000a_2. ACCIÓN. Realizar plan de trabajo para revisar la totalidad de expedientes contractuales 2017-2018 con el fin de verificar la organización de los mismos._x000a_INDICADOR. Plan de Trabajo de Trabajo realizado/ Plan de Trabajo Programado_x000a_META.  100%                                          _x000a_La OCI mediante memorando SDM-OCI-10570-2020, evalua las justificaciones y considera que es viables en tal sentindo la acción queda de la siguiente manera: _x000a_ACCIÓN  . . Realizar plan de trabajo para revisar la totalidad de expedientes contractuales 2017-2018 con el fin de verificar la organización de los mismos._x000a_INDICADOR. (Plan de Trabajo realizado/ Plan de Trabajo Programado) *100 _x000a_META: 80%_x000a_FECHA DE TERMINACIÓN 31/03/2020._x000a_CONCLUSION ACCION REFORMULADA Y REPROGRAMADA_x000a_RECOMENDACIÓN: ACCION ABIERTA. _x000a__x000a__x000a_SEGUIMIENTO REALIZADO El  02/01/2020.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_x000a_SEGUIMIENTO REALIZADO El  06/12/2019.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  _x000a__x000a_SEGUIMIENTO REALIZADO El  07/11/2019. Asistentes DIANA PAREDES y DEICY BELTRAN.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  _x000a__x000a__x000a__x000a__x000a__x000a_SEGUIMIENTO REALIZADO EL 05/09/2019_x000a_ACCION EN EJECUCIÓN _x000a__x000a_ _x000a_La dependencia a través de los memorandos  103435-109644 de 2019 solicita reprogramación de las dos acciones del  hallazgo 138,  trasladando la fecha de cumplimiento para el 31 de octubre de 2019. _x000a_La dependencia a través de los memorandos  103435-109644 de 2019 solicita reprogramación de las dos acciones del  hallazgo 110,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10/2019.       "/>
    <x v="0"/>
    <n v="1"/>
    <n v="0"/>
  </r>
  <r>
    <s v="005-2019"/>
    <n v="2"/>
    <n v="2019"/>
    <s v="REGULACIÓN Y CONTROL"/>
    <s v="AUDITORIA CONTRAVENCIONAL"/>
    <d v="2018-11-30T00:00:00"/>
    <s v="NC 4 Se evidencia que el archivo de gestión de la Subdirección de Contravenciones de Tránsito no da cumplimiento a lo dispuesto en las TRD para la organización del archivo de la dependencia. "/>
    <s v="Ejecución de un trámite o servicio a la ciudadanía, incumpliendo los requisitos, con el propósito de obtener un beneficio propio o para un tercero."/>
    <s v="Insuficiencia de espacio físico para infraestructura y personal de archivo"/>
    <s v="Elaborar la Hoja de Control para incorporar en los expedientes que por TRD hayan cerrado su tiempo de retención de la vigencia 2017 al 2018, que se encuentran en el archivo de Calle 13, el cual fue revisado en la Auditoria Interna"/>
    <s v="Corrección"/>
    <s v="Total de expedientes con Hoja de Control"/>
    <n v="0.95"/>
    <x v="4"/>
    <x v="5"/>
    <s v="Pablo Cesar Garcia Camacho"/>
    <d v="2019-01-14T00:00:00"/>
    <x v="6"/>
    <d v="2019-10-25T00:00:00"/>
    <s v="Omar Alfredo Sánchez"/>
    <s v="25/10/2019: Se responde a solicitud de reprogramación. Se concede solo hasta el 30/12/2019"/>
    <x v="0"/>
    <n v="0"/>
    <n v="0"/>
  </r>
  <r>
    <s v="005-2019"/>
    <n v="4"/>
    <n v="2019"/>
    <s v="REGULACIÓN Y CONTROL"/>
    <s v="AUDITORIA CONTRAVENCIONAL"/>
    <d v="2018-11-30T00:00:00"/>
    <s v="NC 4 Se evidencia que el archivo de gestión de la Subdirección de Contravenciones de Tránsito no da cumplimiento a lo dispuesto en las TRD para la organización del archivo de la dependencia. "/>
    <s v="Ejecución de un trámite o servicio a la ciudadanía, incumpliendo los requisitos, con el propósito de obtener un beneficio propio o para un tercero."/>
    <s v="Insuficiencia de espacio físico para infraestructura y personal de archivo"/>
    <s v="Archivar los documentos de entrega de vehículos inmovilizados  "/>
    <s v="Corrección"/>
    <s v="Archivo de los documentos de entrega de vehículos inmovilizados que se encontraban a septiembre de 2018."/>
    <n v="0.7"/>
    <x v="4"/>
    <x v="5"/>
    <s v="Pablo Cesar Garcia Camacho"/>
    <d v="2019-01-14T00:00:00"/>
    <x v="6"/>
    <d v="2019-10-25T00:00:00"/>
    <s v="Omar Alfredo Sánchez"/>
    <s v="25/10/2019: Se responde a solicitud de reprogramación. Se concede solo hasta el 30/12/2019"/>
    <x v="0"/>
    <n v="0"/>
    <n v="0"/>
  </r>
  <r>
    <s v="005-2019"/>
    <n v="6"/>
    <n v="2019"/>
    <s v="REGULACIÓN Y CONTROL"/>
    <s v="AUDITORIA CONTRAVENCIONAL"/>
    <d v="2018-11-30T00:00:00"/>
    <s v="NC 4 Se evidencia que el archivo de gestión de la Subdirección de Contravenciones de Tránsito no da cumplimiento a lo dispuesto en las TRD para la organización del archivo de la dependencia. "/>
    <s v="Ejecución de un trámite o servicio a la ciudadanía, incumpliendo los requisitos, con el propósito de obtener un beneficio propio o para un tercero."/>
    <s v="Insuficiencia de espacio físico para infraestructura y personal de archivo"/>
    <s v="Realizar seguimiento a las acciones planteadas para dar cumplimiento a lo dispuesto en las TRD para la organización del archivo de la Subdirección de Contravenciones"/>
    <s v="Correctiva"/>
    <s v="Seguimiento a las acciones planteadas"/>
    <n v="1"/>
    <x v="4"/>
    <x v="5"/>
    <s v="Pablo Cesar Garcia Camacho"/>
    <d v="2019-05-01T00:00:00"/>
    <x v="6"/>
    <d v="2020-02-27T00:00:00"/>
    <s v="Omar Alfredo Sánchez"/>
    <s v="27/02/2020: La SC remitió copia de las acxtas de seguimiento de noviembre y diciembre, evidenciando la intervención del archivo, con lo cual se da cumplimiento a la acción y se registrará su cierre._x000a_25/10/2019: Se responde a solicitud de reprogramación. Se concede solo hasta el 30/12/2019"/>
    <x v="1"/>
    <n v="1"/>
    <n v="0"/>
  </r>
  <r>
    <s v="011-2019"/>
    <n v="1"/>
    <n v="2019"/>
    <s v="SERVICIO AL CIUDADANO - GESTION DE LA INFORMACION"/>
    <s v="AUDITORIA EXCEPTUADOS 2018"/>
    <d v="2018-11-14T00:00:00"/>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s v="Ejecución de un trámite o servicio a la ciudadanía, incumpliendo los requisitos, con el propósito de obtener un beneficio propio o para un tercero."/>
    <s v="Debilidad en la construcción de herramientas de software que permitan mantener controles automáticos para salvaguardar y mantener la confiabilidad de los archivos  intercambiados y procesados por la OIS "/>
    <s v="Programar  dos (2) mesas de trabajo con la SDS y TRANSMILENIO   para determinar y establecer la posibles herramientas informaticas  para controlar y mantener  en forma conjunta  la confiablidad y seguridad de  la informacion  compartida _x000a__x000a__x000a__x000a_"/>
    <s v="Correctiva"/>
    <s v="Actas Mesas de trabajo  realizadas / Mesas se trabajo programadas / "/>
    <n v="2"/>
    <x v="4"/>
    <x v="6"/>
    <s v=" "/>
    <d v="2019-01-23T00:00:00"/>
    <x v="5"/>
    <d v="2020-02-27T00:00:00"/>
    <s v="Omar Alfredo Sánchez"/>
    <s v="27/02/2020: La DAC allega la justificación junto con varios docuemntos, pero solo se evidencia una reunión, de las dos planteadas. Queda pendiente hasta tanto se demiuestre el cumplimiento de la acción y la meta propuesta. _x000a_18/10/2019: Se acepta la solicitud de reprogramación para el día 30/11/2019"/>
    <x v="0"/>
    <n v="1"/>
    <n v="0"/>
  </r>
  <r>
    <s v="011-2019"/>
    <n v="2"/>
    <n v="2019"/>
    <s v="SERVICIO AL CIUDADANO - GESTION DE LA INFORMACION"/>
    <s v="AUDITORIA EXCEPTUADOS 2018"/>
    <d v="2018-11-14T00:00:00"/>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s v="Ejecución de un trámite o servicio a la ciudadanía, incumpliendo los requisitos, con el propósito de obtener un beneficio propio o para un tercero."/>
    <s v="Debilidad en la interacción con las partes que intervienen el proceso, para definir canales seguros y controles que permitan garantizar la confiabilidad y seguridad de la información primaria. _x000a__x000a_Debilidad en la metodología para mantener el aseguramiento de la calidad y veracidad de la información contenida en el archivo remitido por la SDS que recibe y procesa la OIS como insumo para Transmilenio y el aplicativo de Exceptuados de la información por la SDM"/>
    <s v="Programar  dos (2) mesas de trabajo con la SDS y TRANSMILENIO   para determinar y establecer en forma conjunta los controles a aplicar para mantener la confiablidad y seguridad de  la informacion  PRIMARIA Y SECUNDARIA FUENTE  PARA LOS PROCESOS DE SUBSIDIOS Y EXCEPTUADOS_x000a__x000a__x000a_"/>
    <s v="Correctiva"/>
    <s v="Actas Mesas de trabajo  realizadas / Mesas se trabajo programadas / "/>
    <n v="2"/>
    <x v="4"/>
    <x v="6"/>
    <s v=" "/>
    <d v="2019-01-23T00:00:00"/>
    <x v="5"/>
    <d v="2020-02-27T00:00:00"/>
    <s v="Omar Alfredo Sánchez"/>
    <s v="27/02/2020: La DAC allega la justificación junto con varios docuemntos, pero solo se evidencia una reunión, de las dos planteadas. Queda pendiente hasta tanto se demiuestre el cumplimiento de la acción y la meta propuesta. _x000a_18/10/2019: Se acepta la solicitud de reprogramación para el día 30/11/2019"/>
    <x v="0"/>
    <n v="1"/>
    <n v="0"/>
  </r>
  <r>
    <s v="014-2019"/>
    <n v="1"/>
    <n v="2019"/>
    <s v="SERVICIO AL CIUDADANO"/>
    <s v="AUDITORIA EXCEPTUADOS 2018"/>
    <d v="2018-11-14T00:00:00"/>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s v="Ejecución de un trámite o servicio a la ciudadanía, incumpliendo los requisitos, con el propósito de obtener un beneficio propio o para un tercero"/>
    <s v="Respuesta con falta de oportunidad de PQRSD"/>
    <s v="Verificar mensualmente con la encargada del SDQS y correspondencia que el tramite de exceptuados este cumpliendo con los 45 días hábiles frente a la respuesta. Adicionamente se realizará seguimiento a la respuesta oportuna de quejas, reclamos, derechos de petición en los 15 días establecidos de exceptuados"/>
    <s v="Acción Correctiva"/>
    <s v="(contestados/recibidos)*100"/>
    <n v="1"/>
    <x v="4"/>
    <x v="7"/>
    <s v=" "/>
    <d v="2019-01-23T00:00:00"/>
    <x v="2"/>
    <d v="2020-02-27T00:00:00"/>
    <s v="Omar Alfredo Sánchez"/>
    <s v="27/02/2020: la DAC allegó justificación mediante Memorando 34102, la OCI reprograma esta acción hasta el 30/06/2020._x000a__x000a_31/01/2020: Sobre esta acción la DAC solicitó reformulación; se está a la espera de la justificación que soporte adecuadamente la solicitud._x000a_24/09/2019: La justificación de gestión del hallazgo, viene acompañada de 5 actas (1 Externa del Consejo de Discapacidad y 4 Actas internas adelantadas semanalmente en el mes de agosto de 2019). Pese a la gestión realizada en el mes de agosto, la acción estaba prevista para ser cumplida entre los meses de enero a marzo de 2019. No existe evidencia de reprogramación, se evidencia un gran número de radicados pendientes, en la última acta (30 agosto) de 1670 radicados asignados en el mes, quedan 626 pendientes, lo que representa un 37% de incumplimiento. Así las cosas, no se evidencia cumplimiento de la acción, ni efectividad de la gestión adelantada. Adicionalmente, la acción esta incumplida desde el mes de marzo._x000a__x000a_26/06/2019: En seguimiento realizado en el mes de junio, los responsables de la acción informan que se esta trabajando en las acciones vencidas y en las que se vencen en el mes de Junio."/>
    <x v="0"/>
    <n v="1"/>
    <n v="0"/>
  </r>
  <r>
    <s v="015-2019"/>
    <n v="1"/>
    <n v="2019"/>
    <s v="SERVICIO AL CIUDADANO"/>
    <s v="AUDITORIA EXCEPTUADOS 2018"/>
    <d v="2018-11-14T00:00:00"/>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Ejecución de un trámite o servicio a la ciudadanía, incumpliendo los requisitos, con el propósito de obtener un beneficio propio o para un tercero"/>
    <s v="No hay lineamientos establecidos para este trámite"/>
    <s v="1. Identificar las salidas no conformes y su tratamiento "/>
    <s v="Corrección"/>
    <s v="(No de tratamientos de salidas no conformes/No. de salidas no conformes identificadas)*100"/>
    <n v="1"/>
    <x v="4"/>
    <x v="7"/>
    <s v=" "/>
    <d v="2019-01-23T00:00:00"/>
    <x v="2"/>
    <d v="2020-02-27T00:00:00"/>
    <s v="Omar Alfredo Sánchez"/>
    <s v="27/02/2020: la DAC allegó justificación mediante Memorando 34102, la OCI reprograma esta acción hasta el 30/06/2020._x000a_31/01/2020: Sobre esta acción la DAC solicitó reformulación; se está a la espera de la justificación que soporte adecuadamente la solicitud."/>
    <x v="0"/>
    <n v="1"/>
    <n v="0"/>
  </r>
  <r>
    <s v="015-2019"/>
    <n v="4"/>
    <n v="2019"/>
    <s v="SERVICIO AL CIUDADANO"/>
    <s v="AUDITORIA EXCEPTUADOS 2018"/>
    <d v="2018-11-14T00:00:00"/>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Ejecución de un trámite o servicio a la ciudadanía, incumpliendo los requisitos, con el propósito de obtener un beneficio propio o para un tercero"/>
    <s v="No hay lineamientos establecidos para este trámite"/>
    <s v="4. Realizar la medición de la satisfacción de usuarios"/>
    <s v="Corrección"/>
    <s v="Implementar un mecanismo de medición de la satisfacción de usuarios del tramite de exceptuados"/>
    <n v="1"/>
    <x v="4"/>
    <x v="7"/>
    <s v=" "/>
    <d v="2019-01-23T00:00:00"/>
    <x v="2"/>
    <d v="2020-02-27T00:00:00"/>
    <s v="Omar Alfredo Sánchez"/>
    <s v="27/02/2020: la DAC allegó justificación mediante Memorando 34102, la OCI reprograma esta acción hasta el 30/06/2020._x000a_31/01/2020: Sobre esta acción la DAC solicitó reformulación; se está a la espera de la justificación que soporte adecuadamente la solicitud."/>
    <x v="0"/>
    <n v="1"/>
    <n v="0"/>
  </r>
  <r>
    <s v="022-2019"/>
    <n v="1"/>
    <n v="2019"/>
    <s v="GESTIÓN ADMINISTRATIVA"/>
    <s v="VISITA DE SEGUIMIENTO SECRETARIA DISTRITAL DE AMBIENTE"/>
    <d v="2018-11-14T00:00:00"/>
    <s v="Conforme a la Resolución 931 de 2008 la Entidad debe contar con los registros de publicidad exterior Visual"/>
    <s v="Incumplimiento martividad ambiental"/>
    <s v="Se acogierón parcialmente los resultados de la auditoria 2018 de la SDA como origen para definir un plan de mejoramiento relacionado con el Subsistema de Gestión Ambiental"/>
    <s v="Realizar el registro de la publicidad exterior visual o el desmonte de elementos de publicidad exterior de las sedes de la entidad que lo requieran"/>
    <s v="Correctiva"/>
    <s v="Un (1) registro de publicidad exterior"/>
    <s v="Mantener actualizado el registro y/o desmonte de la publicidad exterior visual de las sedes de la entidad que lo requieran"/>
    <x v="0"/>
    <x v="0"/>
    <s v="Sonia Mireya Alfonso Muñoz"/>
    <d v="2019-02-01T00:00:00"/>
    <x v="2"/>
    <d v="2019-07-26T00:00:00"/>
    <s v="Carlos Arturo Serrano Avila "/>
    <s v="8/1/2020 Seguimiemto realizado por carlos arturo serrano .Mediante memorando No. SDM-SA 267330 la Subdirección Administrativa solicito reprogramacion , para el 30 junio de 2020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
    <x v="0"/>
    <n v="2"/>
    <n v="1"/>
  </r>
  <r>
    <s v="029-2019"/>
    <n v="3"/>
    <n v="2019"/>
    <s v="GESTIÓN JURÍDICA"/>
    <s v="AUDITORIA SEGUIMIENTO A LA LEY DE TRANSPARENCIA Y DEL DERECHO ACCESO A LA INFORMACION PUBLICA NACIONAL  MARZO 2019"/>
    <d v="2019-03-04T00:00:00"/>
    <s v="N° conformidad 1:Desactualización de la información publicada respecto de los  requisitos: -1.3.b-; - 2.1.b; 2.5.a; - 3.2.a; 3.3 a; 3.4 a; 3.5 a, b, c, i , j ;- 3.8 a; - 4.2.a ; - 5.3.a; - 6.1.b; 6.3 a ;6.5 a; 6.6a; - 7.5 a; 7.6 a, b, c y d ;  - 8.1a;  -10.2a ; 10.4 a-f; 10.6a;  10.7a ; 10.8b.  "/>
    <s v="Incumplimiento de los requisitos establecidos en la resolucion 3564 de 2015. "/>
    <s v="Falta apropiación de las funciones por parte de las dependencias,respecto a la verificación de la información que se encuentra publicada o que en su defecto se solicita publicar en la página Web de la entidad según lo establecido en la resolución 3564."/>
    <s v="Depuración, Actualización y Publicación mensual de la Información contractual en la Pagina Web(Se solicitara a comunicaciones mediante correo la publicación en la pagina web) "/>
    <s v="Corrección"/>
    <s v="Información Remitida mensual / Información publicada "/>
    <n v="1"/>
    <x v="2"/>
    <x v="2"/>
    <s v="Angélica María Ramírez"/>
    <d v="2019-04-30T00:00:00"/>
    <x v="7"/>
    <d v="2020-03-09T00:00:00"/>
    <s v="Deicy Astrid Beltrán"/>
    <s v="SEGUIMIENTO REALIZADO EL 09/03/2020_x000a_La Dirección de Contratación mediante memorando SDM-DC-46751 de  2020. Solicita la unificación de los hallazgos 030-2019, con el  115-2018._x000a_Así cómo el 029-2019 con el 005-2020. _x000a_En virtud de la anterior solicitud , la OCI, a trave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_x000a_Seguimiento realizado el 10/02/2020, realizado entre la doctora Diana PAredes de la Dirección de Contratación y Deicy Beltrán de la OCI ._x000a_Se evidencia la actulización de los item relacioandos con la acción propuesta, sin embargo, al verificar el enlace de contratación a la vista, se evidencia que el mismo debido al cambio de adminsitración no ha sido factible su actaulización, por tanto, no se da cumplimiento total a la acción, se sugiere la reprogramación.   _x000a_CONCLUSION: Cumplimiento de la acción, falta evidenciar el total cumplimiento del indicador. _x000a_RECOMENDACION: Accion Abierta  Vencida el 31 de enero de 2020. _x000a__x000a_Seguimiento realizado el 02/01/2020_x000a_Acción en ejecución _x000a__x000a_Seguimiento realizado el 03/12/2019. _x000a__x000a_Conforme a las evidencias allegadas solo se puede demostrar el cumplimiento de uno de los items de la norma, relacionados con  Avisos y procesos de contratación._x000a_Ahora bien, la OCI  ingreso a la págína y se observa que la misma no se encuentra actualizada, ver el manual de contratación que aparece  es la versión aterior ver https://www.movilidadbogota.gov.co/web/procedimientos-lineamientos-pol%C3%ADticas-adquisicion-compras. No se evidencia actualización, por lo tanto la acción no se cumplio. _x000a_CONCLUSION: ACCION ABIERTA.  "/>
    <x v="0"/>
    <n v="0"/>
    <n v="0"/>
  </r>
  <r>
    <s v="030-2019"/>
    <n v="5"/>
    <n v="2019"/>
    <s v="GESTIÓN JURÍDICA"/>
    <s v="AUDITORIA SEGUIMIENTO A LA LEY DE TRANSPARENCIA Y DEL DERECHO ACCESO A LA INFORMACION PUBLICA NACIONAL  MARZO 2019"/>
    <d v="2019-03-04T00:00:00"/>
    <s v="N° conformidad 2:Incumplimiento de los requisitos establecidos en la norma: 1.4.d; -2. 4a, 2.7a; 2.8 a; -3.4c; 3.6 a; 3.7 a; 4.2 b; 4.2 c; - 6.1. d; - 8.2 a; 8.4 b; -9.1d; - 10.2 b.  i; 10.3 b, i, l, n, o; -10.4 j, k; 10.6 b; 10.7b; -11.4 j; 11.4n; 11.4ai.     "/>
    <s v="Incumplimiento de los requisitos establecidos en la resolucion 3564 de 2015 8.4 b"/>
    <s v="Falta apropiación de las funciones por parte de las dependencias,respecto a la verificación de la información que se encuentra publicada o que en su defecto se solicita publicar en la página Web de la entidad según lo establecido en la resolución 3564."/>
    <s v="Actualización de la plataforma Secop I ( Subsecretaria de Gestión Jurídica) con los elementos mencionados en la norma."/>
    <s v="Corrección"/>
    <s v="N° total de informes Publicados/N° total de Contratos Secop I_x000a__x000a_"/>
    <n v="0.6"/>
    <x v="2"/>
    <x v="2"/>
    <s v="Angélica María Ramírez"/>
    <d v="2019-04-30T00:00:00"/>
    <x v="7"/>
    <d v="2020-03-09T00:00:00"/>
    <s v="Deicy Astrid Beltrán"/>
    <s v="SEGUIMIENTO REALIZADO EL 09/03/2020_x000a_La Dirección de Contratación mediante memorando SDM-DC-46751 de  2020. Solicita la unificación de los hallazgos 030-2019, con el  115-2018._x000a_Así cómo el 029-2019 con el 005-2020. _x000a_En virtud de la anterior solicitud , la OCI, a trave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_x000a_Seguimiento realizado el 10/02/2020, realizado entre la doctora Diana PAredes de la Dirección de Contratación y Deicy Beltrán de la OCI ._x000a_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_x000a_Se aporta como evidencia Plan de Trabajo formulado e implementado y actas de seguimiento trimestral correpondiente a los meses de marzo, junio, septiembre y noviembre_x000a_Indicador: N° total de informes Publicados/N° total de Contratos Secop I_x000a_Conclusión:Se evidencia la realización del  Plan  de Trabajo mensual con el objeto de publicar la totalidad de los informes de ejecución en Secop I, es importante indicar la gestión y avances realizados por la dependencia, al poner en marcha el plan de trabajo sin llegar a demostrar el cumplimiento total de la acción, al no tener claro el parámetro de los documentos pendientes de publicar en SECOP I, más si tenemos en cuenta lo dinamico del tema y que el mismo depende de la información que sea remitida oportunamente por los supervisores. _x000a_Adicionalmente, se evidencia que la acción  115 de 2018,  hace referencia al mismo tema y que la misma fue reprogramada , se sugiere revisar a efectos de reprogramar o unicarlas.   _x000a_Recomendación: ACCION ABIERTA   Y FECHA DE VENCIMIENTO CUMPLIDA, se sugiere reprogramación ó unificación.   _x000a__x000a_Seguimiento realizado el 02/01/2020_x000a_Acción en ejecución _x000a_Seguimiento realizado el 06/12/2019_x000a_Acción en ejecución "/>
    <x v="0"/>
    <n v="0"/>
    <n v="0"/>
  </r>
  <r>
    <s v="035-2019"/>
    <n v="1"/>
    <n v="2019"/>
    <s v="COMUNICACIONES Y CULTURA PARA LA MOVILIDAD"/>
    <s v="AUDITORIA SEGUIMIENTO A LA LEY DE TRANSPARENCIA Y DEL DERECHO ACCESO A LA INFORMACION PUBLICA NACIONAL  MARZO 2019"/>
    <d v="2019-03-04T00:00:00"/>
    <s v="Registro de publicaciones que contenga los documentos publicados de conformidad con la Ley 1712 de 2014."/>
    <s v="Incumplimiento a la normatividad. "/>
    <s v="Falta de seguimiento a las publicaciones realizadas en la página web."/>
    <s v="Actualizar y publicar en la página web de la entidad el Registro de Activos de Información (RAI) de acuerdo con los procedimientos, lineamientos, valoración y tiempos definidos en su programa de Gestión Documental."/>
    <s v="Corrección"/>
    <s v="(actualización realizada/actualización programada)"/>
    <s v="1 actualización y publicación"/>
    <x v="5"/>
    <x v="8"/>
    <s v="Andrés Fabian Contento Muñoz"/>
    <d v="2019-04-01T00:00:00"/>
    <x v="8"/>
    <d v="2019-09-12T00:00:00"/>
    <s v="Vieinery Piza Olarte"/>
    <s v="12/09/2019. El proceso aporta el link https://www.movilidadbogota.gov.co/web/informacion-clasificada-reservada, sin embargo, la información registrada como clasificada y reservada se encuentra desactualizada, el nombre de los procesos no corresponde con el Decreto 672 de 2018 &quot;Por medio del cual se modifica la estructura organizacional de la Secretaría Distrital, de Movilidad y se dictan otras disposiciones&quot;._x000a_El inventario de activos se encuentra desactualizado. El archivo de Información Clasificada Reservada no se encuentra actualizado, de acuerdo con los nombres de las nuevas dependencias después del rediseño._x000a_El Registro de Activos de Información de Documentos no se encuentra actualizado, de acuerdo con los nombres de las nuevas dependencias después del rediseño._x000a_De acuerdo a las evidencias aportadas por el proceso, NO ES VIABLE el cierre de la acción._x000a______________________"/>
    <x v="0"/>
    <n v="0"/>
    <n v="0"/>
  </r>
  <r>
    <s v="039-2019"/>
    <n v="1"/>
    <n v="2019"/>
    <s v="GESTION ADMINISTRATIVA - GESTIÓN DE TICS"/>
    <s v="INFORME ANUAL EN MATERIA DE DERECHO DE AUTOR SOBRE SOFTWARE Y HARDWARE - AÑO 2018  "/>
    <d v="2019-03-04T00:00:00"/>
    <s v="Se evidencia que existe diferencias entre la información de Software y Hardware que se administra en la entidad por los diferentes actores, tales como: Almacén –Subdirección Administrativa y el Operador Tecnológico a cargo hoy de la OTIC."/>
    <s v="15. Implementación de la política de seguridad de la información deficiente e ineficaz, para las características y condiciones de la entidad. "/>
    <s v="Debilidad en el flujo de información hacia la subdirección administrativa, del procedimiento ejecutado por operador tecnológico, debido a la contratacion menor a 12 meses, donde informa los movimientos del Hardware y Software que realiza este, para gestionar la respectiva actualización en el inventario de la Entidad. "/>
    <s v="Formular  y dar cumplimiento  a un plan de trabajo  enfocado  a la homologacion  de la informacion  linea base de los componentes de software y hardware   recibidos y administrados  por el operador tecnologico en cabeza de la OTIC   y la informacion  de los componentes de hardware y software  registrados  en el sistema de informacion SICAPITAL en el modulo de SAE en cabeza de la Subdireccion Administrativa."/>
    <s v="Corrección"/>
    <s v="Acciones plan de trabajo ejecutadas / Acciones plan de trabajo Formulado "/>
    <n v="1"/>
    <x v="6"/>
    <x v="9"/>
    <s v="SONIA MYREYA  ALFONSO MUÑOZ / ALEJANDRO FORERO GUZMAN"/>
    <d v="2019-05-15T00:00:00"/>
    <x v="9"/>
    <m/>
    <m/>
    <m/>
    <x v="0"/>
    <n v="0"/>
    <n v="0"/>
  </r>
  <r>
    <s v="039-2019"/>
    <n v="2"/>
    <n v="2019"/>
    <s v="GESTION ADMINISTRATIVA - GESTIÓN DE TICS"/>
    <s v="INFORME ANUAL EN MATERIA DE DERECHO DE AUTOR SOBRE SOFTWARE Y HARDWARE - AÑO 2018  "/>
    <d v="2019-03-04T00:00:00"/>
    <s v="Se evidencia que existe diferencias entre la información de Software y Hardware que se administra en la entidad por los diferentes actores, tales como: Almacén –Subdirección Administrativa y el Operador Tecnológico a cargo hoy de la OTIC."/>
    <s v="15. Implementación de la política de seguridad de la información deficiente e ineficaz, para las características y condiciones de la entidad. "/>
    <s v="Debilidad en la diferencia velocidad de rotación del inventario de activos fijos frente a la línea base del operador lo que genera una diferencia en la actualización del inventario de la Entidad. "/>
    <s v="Hacer el seguimientos  trimestrales a los eventos de ingeso, movimientos, bajas y salidas  de los de los componentes de hardware y software  registrados  en el sistema de informacion SICAPITAL en el modulo de SAE en cabeza de la Subdireccion Administratvia Vs los recibidos y administrados  por el operador tecnologico en cabeza de la OTIC  "/>
    <s v="Correctiva"/>
    <s v="Segumientos realizados / Seguimientos programados "/>
    <n v="1"/>
    <x v="6"/>
    <x v="9"/>
    <s v="SONIA MYREYA  ALFONSO MUÑOZ / ALEJANDRO FORERO GUZMAN"/>
    <d v="2019-05-15T00:00:00"/>
    <x v="9"/>
    <m/>
    <m/>
    <m/>
    <x v="0"/>
    <n v="0"/>
    <n v="0"/>
  </r>
  <r>
    <s v="040-2019"/>
    <n v="1"/>
    <n v="2019"/>
    <s v="GESTION ADMINISTRATIVA - GESTIÓN DE TICS"/>
    <s v="INFORME ANUAL EN MATERIA DE DERECHO DE AUTOR SOBRE SOFTWARE Y HARDWARE - AÑO 2018  "/>
    <d v="2019-03-04T00:00:00"/>
    <s v="Se evidencian diferencias entre la información verificada in situ de los Equipos asignados a las diferentes dependencias de la entidad, frente a la información suministrada por el Almacén – SA mediante memorando SDM-OTIC-43774-2019.   _x000a_"/>
    <s v="15. Implementación de la política de seguridad de la información deficiente e ineficaz, para las características y condiciones de la entidad. "/>
    <s v="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
    <s v="Actualizar y hacer seguimientos  trimestrales a los eventos de ingeso, movimientos, bajas y salidas  de los de los componentes de hardware y software  registrados  en el sistema de informacion SICAPITAL en el modulo de SAE en cabeza de la Subdireccion Administratvia."/>
    <s v="Corrección"/>
    <s v="Segumientos realizados / Seguimientos programados "/>
    <n v="1"/>
    <x v="6"/>
    <x v="9"/>
    <s v="SONIA MYREYA  ALFONSO MUÑOZ / ALEJANDRO FORERO GUZMAN"/>
    <d v="2019-05-15T00:00:00"/>
    <x v="9"/>
    <m/>
    <m/>
    <m/>
    <x v="0"/>
    <n v="0"/>
    <n v="0"/>
  </r>
  <r>
    <s v="040-2019"/>
    <n v="2"/>
    <n v="2019"/>
    <s v="GESTION ADMINISTRATIVA - GESTIÓN DE TICS"/>
    <s v="INFORME ANUAL EN MATERIA DE DERECHO DE AUTOR SOBRE SOFTWARE Y HARDWARE - AÑO 2018  "/>
    <d v="2019-03-04T00:00:00"/>
    <s v="Se evidencian diferencias entre la información verificada in situ de los Equipos asignados a las diferentes dependencias de la entidad, frente a la información suministrada por el Almacén – SA mediante memorando SDM-OTIC-43774-2019.   _x000a_"/>
    <s v="15. Implementación de la política de seguridad de la información deficiente e ineficaz, para las características y condiciones de la entidad. "/>
    <s v="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
    <s v="Socializar y evaluar mediante comunicaciones y formularios  masivos la aplicación del procedimiento  PA 01 PR12  PROCEDIMIENTO GESTIÓN DE INGRESOS EGRESOS Y TRASLADOS DE ALMACÉN VERSIÓN 1,0 DE 18-02-2019    a los servidores  y contratista   de la SDM sobre  su  responsabilidad  frente a  los  bienes asignados, para el ejercicio d e sus obligaciones contractuales o sus  funciones laborales. "/>
    <s v="Correctiva"/>
    <s v="socializaciones  divulgadas  y evaluadas  / socializaciones  programadas "/>
    <n v="1"/>
    <x v="6"/>
    <x v="9"/>
    <s v="SONIA MYREYA  ALFONSO MUÑOZ / ALEJANDRO FORERO GUZMAN"/>
    <d v="2019-05-15T00:00:00"/>
    <x v="9"/>
    <m/>
    <m/>
    <m/>
    <x v="0"/>
    <n v="0"/>
    <n v="0"/>
  </r>
  <r>
    <s v="042-2019"/>
    <n v="2"/>
    <n v="2019"/>
    <s v="GESTIÓN ADMINISTRATIVA"/>
    <s v="EVALUACIÓN AUSTERIDAD DEL GASTO I TRIMESTRE 2019"/>
    <d v="2019-05-01T00:00:00"/>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s v="Debilidades en el seguimiento de actividades al interior del proceso"/>
    <s v="Carencia de lineamientos relacionados con los temas de auteridad en el gasto"/>
    <s v="Solicitar a los cuatro (4) contratistas de servicios administrativos (Impresión y fotocopiado, correspondencia, vigilancia, aseo y cafetería) incluir en el informe mensual de actividades, las acciones desarrolladas en el marco de los lineamientos impartidos, relacionados con austeridad en el gasto los cuales están definidos en el articulo 19 de la Resolución 069 de 2018."/>
    <s v="Correctiva"/>
    <s v="(4 informes mensuales radicados por los contratistas / 4 informes mensuales con lineamientos impartidos ) X 5 meses"/>
    <s v="20 informes"/>
    <x v="0"/>
    <x v="0"/>
    <s v="Sonia Mireya Alfonso"/>
    <d v="2019-06-10T00:00:00"/>
    <x v="4"/>
    <d v="2020-01-08T00:00:00"/>
    <s v="Carlos Arturo Serrano Avila "/>
    <s v="8/1/2020. Seguimiento realizado por Carlos Arturo Serrano . Mediante memorando No. SDM-SA 267330 la Subdirección Administrativa solicitó la  reprogramación de la acción"/>
    <x v="0"/>
    <n v="0"/>
    <n v="0"/>
  </r>
  <r>
    <s v="061-2019"/>
    <n v="1"/>
    <n v="2019"/>
    <s v="GESTIÓN ADMINISTRATIVA"/>
    <s v="AUDITORÍA INTERNA SGC 2019 _x000a_"/>
    <d v="2019-07-11T00:00:00"/>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m/>
    <s v="Modificación de estructura organico funcional de la entidad como resultado del proceso de Rediseño Institucional a partir del 18 de febrero de 2019 - Decreto 672 de 2018"/>
    <s v="Documento de actualización del instrumento TRD de la SDM"/>
    <s v="Corrección"/>
    <s v="Documento  de actualización del instrumento TRD de la SDM avalado por el CIA"/>
    <s v="Formulación y presentación al Comité Interno de Archivo del documento de actualización del instrumento TRD de la SDM de confomidad con el Decreto 672 de 2018"/>
    <x v="0"/>
    <x v="0"/>
    <s v="Subdirectora Administrativa"/>
    <d v="2019-07-18T00:00:00"/>
    <x v="10"/>
    <d v="2020-01-08T00:00:00"/>
    <s v="Carlos Arturo Serrano Avila "/>
    <s v="8/1/2020 seguimiento realizado por carlos arturo serrano avila , mediante memorando No. SDM-SA 267330   la Subdirección Administrativa solicitó reprogramacion para el 30 junio de 2020 "/>
    <x v="0"/>
    <n v="1"/>
    <n v="0"/>
  </r>
  <r>
    <s v="063-2019"/>
    <n v="1"/>
    <n v="2019"/>
    <s v="GESTIÓN DE TRÁMITES Y SERVICIOS PARA LA CIUDADANÍA"/>
    <s v="AUDITORÍA INTERNA SGC 2019 _x000a_"/>
    <d v="2019-06-25T00:00:00"/>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s v="Riesgo 2: Formulación e implementación de acciones que no fomenten la cultura ciudadana y el respeto ente todos los usuarios de todas las formas de transporte"/>
    <s v="Insuficiencias en el componente tecnológico para dar continuidad al proceso y/o convenios con la Registraduría y los terceros que intervengan."/>
    <s v="Accion 1: Concertar  reuniones con la Registraduria Y RUNT, para dar continuidad a lo adelantado por la Direccion de Atención al ciudadano "/>
    <s v="Correctiva"/>
    <s v="Total reuniones realizadas de trabajo / Total reuniones proyectadas de trabajo."/>
    <n v="1"/>
    <x v="4"/>
    <x v="7"/>
    <s v="Director (a) de Atención al Ciudadano"/>
    <d v="2019-08-05T00:00:00"/>
    <x v="11"/>
    <m/>
    <m/>
    <m/>
    <x v="0"/>
    <n v="0"/>
    <n v="0"/>
  </r>
  <r>
    <s v="063-2019"/>
    <n v="2"/>
    <n v="2019"/>
    <s v="GESTIÓN DE TRÁMITES Y SERVICIOS PARA LA CIUDADANÍA"/>
    <s v="AUDITORÍA INTERNA SGC 2019 _x000a_"/>
    <d v="2019-06-25T00:00:00"/>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s v="Riesgo 2: Formulación e implementación de acciones que no fomenten la cultura ciudadana y el respeto ente todos los usuarios de todas las formas de transporte"/>
    <s v="Insuficiencias en el componente tecnológico para dar continuidad al proceso y/o convenios con la Registraduría y los terceros que intervengan."/>
    <s v="Accion 2 : Realizar memorando al RUNT para la validación de la tecnología actual y la viabilidad de la ampliación del servicio."/>
    <s v="Correctiva"/>
    <s v="Total memorandos elaborados / total memorandos proyectados. "/>
    <n v="1"/>
    <x v="4"/>
    <x v="7"/>
    <s v="Director (a) de Atención al Ciudadano"/>
    <d v="2019-07-23T00:00:00"/>
    <x v="11"/>
    <m/>
    <m/>
    <m/>
    <x v="0"/>
    <n v="0"/>
    <n v="0"/>
  </r>
  <r>
    <s v="064-2019"/>
    <n v="3"/>
    <n v="2019"/>
    <s v="GESTIÓN DE TRÁMITES Y SERVICIOS PARA LA CIUDADANÍA"/>
    <s v="AUDITORÍA INTERNA SGC 2019 _x000a_"/>
    <d v="2019-06-25T00:00:00"/>
    <s v="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
    <s v="Riesgo 2: Formulación e implementaciónde acciones que no fomenten la cultura ciudadana y el respeto ente todos los usuarios de todas las formas de transporte"/>
    <s v="Confusión de este lineamiento con el lineamiento 10% de anticorrupción."/>
    <s v="Accion 3: Verificar el reporte, entregado por el SIMIT "/>
    <s v="Accion correctiva"/>
    <s v="Total reportes verificados/ Total reportes recibidos"/>
    <n v="1"/>
    <x v="4"/>
    <x v="7"/>
    <s v="Director (a) de Atención al Ciudadano"/>
    <d v="2019-08-05T00:00:00"/>
    <x v="1"/>
    <d v="2020-01-31T00:00:00"/>
    <s v="Omar Alfredo Sánchez"/>
    <s v="27/02/2020: la DAC allegó justificación mediante Memorando 34150, la OCI reprograma esta acción hasta el 30/04/2020._x000a_31/01/2020: Sobre esta acción la DAC solicitó reprogramación; se está a la espera de la justificación que soporte adecuadamente la solicitud."/>
    <x v="0"/>
    <n v="1"/>
    <n v="0"/>
  </r>
  <r>
    <s v="064-2019"/>
    <n v="4"/>
    <n v="2019"/>
    <s v="GESTIÓN DE TRÁMITES Y SERVICIOS PARA LA CIUDADANÍA"/>
    <s v="AUDITORÍA INTERNA SGC 2019 _x000a_"/>
    <d v="2019-06-25T00:00:00"/>
    <s v="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
    <s v="Riesgo 2: Formulación e implementaciónde acciones que no fomenten la cultura ciudadana y el respeto ente todos los usuarios de todas las formas de transporte"/>
    <s v="Confusión de este lineamiento con el lineamiento 10% de anticorrupción."/>
    <s v="Acción 4: Solicitar ajuste si se evidencian inconsistecias en el reporte"/>
    <s v="Accion correctiva"/>
    <s v="(Total solicitudes realizadas/ Total   Reportes con inconsistencias)   *100"/>
    <n v="1"/>
    <x v="4"/>
    <x v="7"/>
    <s v="Director (a) de Atención al Ciudadano"/>
    <d v="2019-08-05T00:00:00"/>
    <x v="1"/>
    <d v="2020-01-31T00:00:00"/>
    <s v="Omar Alfredo Sánchez"/>
    <s v="27/02/2020: la DAC allegó justificación mediante Memorando 34150, la OCI reprograma esta acción hasta el 30/04/2020._x000a_31/01/2020: Sobre esta acción la DAC solicitó reprogramación; se está a la espera de la justificación que soporte adecuadamente la solicitud."/>
    <x v="0"/>
    <n v="1"/>
    <n v="0"/>
  </r>
  <r>
    <s v="082-2019"/>
    <n v="1"/>
    <n v="2019"/>
    <s v="GESTIÓN DE TRÁMITES Y SERVICIOS PARA LA CIUDADANÍA"/>
    <s v="ACCIONES POR AUTOCONTROL"/>
    <d v="2019-09-06T00:00:00"/>
    <s v="En la validación del cumplimiento de lo dispuesto en la Ley 1755 de 2015, en relación a la oportunidad en los tiempos de respuesta, se observa que la entidad presenta un 61.7% de requerimientos en el periodo evaluado que se responden fuera de términos y sin respuesta."/>
    <s v="Incumplimiento de la normatividad vigente específicamente en lo establecido en la Ley 1755 en el artículo 14. Términos para resolver las distintas modalidades de peticiones."/>
    <s v="Debilidad en el seguimiento y control de cada una de las dependencias de la Secretaría de Movilidad que contestan derechos de petición"/>
    <s v="Realizar seguimiento semanal por parte de cada dependencia a los requerimientos asignados en los aplicativos de correspondencia y Bogotá te escucha."/>
    <s v="Correctiva"/>
    <s v="Seguimientos realizados en el mes / 4 seguimientos mensuales"/>
    <n v="1"/>
    <x v="4"/>
    <x v="7"/>
    <s v="SUBDIRECCIÓN ADMINISTRATIVA_x000a_SUBDIRECCIÓN DE CONTRAVENCIONES_x000a_DIRECCIÓN DE GESTIÓN DE COBRO_x000a_DIRECCIÓN DE GESTIÓN DE TRÁNSITO Y CONTROL DE TRÁNSITO Y TRANSPORTE_x000a_"/>
    <d v="2019-09-06T00:00:00"/>
    <x v="10"/>
    <d v="2020-02-27T00:00:00"/>
    <s v="Omar Alfredo Sánchez"/>
    <s v="27/02/2020: la DAC allegó justificación y Cuadro de enlace a evidencias de las dependencias responsables. La Subdirección Administrativa solicito Reprogramación de esta acción mediante Memorando SDM-SDA 24797 del 2020. _x000a__x000a_20/2/2020. Seguimiento realizado por Carlos Arturo Serrano . Mediante memorando No. SDM-SA 24797 la Subdirección Administrativa solicitó la  reprogramación de la acción, , teniendo en cuenta que, para el cumplimiento de misma, varias dependencias deben reportar el cumplimiento del cierre de los radicados asignados junto con las actas de seguimiento. "/>
    <x v="0"/>
    <n v="2"/>
    <n v="0"/>
  </r>
  <r>
    <s v="083-2019"/>
    <n v="1"/>
    <n v="2019"/>
    <s v="GESTIÓN INGENIERÍA DE TRÁNSITO"/>
    <s v="VEEDURIA DISTRITAL EXPEDIENTE 201950033309900016E"/>
    <d v="2019-11-27T00:00:00"/>
    <s v="Posible violación al Derecho de Petición y a la Tranquilidad por parte de la Secretaria Distrital de Movilidad - SDM"/>
    <s v="Respuestas fuera de terminos de ley de PQRS (Señalización)"/>
    <s v="Porque no se tiene control especifico sobre quejas relacionados con estoperoles. _x000a__x000a_Recomendación de la Veeduría: 1. 1. Tomar medidas correctivas frente a las peticiones, quejas y reclamos, con el fin de que se dé respuesta oportuna y clara a la ciudadanía dentro de los tiempos determinados por la ley 1755 de 2015. _x000a__x000a__x000a_"/>
    <s v="Llevar control previo para que las peticiones se atiendan en los términos previstos."/>
    <s v="Correctiva"/>
    <s v="(# total de controles realizados / # total de controles programados )*100 "/>
    <s v="Control semanal de las respuestas resueltas y pendientes por contestar; y plan de acción con el personal que tiene los pendientes para dar respuestas dentro de los términos de ley"/>
    <x v="3"/>
    <x v="10"/>
    <s v="Martha Marlene Rincón, Liseth Lorena Díaz y Angélica María Contreras "/>
    <d v="2019-12-27T00:00:00"/>
    <x v="12"/>
    <d v="2020-03-06T00:00:00"/>
    <s v="María Janneth Romero M"/>
    <s v="06/03/2020: Se aporta como evidencia las matrices implementadas en el proceso, en el cual se registra los seguimientos llevados a cabo de manera semanal correspondiente a enero y febrero, asi como los correos a través de los cuales se socializan los resultados de estos seguimientos._x000a__x000a_No obstante lo anterior se recomienda fortalecer los seguimientos de tal manera que se precise cual de los requerimientos esta relacionado con estoperoles de tal manera que se articule la acción con el hallazgo identificado, esto de manera retroactiva para los meses sobre los cuales ya se aporto evidencia (enero y febrero)_x000a__x000a_Teniendo en cuenta que la acción tiene plazo de vencimiento en mayo de 2020, la misma continua en estado ABIERTA. _x000a__x000a_"/>
    <x v="0"/>
    <n v="0"/>
    <n v="0"/>
  </r>
  <r>
    <s v="083-2019"/>
    <n v="2"/>
    <n v="2019"/>
    <s v="GESTIÓN INGENIERÍA DE TRÁNSITO"/>
    <s v="VEEDURIA DISTRITAL EXPEDIENTE 201950033309900016E"/>
    <d v="2019-11-27T00:00:00"/>
    <s v="Posible violación al Derecho de Petición y a la Tranquilidad por parte de la Secretaria Distrital de Movilidad - SDM"/>
    <s v="Respuestas fuera de terminos de ley de PQRS (Señalización)"/>
    <s v="Porque no se cuenta con un análisis del comportamiento de las quejas relacionada con la instalación de estoperoles._x000a__x000a_Recomendación Veeduría: 3. Analizar el comportamiento de quejas y de ubicación de estoperoles en toda la ciudad, con el fin de determinar sí existe una alternativa que si bien reduzca la  accidentalidad, no perturbe la tranquilidad y descanso de los vecinos del sector donde se instalen. "/>
    <s v="Análisis por la parte técnica de diseño al planeamiento de la implementación de dispositivos alternos a los estoperoles para disminuir la velocidad en los futuros diseños a implementar.  "/>
    <s v="Correctiva"/>
    <s v="(# diseños a implementar/ # alternativas analizadas)*100"/>
    <s v="Reporte mensual"/>
    <x v="3"/>
    <x v="10"/>
    <s v="Miguel Andrés Forero y John Alexander Torres (Diseño);  Liseth Lorena Díaz y Angélica María Contreras (Sustanciación)"/>
    <d v="2019-12-27T00:00:00"/>
    <x v="12"/>
    <d v="2020-03-06T00:00:00"/>
    <s v="María Janneth Romero M"/>
    <s v="06/03/2020: La evidencia aportada da cuenta de la respuesta dada a los derechos de petición recibidos en el mes de diciembre y enero, relacionados con los temas de estoperoles, no obstante esta evidencia no permite evaluar el cumplimiento de la acción identificada por el proceso de &quot;Analizar el comportamiento de quejas y de ubicación de estoperoles en toda la ciudad, con el fin de determinar sí existe una alternativa que si bien reduzca la accidentalidad, no perturbe la tranquilidad y descanso de los vecinos del sector donde se instalen&quot;, lo anterior aunado que no se identifica de manera clara si existe una alternativa que cumpla los requisitos establecidos en la misma. _x000a__x000a_Teniendo en cuenta que la acción se vence en el mes de mayo se recomienda fortalecer las evidencias aportadas de tal manera que estas se articulen con lo formulado en el PM"/>
    <x v="0"/>
    <n v="0"/>
    <n v="0"/>
  </r>
  <r>
    <s v="083-2019"/>
    <n v="3"/>
    <n v="2019"/>
    <s v="GESTIÓN INGENIERÍA DE TRÁNSITO"/>
    <s v="VEEDURIA DISTRITAL EXPEDIENTE 201950033309900016E"/>
    <d v="2019-11-27T00:00:00"/>
    <s v="Posible violación al Derecho de Petición y a la Tranquilidad por parte de la Secretaria Distrital de Movilidad - SDM"/>
    <s v="Respuestas fuera de terminos de ley de PQRS (Señalización)"/>
    <s v="Porque no se cuenta con un estudio auditivo que permita evidenciar niveles de  contaminación auditiva causada por estoperoles instalados. _x000a__x000a_Recomendación Veeduria: 4.Solicitar a la Secretaría Distrital de Ambiente un estudio auditivo sobre los impactos negativos generados por los estoperoles en la ciudad de Bogotá D.C. y que la Secretaría Distrital_x000a_de Movilidad tome correctivos frente a los resultados allí consignados. "/>
    <s v="Emitir solicitud a la Secretaría Distrital de Ambiente, para que se conceptúe."/>
    <s v="Correctiva"/>
    <s v="Una (1) Solicitud"/>
    <s v="Solicitud"/>
    <x v="3"/>
    <x v="10"/>
    <s v="Liseth Lorena Díaz y Angélica María Contreras"/>
    <d v="2019-12-27T00:00:00"/>
    <x v="12"/>
    <d v="2020-03-06T00:00:00"/>
    <s v="María Janneth Romero M"/>
    <s v="06/03/2020: Se aporta como evidencia los radicados SDM SS 26111 - 2020 y SDM - 38134-20, no obstante lo mismos no se articulan con la causa identificada ni la  acción formulada en el PM. Se recomienda revisar lo formulado y aportar la evidencia que de cuenta de su ejecución dentro de los terminos establecidos."/>
    <x v="0"/>
    <n v="0"/>
    <n v="0"/>
  </r>
  <r>
    <s v="084-2019"/>
    <n v="3"/>
    <n v="2019"/>
    <s v="DIRECCIONAMIENTO ESTRATÉGICO"/>
    <s v="AUDITORÍA EXTERNA ICONTEC 2019"/>
    <d v="2019-11-08T00:00:00"/>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s v="No asegurar la mejora continua del procedimiento certificado con ISO 9001"/>
    <s v="Deficiente entendimiento de la metodología aplicable para priorizar las oportunidades que aseguran que se aumentan los efectos deseables. "/>
    <s v="Aplicar la metodología a partir de la identificación de las oportunidades en la matriz DOFA"/>
    <s v="Correctiva"/>
    <s v="Indice de cumplimiento de las actividades programadas_x000a_"/>
    <s v="Matriz de oportunidades SDM diligenciada"/>
    <x v="7"/>
    <x v="11"/>
    <s v="Julieth Rojas Betancour"/>
    <d v="2019-12-01T00:00:00"/>
    <x v="13"/>
    <m/>
    <m/>
    <m/>
    <x v="0"/>
    <n v="0"/>
    <n v="0"/>
  </r>
  <r>
    <s v="084-2019"/>
    <n v="4"/>
    <n v="2019"/>
    <s v="DIRECCIONAMIENTO ESTRATÉGICO"/>
    <s v="AUDITORÍA EXTERNA ICONTEC 2019"/>
    <d v="2019-11-08T00:00:00"/>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s v="No asegurar la mejora continua del procedimiento certificado con ISO 9001"/>
    <s v="Deficiente entendimiento de la metodología aplicable para priorizar las oportunidades que aseguran que se aumentan los efectos deseables. "/>
    <s v="Hacer seguimiento a la aplicación eficaz de la metodología a través de la auditoria interna"/>
    <s v="Correctiva"/>
    <s v="Indice de cumplimiento de las actividades programadas_x000a_"/>
    <s v="Informe de auditoría interna en relaicón con la matriz de oportunidades"/>
    <x v="7"/>
    <x v="11"/>
    <s v="Julieth Rojas Betancour"/>
    <d v="2019-12-01T00:00:00"/>
    <x v="14"/>
    <m/>
    <m/>
    <m/>
    <x v="0"/>
    <n v="0"/>
    <n v="0"/>
  </r>
  <r>
    <s v="085-2019"/>
    <n v="1"/>
    <n v="2019"/>
    <s v="GESTIÓN DE TRÁMITES Y SERVICIOS PARA LA CIUDADANÍA"/>
    <s v="AUDITORÍA PQRSD 2019"/>
    <d v="2019-12-13T00:00:00"/>
    <s v="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s v="9. Discriminación y restricción a la participación de los ciudadanos que requieren atención y respuesta por parte de la SDM."/>
    <s v="El formato estándar que propone la subdirección administrativa, en su saludo y despedida no está parametrizado y estandarizado, para garantizar una estructura cordial amable y de calidad, en conformidad al artículo 3, inciso uno del decretó 371 de 2010."/>
    <s v="Enviar un (1) memorando a la Subdireccion  Administrativa, solicitando la parametrizacion y estandarización del anexo PA01 PR01 MD01 en  concordancia con el artículo 3, inciso 1° el decreto 371 de 2010."/>
    <s v="Correctiva"/>
    <s v="Un (1) memorando único, radicado en Subdireción Administrativa"/>
    <n v="1"/>
    <x v="4"/>
    <x v="7"/>
    <s v="Equipo Técnico de Planeación y gestión de la DAC"/>
    <d v="2020-01-01T00:00:00"/>
    <x v="2"/>
    <m/>
    <m/>
    <m/>
    <x v="0"/>
    <n v="0"/>
    <n v="0"/>
  </r>
  <r>
    <s v="085-2019"/>
    <n v="2"/>
    <n v="2019"/>
    <s v="GESTIÓN DE TRÁMITES Y SERVICIOS PARA LA CIUDADANÍA"/>
    <s v="AUDITORÍA PQRSD 2019"/>
    <d v="2019-12-13T00:00:00"/>
    <s v="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s v="9. Discriminación y restricción a la participación de los ciudadanos que requieren atención y respuesta por parte de la SDM."/>
    <s v="• El seguimiento realizado le falta eficacia en razón a recordar la aplicación la Ley 1755 de 2015 y del artículo 3, inciso 1° el decreto 371 de 2010, en cada uno de los requerimientos de PQRSD atendidos._x000a__x000a_"/>
    <s v="Enviar un (1) memorando  bimensual a las áreas de la entidad, recordando  la importacia del cumplimiento de la oportunidad de las respuestas, de conformidad con lo términos  de la Ley 1755 de 2015 y del artículo 3, inciso 1° el decreto 371 de 2010."/>
    <s v="Correctiva"/>
    <s v="Un (1) Memorando bimestral_x000a_"/>
    <n v="1"/>
    <x v="4"/>
    <x v="7"/>
    <s v="Equipo PQRS de la DAC"/>
    <d v="2020-01-01T00:00:00"/>
    <x v="2"/>
    <m/>
    <m/>
    <m/>
    <x v="0"/>
    <n v="0"/>
    <n v="0"/>
  </r>
  <r>
    <s v="086-2019"/>
    <n v="1"/>
    <n v="2019"/>
    <s v="GESTIÓN DE TRÁMITES Y SERVICIOS PARA LA CIUDADANÍA"/>
    <s v="AUDITORÍA PQRSD 2019"/>
    <d v="2019-12-13T00:00:00"/>
    <s v="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s v="9. Discriminación y restricción a la participación de los ciudadanos que requieren atención y respuesta por parte de la SDM."/>
    <s v="• El seguimiento realizado por cada una de las dependencias, le falta eficacia en razón a socializar, analizar y tomar acción sobre   la efectividad de las accione implementadas por cada una de las dependencias, para la atención de requerimientos vencidos y la atención oportuna de los que están en términos. "/>
    <s v="Realizar reuniones trimestrales con los equipos operativos de las dependencias,  para revisar el estado de gestion de los PQRS vencidos."/>
    <s v="Correctiva"/>
    <s v="Actas de reunión trimestral"/>
    <n v="1"/>
    <x v="4"/>
    <x v="7"/>
    <s v="Equipo PQRS de la DAC con el acompañamiento del Equipo Técnico"/>
    <d v="2020-01-01T00:00:00"/>
    <x v="2"/>
    <m/>
    <m/>
    <m/>
    <x v="0"/>
    <n v="0"/>
    <n v="0"/>
  </r>
  <r>
    <s v="086-2019"/>
    <n v="2"/>
    <n v="2019"/>
    <s v="GESTIÓN DE TRÁMITES Y SERVICIOS PARA LA CIUDADANÍA"/>
    <s v="AUDITORÍA PQRSD 2019"/>
    <d v="2019-12-13T00:00:00"/>
    <s v="NC 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_x000a_  _x000a_"/>
    <s v="4. Efectuar la rendición de cuentas sin dar cumplimiento a la normativa y metodologia aplicable"/>
    <s v="• Debido a la constante actualización del manual de trámites y servicios, en razón a cambios organizacionales y normativos, la frecuencia de realización de mesas de trabajo no era clara para los equipos tecnicos de cada dependencia, asi mismo la socialización y apropiación de conocimiento de PQRSD y su aplicación  ha sido compleja por estos cambios organizacionales. _x000a_"/>
    <s v="Actualizar manual de servicio al ciudadano en la periodicidad del desarrollo de las mesas de trabajo PQRS, para que las mismas se realicen de manera semestral y realizar su correspondiente socializacion en tematicas de PQRS _x000a__x000a_"/>
    <s v="Correctiva"/>
    <s v="Lineamiento del manual de servicio,  actualizado y socializado"/>
    <n v="1"/>
    <x v="4"/>
    <x v="7"/>
    <s v="Equipo PQRS de la DAC y Equipo Técnico de Planeación y Gestión de la DAC"/>
    <d v="2020-01-01T00:00:00"/>
    <x v="15"/>
    <m/>
    <m/>
    <m/>
    <x v="0"/>
    <n v="0"/>
    <n v="0"/>
  </r>
  <r>
    <s v="086-2019"/>
    <n v="3"/>
    <n v="2019"/>
    <s v="GESTIÓN DE TRÁMITES Y SERVICIOS PARA LA CIUDADANÍA"/>
    <s v="AUDITORÍA PQRSD 2019"/>
    <d v="2019-12-13T00:00:00"/>
    <s v="NC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
    <s v="4. Efectuar la rendición de cuentas sin dar cumplimiento a la normativa y metodologia aplicable"/>
    <s v="• Desconocimiento de los lineamientos dados en el manual servicio frente a la presentación de reportes de PQRS y de las encuestas de satisfacción a la alta dirección y al comité técnico de gestión - CIGD"/>
    <s v="Actualización del manual de servicio al ciudadano, en relación a la  presentacion obligatoria de reportes de resultados de gestion de PQRS y Encuesta de Satisfaccion ."/>
    <s v="Correctiva"/>
    <s v="Lineamiento del manual actualizado y socializado"/>
    <n v="1"/>
    <x v="4"/>
    <x v="7"/>
    <s v="Equipo PQRS de la DAC y Equipo Técnico de Planeación y Gestión de la DAC"/>
    <d v="2020-01-01T00:00:00"/>
    <x v="15"/>
    <m/>
    <m/>
    <m/>
    <x v="0"/>
    <n v="0"/>
    <n v="0"/>
  </r>
  <r>
    <s v="001-2020"/>
    <n v="1"/>
    <n v="2020"/>
    <s v="GESTIÓN JURÍDICA"/>
    <s v="AUDITORÍA CONTRATACIÓN 2019"/>
    <d v="2019-10-03T00:00:00"/>
    <s v="NC 2 Revisado el Manual de Contratación Version 1,0 de fecha 18 de febrero de 2019, se observo incumplimiento de paragrafos 2° del articulo 4.3.1.1"/>
    <s v="Formulacion de planes, programas o proyectos de movilidad de la ciudad, que no  porpendan por la sostenibilidad ambiental, económica y social"/>
    <s v="Falta de precisión en la redacción del paragrafo 2° del articulo 4.3.1.1. y al numeral 3.6.2. del Manual de Contratación."/>
    <s v="ACTUALIZAR EL MANUAL DE CONTRATACION (PARAGRAFO 2, ARTICULO 4.3.1.1.)"/>
    <s v="Correctiva"/>
    <s v="MANUAL DE CONTRATACION ACTUALIZADO, PUBLICADO Y SOCIALIZADO."/>
    <n v="1"/>
    <x v="2"/>
    <x v="2"/>
    <s v="ANGELICA MARIA RAMIREZ GARZA"/>
    <d v="2019-12-30T00:00:00"/>
    <x v="15"/>
    <d v="2020-03-09T00:00:00"/>
    <s v="Deicy Astrid Beltrán"/>
    <s v="SEGUIMIENTO REALIZADO EL 09/03/2020_x000a_La Dirección de Contratación remite la actualización del Manual de Contratación, pero no se pudo evidenciar el cumplimeinto de la acción._x000a_CONCLUSION : Acción abierta   "/>
    <x v="0"/>
    <n v="0"/>
    <n v="0"/>
  </r>
  <r>
    <s v="002-2020"/>
    <n v="1"/>
    <n v="2020"/>
    <s v="GESTIÓN JURÍDICA"/>
    <s v="AUDITORÍA CONTRATACIÓN 2019"/>
    <d v="2019-10-03T00:00:00"/>
    <s v="NC 3 Revisado el Manual de Contratación Version 1,0 de fecha 18 de febrero de 2019, y el articulo 11 de la Ley 1150 de 2017 se observo la posible perdida de competencia por parte de la SDM para liquidar los contratos, 2015-13737 y 2016/09"/>
    <s v="Manipulacion de la informacion publica que favorezca intereses particulares o beneficie a terceros"/>
    <s v="Ausencia de items que permitan verificar los terminos para efectuar la liquidación de los contratos."/>
    <s v="INCORPORAR EN LA BASE DE EXCEL LOS ITEM DE CONTROL E INSTAURAR ALERTAS QUE INDIQUEN LA PROXIMIDAD DE VENCIMIENTOS."/>
    <s v="Correctiva"/>
    <s v="BASE DE DATOS MODIFICADA, ACTUALIZADA Y CON LOS CONTROLES ESTABLECIDOS"/>
    <n v="1"/>
    <x v="2"/>
    <x v="2"/>
    <s v="ANGELICA MARIA RAMIREZ GARZA"/>
    <d v="2019-12-30T00:00:00"/>
    <x v="4"/>
    <d v="2020-03-09T00:00:00"/>
    <s v="Deicy Astrid Beltrán"/>
    <s v="SEGUIMIENTO REALIZADO EL 09/03/2020_x000a_Acción en ejecución "/>
    <x v="0"/>
    <n v="0"/>
    <n v="0"/>
  </r>
  <r>
    <s v="003-2020"/>
    <n v="1"/>
    <n v="2020"/>
    <s v="GESTIÓN JURÍDICA"/>
    <s v="AUDITORÍA CONTRATACIÓN 2019"/>
    <d v="2019-10-03T00:00:00"/>
    <s v="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
    <s v="Manipulacion de la informacion publica que favorezca intereses particulares o beneficie a terceros"/>
    <s v="Ausencia de items que permitan verificar los terminos para efectuar la liquidación de los contratos."/>
    <s v="INCORPORAR EN LA BASE DE EXCEL LOS ITEM DE CONTROL E INSTAURAR ALERTAS QUE INDIQUEN LA PROXIMIDAD DE VENCIMIENTOS."/>
    <s v="Correctiva"/>
    <s v="BASE DE DATOS MODIFICADA, ACTUALIZADA Y CON LOS CONTROLES ESTABLECIDOS"/>
    <n v="1"/>
    <x v="2"/>
    <x v="2"/>
    <s v="ANGELICA MARIA RAMIREZ GARZA"/>
    <d v="2019-12-30T00:00:00"/>
    <x v="4"/>
    <d v="2020-03-09T00:00:00"/>
    <s v="Deicy Astrid Beltrán"/>
    <s v="SEGUIMIENTO REALIZADO EL 09/03/2020_x000a_Acción en ejecución "/>
    <x v="0"/>
    <n v="0"/>
    <n v="0"/>
  </r>
  <r>
    <s v="004-2020"/>
    <n v="1"/>
    <n v="2020"/>
    <s v="GESTIÓN JURÍDICA"/>
    <s v="AUDITORÍA CONTRATACIÓN 2019"/>
    <d v="2019-10-03T00:00:00"/>
    <s v="NC 5 En la revision contractual se pudo evidenciar falta de aplicación del instructivo para la organización de expedientes contractuales PA05-M02-IN01 V1,0 de 18-02-2019  y la aplicación de la Ley 594 de 2000 en concordancia con Acuerdo 42de 2002 Archivo General de la Nación"/>
    <s v="Manipulacion de la informacion publica que favorezca intereses particulares o beneficie a terceros"/>
    <s v="Falta de rigurosidad en la gestión documental de los expedientes contractuales"/>
    <s v="REVISAR Y ORGANIZAR LOS EXPEDIENTES CONTRACTUALES MENCIONADOS EN EL INFORME DE AUDITORIA"/>
    <s v="Correctiva"/>
    <s v="(NUMERO DE EXPEDIENTES REVISADOS Y ORGANIZADOS / NUMERO DE EXPEDIENTES IDENTIFICADOS EN EL HALLAZGO) * 100"/>
    <n v="1"/>
    <x v="2"/>
    <x v="2"/>
    <s v="ANGELICA MARIA RAMIREZ GARZA"/>
    <d v="2019-12-30T00:00:00"/>
    <x v="4"/>
    <d v="2020-03-09T00:00:00"/>
    <s v="Deicy Astrid Beltrán"/>
    <s v="SEGUIMIENTO REALIZADO EL 09/03/2020_x000a_Acción en ejecución "/>
    <x v="0"/>
    <n v="0"/>
    <n v="0"/>
  </r>
  <r>
    <s v="005-2020"/>
    <n v="1"/>
    <n v="2020"/>
    <s v="GESTIÓN JURÍDICA"/>
    <s v="AUDITORÍA CONTRATACIÓN 2019"/>
    <d v="2019-10-03T00:00:00"/>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Inadecuada gestión contractual, incluida la celebración indebida de contratos, para favorecimiento propio o de terceros."/>
    <s v="Falta de control de la informacion contenida en la pagina web de la entidad"/>
    <s v="DESIGNAR A UN RESPONSABLE DE LA ACTUALIZACIÓN DE LOS PORTALES DE CONTRATACIÓN "/>
    <s v="Correctiva"/>
    <s v="Acta con designación"/>
    <n v="1"/>
    <x v="2"/>
    <x v="2"/>
    <s v="ANGELICA MARIA RAMIREZ GARZA"/>
    <d v="2019-12-30T00:00:00"/>
    <x v="4"/>
    <d v="2020-03-09T00:00:00"/>
    <s v="Deicy Astrid Beltrán"/>
    <s v="SEGUIMIENTO REALIZADO EL 09/03/2020_x000a_Acción en ejecución "/>
    <x v="0"/>
    <n v="0"/>
    <n v="0"/>
  </r>
  <r>
    <s v="005-2020"/>
    <n v="1"/>
    <n v="2020"/>
    <s v="GESTIÓN JURÍDICA"/>
    <s v="AUDITORÍA CONTRATACIÓN 2019"/>
    <d v="2019-10-03T00:00:00"/>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Inadecuada gestión contractual, incluida la celebración indebida de contratos, para favorecimiento propio o de terceros."/>
    <s v="Falta de control de la informacion contenida en la pagina web de la entidad"/>
    <s v="ACTUALIZACIÓN DE LINK DE LA PAGINA WEB"/>
    <s v="Correctiva"/>
    <s v="link actualizado de la pagina web"/>
    <n v="0.8"/>
    <x v="2"/>
    <x v="2"/>
    <s v="ANGELICA MARIA RAMIREZ GARZA"/>
    <d v="2019-12-30T00:00:00"/>
    <x v="4"/>
    <d v="2020-03-09T00:00:00"/>
    <s v="Deicy Astrid Beltrán"/>
    <s v="SEGUIMIENTO REALIZADO EL 09/03/2020_x000a_La Dirección de Contratación mediante memorando SDM-DC-46751 de  2020. Solicita la unificación de los hallazgos 030-2019, con el  115-2018._x000a_Así cómo el 029-2019 con el 005-2020. _x000a_En virtud de la anterior solicitud , la OCI, a trave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x v="0"/>
    <n v="0"/>
    <n v="0"/>
  </r>
  <r>
    <s v="006-2020"/>
    <n v="1"/>
    <n v="2020"/>
    <s v="GESTIÓN JURÍDICA"/>
    <s v="AUDITORÍA SIPROJWEB - COMITÉ CONCILIACIÓN"/>
    <d v="2019-11-13T00:00:00"/>
    <s v="Desactualizacion de la informacion en el sistema SIPROJWEB de conformidad con lo establecido en la Resolucion 104 de 2018, en concordancia con el Decreto 430 de 2018"/>
    <s v="Desviación en el uso de los bienes y servicios de la entidad con la intención de favorecer intereses propios o de terceros"/>
    <s v="Falta de control de la informacion contenida en el sistema de informacion SIPROJWEB por parte del profesional de la DRJ teniendo en cuenta los lineamientos establecidos en el Instructivo de Representación Judicial "/>
    <s v="Verificar trimestralmente en el Siproj los aspectos evidenciados en la no conformidad No 1 de la presente auditoria   2017-2019 de acuerdo a los lineamientos establecidos en el instructivo de representacion Judicial."/>
    <s v="Correctiva"/>
    <s v="Verificaciones realizadas/ Verificaciones programadas"/>
    <s v="3 Verificaciones "/>
    <x v="2"/>
    <x v="12"/>
    <s v="GIOVANNY ANDRES GARCIA RODRIGUEZ"/>
    <d v="2020-02-10T00:00:00"/>
    <x v="16"/>
    <d v="2020-03-09T00:00:00"/>
    <s v="Deicy Astrid Beltrán"/>
    <s v="SEGUIMIENTO REALIZADO EL 09/03/2020_x000a_Acción en ejecución "/>
    <x v="0"/>
    <n v="0"/>
    <n v="0"/>
  </r>
  <r>
    <s v="006-2020"/>
    <n v="2"/>
    <n v="2020"/>
    <s v="GESTIÓN JURÍDICA"/>
    <s v="AUDITORÍA SIPROJWEB - COMITÉ CONCILIACIÓN"/>
    <d v="2019-11-13T00:00:00"/>
    <s v="Desactualizacion de la informacion en el sistema SIPROJWEB de conformidad con lo establecido en la Resolucion 104 de 2018, en concordancia con el Decreto 430 de 2018"/>
    <s v="Desviación en el uso de los bienes y servicios de la entidad con la intención de favorecer intereses propios o de terceros"/>
    <s v="Falta de control de la informacion contenida en el sistema de informacion SIPROJWEB por parte del profesional de la DRJ teniendo en cuenta los lineamientos establecidos en el Instructivo de Representación Judicial "/>
    <s v="Realizar  plan de trabajo con seguimiento mensual con el fin de actualizar en el Siproj las tutelas desde 2017-2019."/>
    <s v="Correctiva"/>
    <s v="Plan de Trabajo realizado/ Plan de Trabajo Programado "/>
    <s v="1 Plan de Trabajo"/>
    <x v="2"/>
    <x v="12"/>
    <s v="GIOVANNY ANDRES GARCIA RODRIGUEZ"/>
    <d v="2020-02-10T00:00:00"/>
    <x v="16"/>
    <d v="2020-03-09T00:00:00"/>
    <s v="Deicy Astrid Beltrán"/>
    <s v="SEGUIMIENTO REALIZADO EL 09/03/2020_x000a_Acción en ejecución "/>
    <x v="0"/>
    <n v="0"/>
    <n v="0"/>
  </r>
  <r>
    <s v="006-2020"/>
    <n v="3"/>
    <n v="2020"/>
    <s v="GESTIÓN JURÍDICA"/>
    <s v="AUDITORÍA SIPROJWEB - COMITÉ CONCILIACIÓN"/>
    <d v="2019-11-13T00:00:00"/>
    <s v="Desactualizacion de la informacion en el sistema SIPROJWEB de conformidad con lo establecido en la Resolucion 104 de 2018, en concordancia con el Decreto 430 de 2018"/>
    <s v="Desviación en el uso de los bienes y servicios de la entidad con la intención de favorecer intereses propios o de terceros"/>
    <s v="Falta de control de la informacion contenida en el sistema de informacion SIPROJWEB por parte del profesional de la DRJ teniendo en cuenta los lineamientos establecidos en el Instructivo de Representación Judicial "/>
    <s v="Realizar la actualizacion de los procesos  evidenciados en el informe de seguimiento._x000a_Item(Evidencia de los aspectos actualizados en SIPROJWEB)"/>
    <s v="Corrección"/>
    <s v="Número de procesos judiciales actualizados  / Número de procesos judiciales evidenciados "/>
    <n v="0.8"/>
    <x v="2"/>
    <x v="12"/>
    <s v="GIOVANNY ANDRES GARCIA RODRIGUEZ"/>
    <d v="2020-02-10T00:00:00"/>
    <x v="16"/>
    <d v="2020-03-09T00:00:00"/>
    <s v="Deicy Astrid Beltrán"/>
    <s v="SEGUIMIENTO REALIZADO EL 09/03/2020_x000a_Acción en ejecución "/>
    <x v="0"/>
    <n v="0"/>
    <n v="0"/>
  </r>
  <r>
    <s v="007-2020"/>
    <n v="1"/>
    <n v="2020"/>
    <s v="GESTIÓN JURÍDICA"/>
    <s v="AUDITORÍA SIPROJWEB - COMITÉ CONCILIACIÓN"/>
    <d v="2019-11-13T00:00:00"/>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s v="Desviación en el uso de los bienes y servicios de la entidad con la intención de favorecer intereses propios o de terceros"/>
    <s v="Falta control en la apropiación y aplicación del procedimiento de gestión documetal para la organizacion de los expedientes"/>
    <s v="Socializacion al personal encargado de la organización de las actas del comité de conciliacion,la organizacion de los documentos conforme a la tabla de retención documental. "/>
    <s v="Correctiva"/>
    <s v="Socialización "/>
    <n v="1"/>
    <x v="2"/>
    <x v="12"/>
    <s v="GIOVANNY ANDRES GARCIA RODRIGUEZ"/>
    <d v="2020-02-10T00:00:00"/>
    <x v="17"/>
    <d v="2020-03-09T00:00:00"/>
    <s v="Deicy Astrid Beltrán"/>
    <s v="SEGUIMIENTO REALIZADO EL 09/03/2020_x000a_Acción en ejecución "/>
    <x v="0"/>
    <n v="0"/>
    <n v="0"/>
  </r>
  <r>
    <s v="007-2020"/>
    <n v="2"/>
    <n v="2020"/>
    <s v="GESTIÓN JURÍDICA"/>
    <s v="AUDITORÍA SIPROJWEB - COMITÉ CONCILIACIÓN"/>
    <d v="2019-11-13T00:00:00"/>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s v="Desviación en el uso de los bienes y servicios de la entidad con la intención de favorecer intereses propios o de terceros"/>
    <s v="Falta control en la apropiación y aplicación del procedimiento de gestión documetal para la organizacion de los expedientes"/>
    <s v="Revisar y actualizar las actas del comité de conciliacion y los  procesos contenciosos   2019 con los requisitos evidenciados en el informe de auditoria."/>
    <s v="Corrección"/>
    <s v="Actas actualizadas y archivadas conforme a lo establecido en la tabla de retencion documental /Nªtotal de actas 2019_x000a__x000a_Procesos Contenciosos actualizados y Archivados conforme al SIGA/N° Total de Procesos contenciosos 2019"/>
    <n v="1"/>
    <x v="2"/>
    <x v="12"/>
    <s v="GIOVANNY ANDRES GARCIA RODRIGUEZ"/>
    <d v="2020-02-10T00:00:00"/>
    <x v="17"/>
    <d v="2020-03-09T00:00:00"/>
    <s v="Deicy Astrid Beltrán"/>
    <s v="SEGUIMIENTO REALIZADO EL 09/03/2020_x000a_Acción en ejecución "/>
    <x v="0"/>
    <n v="0"/>
    <n v="0"/>
  </r>
  <r>
    <s v="008-2020"/>
    <n v="1"/>
    <n v="2020"/>
    <s v="GESTIÓN JURÍDICA"/>
    <s v="AUDITORÍA SIPROJWEB - COMITÉ CONCILIACIÓN"/>
    <d v="2019-11-13T00:00:00"/>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s v="Desviación en el uso de los bienes y servicios de la entidad con la intención de favorecer intereses propios o de terceros"/>
    <s v="Falta control y seguimiento a las funciones del Comité de Conciliación según lo establecido por la normatividad vigente."/>
    <s v="REVISAR, ACTUALIZAR  Y PUBLICAR  EN EL SIGD LOS REQUISITOS EVIDENCIADOS  EN EL INFORME DE AUDITORIA  CADA VEZ QUE SE REQUIERA. "/>
    <s v="Correctiva"/>
    <s v="DOCUMENTOS REVISADOS,ACTUALIZADOS Y PUBLICADOS EN EL SISTEMA INTEGRADO DE GESTION DISTRITAL"/>
    <n v="1"/>
    <x v="2"/>
    <x v="12"/>
    <s v="GIOVANNY ANDRES GARCIA RODRIGUEZ"/>
    <d v="2020-02-10T00:00:00"/>
    <x v="17"/>
    <d v="2020-03-09T00:00:00"/>
    <s v="Deicy Astrid Beltrán"/>
    <s v="SEGUIMIENTO REALIZADO EL 09/03/2020_x000a_Acción en ejecución "/>
    <x v="0"/>
    <n v="0"/>
    <n v="0"/>
  </r>
  <r>
    <s v="008-2020"/>
    <n v="2"/>
    <n v="2020"/>
    <s v="GESTIÓN JURÍDICA"/>
    <s v="AUDITORÍA SIPROJWEB - COMITÉ CONCILIACIÓN"/>
    <d v="2019-11-13T00:00:00"/>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s v="Desviación en el uso de los bienes y servicios de la entidad con la intención de favorecer intereses propios o de terceros"/>
    <s v="Falta control y seguimiento a las funciones del Comité de Conciliación según lo establecido por la normatividad vigente."/>
    <s v="Seguimiento semestral a las politicas de prevencion del daño antijuridico con los abogados de procesos contenciosos administrativos con el fin de evaluar el % de fallos favorables en contra de la SDM."/>
    <s v="Correctiva"/>
    <s v="Seguimientos realizados/ Seguimientos Programados "/>
    <n v="2"/>
    <x v="2"/>
    <x v="12"/>
    <s v="GIOVANNY ANDRES GARCIA RODRIGUEZ"/>
    <d v="2020-02-10T00:00:00"/>
    <x v="16"/>
    <d v="2020-03-09T00:00:00"/>
    <s v="Deicy Astrid Beltrán"/>
    <s v="SEGUIMIENTO REALIZADO EL 09/03/2020_x000a_Acción en ejecución "/>
    <x v="0"/>
    <n v="0"/>
    <n v="0"/>
  </r>
  <r>
    <s v="009-2020"/>
    <n v="1"/>
    <n v="2020"/>
    <s v="GESTIÓN JURÍDICA"/>
    <s v="AUDITORÍA SIPROJWEB - COMITÉ CONCILIACIÓN"/>
    <d v="2019-11-13T00:00:00"/>
    <s v="Incumplimiento a lo establecido en el articulo 2.2.4.3.1.2.12 del Decreto 1069 de 2015"/>
    <s v="Desviación en el uso de los bienes y servicios de la entidad con la intención de favorecer intereses propios o de terceros"/>
    <s v="Falta de control frente a la procedibilidad de las acciones de repeticion"/>
    <s v="Seguimiento cada 60 dias  de los pagos de sentencias  realizados a fin de poder establecer La viabilidad de presentar acciones de repeticion ante el comité de conciliación.    "/>
    <s v="Correctiva"/>
    <s v="Seguimientos realizados/ Seguimientos Programados "/>
    <n v="6"/>
    <x v="2"/>
    <x v="12"/>
    <s v="GIOVANNY ANDRES GARCIA RODRIGUEZ"/>
    <d v="2020-02-10T00:00:00"/>
    <x v="18"/>
    <d v="2020-03-09T00:00:00"/>
    <s v="Deicy Astrid Beltrán"/>
    <s v="SEGUIMIENTO REALIZADO EL 09/03/2020_x000a_Acción en ejecución "/>
    <x v="0"/>
    <n v="0"/>
    <n v="0"/>
  </r>
  <r>
    <s v="010-2020"/>
    <n v="1"/>
    <n v="2020"/>
    <s v="GESTIÓN JURÍDICA"/>
    <s v="AUDITORÍA SIPROJWEB - COMITÉ CONCILIACIÓN"/>
    <d v="2019-11-13T00:00:00"/>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s v="Desviación en el uso de los bienes y servicios de la entidad con la intención de favorecer intereses propios o de terceros"/>
    <s v="Falta de control en la documentacion publicada en el Sistema Integrado de Gestion Distrital"/>
    <s v="Actualización y publicacion Matriz de cumplimiento Legal en la Intranet cada vez que se requiera _x000a_"/>
    <s v="Corrección"/>
    <s v="Matriz Actualizada y publicada"/>
    <n v="1"/>
    <x v="2"/>
    <x v="12"/>
    <s v="GIOVANNY ANDRES GARCIA RODRIGUEZ"/>
    <d v="2020-02-10T00:00:00"/>
    <x v="16"/>
    <d v="2020-03-09T00:00:00"/>
    <s v="Deicy Astrid Beltrán"/>
    <s v="SEGUIMIENTO REALIZADO EL 09/03/2020_x000a_Acción en ejecución "/>
    <x v="0"/>
    <n v="0"/>
    <n v="0"/>
  </r>
  <r>
    <s v="010-2020"/>
    <n v="1"/>
    <n v="2020"/>
    <s v="GESTIÓN JURÍDICA"/>
    <s v="AUDITORÍA SIPROJWEB - COMITÉ CONCILIACIÓN"/>
    <d v="2019-11-13T00:00:00"/>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s v="Desviación en el uso de los bienes y servicios de la entidad con la intención de favorecer intereses propios o de terceros"/>
    <s v="Falta de control en la documentacion publicada en el Sistema Integrado de Gestion Distrital"/>
    <s v="Revisar y actualizar trimestralmente las normas vigentes asociadas a la Dirección de Representación Judicial en la Matriz de Cumplimiento Legal."/>
    <s v="Correctiva"/>
    <s v="Mesas de trabajo realizadas/mesas de trabajo programadas"/>
    <n v="4"/>
    <x v="2"/>
    <x v="12"/>
    <s v="GIOVANNY ANDRES GARCIA RODRIGUEZ"/>
    <d v="2020-02-10T00:00:00"/>
    <x v="16"/>
    <d v="2020-03-09T00:00:00"/>
    <s v="Deicy Astrid Beltrán"/>
    <s v="SEGUIMIENTO REALIZADO EL 09/03/2020_x000a_Acción en ejecución "/>
    <x v="0"/>
    <n v="0"/>
    <n v="0"/>
  </r>
  <r>
    <s v="011-2020"/>
    <n v="1"/>
    <n v="2020"/>
    <s v="DIRECCIONAMIENTO ESTRÁTEGICO"/>
    <s v="AUDITORÍA SGAS 2019"/>
    <d v="2019-12-23T00:00:00"/>
    <s v="Se observa mapa de riesgos, este tiene un marco general frente a la corrupción. Es importante enfocar la tipología de soborno acorde a la norma, antisoborno."/>
    <s v="Incumplimiento del requisito 4.2  de la NTC ISO 37001:2016 "/>
    <s v="Falta incluir los fundamentos de la metodología de prevención de riesgo de soborno con la metodología actual de gestión del riesgo aplicada en la entidad"/>
    <s v="Actualizar y socializar la metodología de gestión de riesgos aplicada en la entidad, incluyendo los fundamentos de la metodología de prevención de riesgo de soborno"/>
    <s v="Acción Correctiva"/>
    <s v="Metodología actualizada y equipo técnico socializado"/>
    <n v="1"/>
    <x v="7"/>
    <x v="11"/>
    <s v="Julieth Rojas Betancour"/>
    <d v="2020-01-20T00:00:00"/>
    <x v="10"/>
    <m/>
    <m/>
    <m/>
    <x v="0"/>
    <n v="0"/>
    <n v="0"/>
  </r>
  <r>
    <s v="011-2020"/>
    <n v="2"/>
    <n v="2020"/>
    <s v="DIRECCIONAMIENTO ESTRÁTEGICO"/>
    <s v="AUDITORÍA SGAS 2019"/>
    <d v="2019-12-23T00:00:00"/>
    <s v="Se observa mapa de riesgos, este tiene un marco general frente a la corrupción. Es importante enfocar la tipología de soborno acorde a la norma, antisoborno."/>
    <s v="Incumplimiento del requisito 4.2  de la NTC ISO 37001:2016 "/>
    <s v="Falta incluir los fundamentos de la metodología de prevención de riesgo de soborno con la metodología actual de gestión del riesgo aplicada en la entidad"/>
    <s v="Actualizar el mapa de riesgos incluyendo de manera explícita los riesgos de soborno identificados con sus respectivos controles."/>
    <s v="Corrección"/>
    <s v="Mapa de riesgos institucional actualizado"/>
    <n v="1"/>
    <x v="7"/>
    <x v="11"/>
    <s v="Julieth Rojas Betancour"/>
    <d v="2020-03-15T00:00:00"/>
    <x v="1"/>
    <m/>
    <m/>
    <m/>
    <x v="0"/>
    <n v="0"/>
    <n v="0"/>
  </r>
  <r>
    <s v="011-2020"/>
    <n v="3"/>
    <n v="2020"/>
    <s v="DIRECCIONAMIENTO ESTRÁTEGICO"/>
    <s v="AUDITORÍA SGAS 2019"/>
    <d v="2019-12-23T00:00:00"/>
    <s v="Se observa mapa de riesgos, este tiene un marco general frente a la corrupción. Es importante enfocar la tipología de soborno acorde a la norma, antisoborno."/>
    <s v="Incumplimiento del requisito 4.2  de la NTC ISO 37001:2016 "/>
    <s v="Falta incluir los fundamentos de la metodología de prevención de riesgo de soborno con la metodología actual de gestión del riesgo aplicada en la entidad"/>
    <s v="Realizar seguimiento  a la implementación de la metodología actualizada."/>
    <s v="Acción Correctiva"/>
    <s v="Seguimientos realizados"/>
    <n v="1"/>
    <x v="7"/>
    <x v="11"/>
    <s v="Julieth Rojas Betancour"/>
    <d v="2020-05-01T00:00:00"/>
    <x v="19"/>
    <m/>
    <m/>
    <m/>
    <x v="0"/>
    <n v="0"/>
    <n v="0"/>
  </r>
  <r>
    <s v="012-2020"/>
    <n v="1"/>
    <n v="2020"/>
    <s v="DIRECCIONAMIENTO ESTRÁTEGICO"/>
    <s v="AUDITORÍA SGAS 2019"/>
    <d v="2019-12-23T00:00:00"/>
    <s v="En la auditoría interna 2019 de verificación del cumplimiento de los requisitos de la norma ISO 37001:2016 del Sistema de Gestión Antisoborno, se detectó que no está claramente definida la función de cumplimiento dentro de la organización (numeral 9.4). "/>
    <s v="Incumplimiento del requisito 9.4 de la NTC ISO 37001:2016 "/>
    <s v="Las responsabilidades hasta el momento definidas para la función del cumplimiento son muy generales y no permiten definir quién es el líder de proceso indicado para asumir este rol."/>
    <s v="Designar el líder de proceso para asumir el rol de la función de cumplimiento del Sistema de Gestión Antisoborno de acuerdo con la responsabilidad y autoridad específicas definidas en el manual de MIPG, sujeto a la decisión de certificar o no a la SDM en el año 2020"/>
    <s v="Acción Correctiva"/>
    <s v="Acto Administrativo mediante el cual se designe el líder de proceso para asumir el rol de la función de cumplimiento del Sistema de Gestión Antisoborno "/>
    <n v="1"/>
    <x v="8"/>
    <x v="13"/>
    <s v="Secretario Distrital de Movilidad"/>
    <d v="2020-01-02T00:00:00"/>
    <x v="4"/>
    <m/>
    <m/>
    <m/>
    <x v="0"/>
    <n v="0"/>
    <n v="0"/>
  </r>
</pivotCacheRecords>
</file>

<file path=xl/pivotCache/pivotCacheRecords2.xml><?xml version="1.0" encoding="utf-8"?>
<pivotCacheRecords xmlns="http://schemas.openxmlformats.org/spreadsheetml/2006/main" xmlns:r="http://schemas.openxmlformats.org/officeDocument/2006/relationships" count="63">
  <r>
    <s v="31-2016"/>
    <n v="3"/>
    <x v="0"/>
    <s v="GESTIÓN ADMINISTRATIVA"/>
    <x v="0"/>
    <d v="2015-02-10T00:00:00"/>
    <x v="0"/>
    <s v="Debilidades en el seguimiento de actividades al interior del proceso"/>
    <s v="Posible desconocimiento de normas, en particular, el Decreto 2609 de 2012 y el Acuerdo 04 de 2013 del Archivo General de la Nación._x000a__x000a_Posibles deficiencias en la Planeación de la Gestión Documental."/>
    <s v="Elaboración y aprobación de las Tablas de Valoración Documental por parte del Comité Interno de Archivo de la SDM y presentación ante el Consejo Distrital de Archivos para su convalidación."/>
    <s v="Correctiva"/>
    <s v="TVD elaboradas, aprobadas y presentadas al Consejo Distrital de Archivos."/>
    <s v="TVD elaboradas, aprobadas y presentadas al Consejo Distrital de Archivos."/>
    <s v="SUBSECRETARÍA DE GESTIÓN CORPORATIVA"/>
    <s v="SUBDIRECCIÓN ADMINISTRATIVA"/>
    <s v="Sonia Mireya Alfonso Muñoz"/>
    <d v="2016-09-01T00:00:00"/>
    <d v="2020-12-15T00:00:00"/>
    <d v="2020-01-13T00:00:00"/>
    <s v="María Janneth Romero M"/>
    <s v="13/01/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los INFORMES DE AVANCE ELABORACIÓN DE LAS TABLAS DE VALORACIÓN DOCUMENTAL DE LA SDM - ETAPA 1  del IV T 2019. Estos documentos indican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_x000a_4. Elaboración de la Tabla de Valoración Documental (Valoración). Pendiente hasta la culminación de las etapas anteriores. Nivel de ejecución 0%_x000a__x000a_Avance de ejecución 69,33%: _x000a__x000a_De conformidad con lo anteriormente expuesto y teniendo en cuenta que esta acción se vence en Diciembre de 2020 y que se ha reprogramado hasta por cinco ocasiones, se mantiene la recomendación a la Subdirección Administrativa de adelantar la gestión pertinente, de tal manera que se de cumplimiento estricto dentro del nuevo plazo establecido._x000a_________________________________________________x000a_08/01/2020: De conformidad con los argumentos expuestos por la Subdirección Administrativa en su radicado SDM-SA-279838-2019, al avance realizado a la fecha establecida como finalización de la misma (30/12/2019) y a la aclaración realizada por la Profesional Especializada responsable de la información, la cual precisa que la fecha propuesta de reformulación es 15/12/2020, se atiende positivamente la solicitud de reprogramación y se realiza el correspondiente ajuste en el PMP consolidado del mes de Diciembre._x000a__x000a_De acuerdo a lo anteriormente expuesto y teniendo en cuenta que es la quint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Si bien se evidencia un importante avance en la gestión adelantada por la entidad para dar cumplimiento a la acción establecida; tal como se ha venido ratificando en las mesas de trabajo de seguimiento al Plan de Mejoramiento Archivístico, la OCI no considera pertinente reformular en los términos propuestos “Elaboración y aprobación de las Tablas de Valoración Documental por parte del Comité Interno de Archivo de la SDM”, lo anterior en razón a que como se plantea la nueva acción, no se estaría subsanando la situación observada como se precisa en la descripción del hallazgo “… &quot;entrega de Tabla de Retención y Tabla de Valoración Documental&quot; en el que se comprometió a presentarlas ante el Consejo Distrital de Archivos el 30 de agosto de 2014”. Por lo anterior la OCI se invita al proceso a revisar la fecha propuesta teniendo en cuenta la completitud de la acción a ejecutar y definirla de manera integral (DD/MM/AAAA)._x000a_____________________________________________x000a_10/10/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_x000a_4. Elaboración de la Tabla de Valoración Documental (Valoración). Pendiente hasta la culminación de las etapas anteriores. Nivel de ejecución 0%_x000a__x000a_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_x000a__x000a_Avance de ejecución 63,38%: _x000a__x000a_De conformidad con lo anteriormente expuesto y teniendo en cuenta que esta acción se vence en Diciembre de 2019 y que se ha reprogramado hasta por cuatro ocasiones, se mantiene la recomendación a la Subdirección Administrativa de adelantar la gestión pertinente, de tal manera que se de cumplimiento estricto dentro del nuevo plazo establecido._x000a_ ______________________________________________________________x000a_08/07/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Juni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4,719  del total de las 43,000 equivalente a un nivel de ejecución del 34%._x000a_4. Elaboración de la Tabla de Valoración Documental (Valoración). Pendiente hasta la culminación de las etapas anteriores. Nivel de ejecución 0%_x000a__x000a_Avance de ejecución 58,5%: _x000a__x000a_De conformidad con lo anteriormente expuesto y teniendo en cuenta que esta acción se vence en Diciembre de 2019 y que se ha reprogramado hasta por cuatro ocasiones, se mantiene la recomiendación a la Subdirección Administrativa adelantar la gestión pertinente, de tal manera que se de cumplimiento estricto dentro del nuevo plazo establecido._x000a__x000a__________________________________________________x000a_15/04/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1 Marz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3,332 del total de las 43,000 equivalente a un nivel de ejecución del 31%._x000a_4. Elaboración de la Tabla de Valoración Documental (Valoración). Pendiente hasta la culminación de las etapas anteriores. Nivel de ejecución 0%_x000a__x000a_Avance de ejecución 57,75%: _x000a_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_x000a__________________________________x000a__x000a__x000a_09/01/2019: Seguimiento realizado por María Janneth Romero M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Se aporta como evidencia de la ejecución de esta actividad, el documento HISTORIA INSTITUCIONAL DEL FONDO DOCUMENTAL ACUMULADO DEL SECTOR TRÁNSITO Y TRANSPORTES DE BOGOTA (1,919 - 2009) de fecha 27/11/2018. Nivel de ejecución del 100%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_x000a_4. Elaboración de la Tabla de Valoración Documental (Valoración). Pendiente hasta la culminación de las etapas anteriores. Nivel de ejecución 0%_x000a_Avance de ejecución 57,14%: _x000a_En consideración a la solicitud del proceso y a los argumentos expuestos, se reprograma la acción al 30/12/2019_x000a____________________________x000a_01/11/2018 seguimiento realizado por las profesionales Deicy Astrid Beltrán, Rosa Amparo Quintana y Luz Yamile Aya y atendido por los profesionales de la Subdirección Administrativa (Gustavo Casallas, Doris Nancy Alvis)._x000a_Mediante memorando SDM-SA-233188-2018 del 01 de noviembre de 2018, la dependencia solicita reprogramación de la acción al 30 de diciembre de 2019, señalando &quot;aún restan por el proceso de inventarios unas 32,000 cajas de archivo, lo cual se prevé realizar entre noviembre de 2018 y noviembre de 2019. De manera simultánea se elaborarán a medida del avance del proceso, las tablas de valoración documental para poder presentarlas al comité interno de archivo y remitirlas al Consejo  Distrital de Archivos durante el mes de diciembre de 2019&quot;._x000a__x000a_Una vez revisada por parte del Jefe de la Oficina se aprueba la reprogramación solicitada._x000a__x000a_CONCLUSIÓN: Reprogramar la acción para el día 30 diciembre de 2019.   _x000a__x000a_ ____________________________________________________x000a_11/10/2018: Seguimiento realizado por Luz Yamile Aya Corba_x000a_De acuerdo con lo establecido en el Acuerdo 004 de 2004 del Consejo Directivo del Archivo General de la Nación y la Guía para la Organización del Fondo Documental Acumulado, se evalúa  la ejecución de esta actividad así:_x000a__x000a_Organización de los Fondos Acumulados: _x000a_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_x000a_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_x000a_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_x000a__x000a_4. Elaboración de la Tabla de Valoración Documental (Valoración). Pendiente hasta la culminación de las etapas anteriores. Nivel de ejecución 0%_x000a__x000a_Avance de ejecución 46%: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_x000a_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_x000a_4. Elaboración de la Tabla de Valoración Documental (Valoración). Pendiente hasta la culminación de las etapas anteriores. Nivel de ejecución 0%_x000a__x000a_Avance de ejecución 44%: _x000a__x000a_Teniendo en cuenta que la acción se vence el 30/12/2018 se recomienda adelantar la gestión que permita dar cumplimiento en el tiempo establecido._x000a________________________________________________________________________________________________x000a_10/04/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Se ha venido adelantando la gestión relacionada con el histórico de la Secretaría de Transito y Transporte y la edificación de las estructuras organicofuncionales._x000a_2. Diagnóstico: Se ha avanzado de conformidad con la compilación de la información y de acuerdo a lo informado por el proceso, se proyecta tener el documento al finalizar el primer semestre de 2018_x000a_3. Levantamiento Inventario Estado Natural: Se inicio de conformidad con lo expuesto en el seguimiento de la dependencia responsable._x000a_4. Elaboración de la Tabla de Valoración Documental (Valoración). Pendiente hasta la culminación de las etapas anteriores._x000a__x000a_Avance de ejecución 15%: _x000a__x000a_15/12/2017 Seguimiento realizado por Blanca ofir Murillo y atendido por Carlos Bonilla y Gustavo Casallas_x000a__x000a_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_x000a_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____________________________________________________________x000a_Noviembre-2017 Seguimiento realizado por Viviana Duran de la OCI y atendido por Alex Francisco Vargas de la Subdirección Administrativa, _x000a__x000a_Al verificar las gestiones adelantadas por parte del proceso se pudo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Así las cosas, se recomienda al proceso reprogramar la acción de mejora en concordancia con el Plan Institucional de Archivos PINAR. _x000a___________________________________________________________________x000a_22/02/2017. Seguimiento realizado por Pablo Parra, profesional de la OCI, atendido por Alexander Colmenares de la Subdirección Administrativa._x000a_Al indagar por las actividades realizadas por el proceso luego del seguimiento anterior, se pudo establecer que no se han presentado avances significativos, situación explicada por el profesional que atendió la visita en los siguientes términos: &quot;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quot;._x000a_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_x000a__x000a_28-11-2016 Seguimiento realizado por Viviana Duran de la OCI y atendido por Carlos Bonilla y Alexander Colmenares de la Subdirección Administrativa _x000a_Al verificar las gestiones adelantadas por el proceso, se observa que a la fecha se ha avanzado en el levantamiento del inventario del Fondo documental acumulado, inventario que será el insumo para la elaboración de las TVD. _x000a_Así mismo se requiere la contratación de un profesional especializado para el desarrollo del 100% de las actividades, contratación que está contemplada para realizarse con recursos de la vigencia 2017. _x000a_"/>
    <s v="ABIERTA"/>
    <n v="5"/>
    <n v="1"/>
  </r>
  <r>
    <s v="39-2016"/>
    <n v="1"/>
    <x v="0"/>
    <s v="GESTIÓN ADMINISTRATIVA"/>
    <x v="0"/>
    <d v="2015-02-12T00:00:00"/>
    <x v="1"/>
    <s v="Organización archivo "/>
    <s v="Posible desconocimiento de normas, en particular, el Decreto 2609 de 2012 _x000a__x000a_Posibles deficiencias en la Planeación de la Gestión Documental."/>
    <s v="Levantamiento del inventario documental en  estado natural del Fondo Documental Acumulado (FDA) de la SDM."/>
    <s v="Correctiva"/>
    <s v="Archivos del FDA con inventario / Total de archivos del FDA"/>
    <s v="100% del Fondo Documental Acumulado de la SDM con inventario en estado natural."/>
    <s v="SUBSECRETARÍA DE GESTIÓN CORPORATIVA"/>
    <s v="SUBDIRECCIÓN ADMINISTRATIVA"/>
    <s v="Sonia Mireya Alfonso Muñoz"/>
    <d v="2016-05-02T00:00:00"/>
    <d v="2020-04-30T00:00:00"/>
    <d v="2020-01-13T00:00:00"/>
    <s v="María Janneth Romero M"/>
    <s v="13/01/2020: Seguimiento realizado por María Janneth Romero M_x000a__x000a_Se aporta como evidencia el documento INFORME DE AVANCE ELABORACIÓN DE LAS TABLAS DE VALORACIÓN DOCUMENTAL DE LA SDM - ETAPA 1 de fecha 30 Dic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 Se incluye como soportes la gestión realizada por Estantes y las matrices consolidades del avance reportado._x000a__x000a_De conformidad con lo anteriormente expuesto y teniendo en cuenta que esta acción se ha reprogramado hasta por cinco ocasiones, se mantiene la recomiendación  a la Subdirección Administrativa adelantar la gestión pertinente, de tal manera que se de cumplimiento estricto dentro del nuevo plazo establecido._x000a_____________________________________________________________________x000a_08/01/2020: Seguimiento realizado por María Janneth Romero M:_x000a__x000a_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_x000a__x000a_De acuerdo a lo anteriormente expuesto y teniendo en cuenta que es la quint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Se solicita reformulación, no obstante la descripción de la acción es la misma a la planteada actualmente en el plan de mejoramiento: “Levantamiento del inventario documental en estado natural del Fondo Documental Acumulado (FDA) de la SDM. Respecto a la reprogramación, no se indica la fecha precisa en la cual se plantea concluir la ejecución de la acción, por lo tanto se invita al proceso a definirla de manera integral (DD/MM/AAAA)._x000a_____________________________________________x000a_10/10/2019: Seguimiento realizado por María Janneth Romero M_x000a__x000a_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_x000a__x000a_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_x000a__x000a_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_x000a_________________________________________________x000a_08/07/2019: Seguimiento realizado por María Janneth Romero M_x000a__x000a_Teniendo en cuenta la evidencia aportada: Informe de avance ELABORACIÓN DE LAS TABLAS DE VALORACIÓN DOCUMENTAL DE LA SECRETARIA DISTRITAL DE MOVILIDAD - ETAPA 1, de fecha 30/06/2019, se observa que la gestión adelantada en relación al Fondo Documental Acumulado con inventario en estado natural de la SDM, el avance al corte indicado correspon a 14,719 cajas de las 43,000 establecidas como meta, lo cual representa un nivel de ejecución del 34%_x000a__x000a_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_x000a________________________________________x000a_15/04/2019: Seguimiento realizado por María Janneth Romero M_x000a__x000a_Teniendo en cuenta la evidencia aportada: Informe de avance ELABORACIÓN DE LAS TABLAS DE VALORACIÓN DOCUMENTAL DE LA SECRETARIA DISTRITAL DE MOVILIDAD - ETAPA 1, de fecha 31/03/2019, se observa que la gestión adelantada en relación al Fondo Documental Acumulado con inventario en estado natural de la SDM, el avance al corte indicado correspon a 13,332 cajas de las 43,000 establecidas como meta, lo cual representa un nivel de ejecución del 31%_x000a__x000a_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_x000a_______________________________________________________x000a_09/01/2019: Seguimiento realizado por María Janneth Romero M_x000a__x000a_Se aporta como evidencia informe presentado Informe de avance ELABORACIÓN DE LAS TABLAS DE VALORACIÓN DOCUMENTAL DE LA SECRETARIA DISTRITAL DE MOVILIDAD - ETAPA 1, el avance en la gestión corresponde a 12,000 cajas de las 43,000 establecidas como meta._x000a_Avance de ejecución: De acuerdo a lo informado por el responsable del PMA, el universo de cajas corresponde a 43,000 por cual de acuerdo a la meta  propuesta 100% del Fondo Documental Acumulado de la SDM con inventario en estado natural; el nivel de avance es del 27,9%_x000a_En consideración a la solicitud del proceso y a los argumentos expuestos, se reprograma la acción al 30/12/2019_x000a_______________________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para el día 30 de diciembre de 2019, argumentando: &quot; Cómo se señala en la justificación de la ampliación realizada para el hallazgo 31 de 2016, esta actividad que hace parte del proceso de elaboración de TVD y la más extensa por la magnitud de volumen del FDA (43000) cajas de archivo.&quot; .  Una vez revisado el requerimiento el Jefe de la OCI, aprueba la modificación de la fecha, quedando reprogramado su cumplimiento para el 30 de diciembre de 2019._x000a______________________________________________________x000a_11/10/2018: Seguimiento realizado por Luz Yamile Aya Corba_x000a_Se aporta como evidencia archivos en Excel con el Formato de Inventario FUID de los cuales 2 tienen el nombre (anexo 4 FUID consolidado estante 1,2,3 y anexo 4 FUID consolidado estante 4,5 y 6) con fecha de corte 30/09/2018 para un total de 32,224 registros; el informe presentado por las archivistas y el historiador relacionan la gestión desarrollada en 8.942 cajas de las 43,000 establecidas como meta._x000a__x000a_Avance de ejecución: De acuerdo a lo informado por el responsable del PMA, el universo de cajas corresponde a 43,000 por cual de acuerdo a la meta  propuesta 100% del Fondo Documental Acumulado de la SDM con inventario en estado natural; el nivel de avance es del 15%_x000a_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Se aporta como evidencia archivo en Excel Formato de Inventario FUID consolidado al 06/06/2018 con 15,557 registros; los informes presentados por las archivistas y el historiador  relacionan la gestión desarrollada en 4,104 cajas de las 43,000 establecidas como meta._x000a__x000a_Avance de ejecución: De acuerdo a lo informado por el responsable del PMA, el universo de cajas corresponde a 43,000 por cual de acuerdo a la meta  propuesta 100% del Fondo Documental Acumulado de la SDM con inventario en estado natural; el nivel de avance es del 10%_x000a_ _x000a_Teniendo en cuenta que la acción se vence el 30/12/2018 se recomienda adelantar la gestión que permita dar cumplimiento en el tiempo establecido._x000a___________________________________________________________________x000a__x000a_10/04/2018: Seguimiento realizado por María Janneth Romero_x000a__x000a_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_x000a__x000a_Avance de ejecución: De acuerdo a lo informado por el responsable del PMA, el universo de cajas corresponde a 40,000 por cual de acuerdo a la meta  propuesta 100% del Fondo Documental Acumulado de la SDM con inventario en estado natural; el nivel de avance es del 3%_x000a_15/12/2017 Seguimiento realizado por Blanca ofir Murillo y atendido por Carlos Bonilla y Gustavo Casallas_x000a__x000a_Revisión de la eficacia: el responsable solicita la reprogramación de la acción para el 30/12/2018, debido a que no se cuenta con las evidencias de su cumplimiento integral._x000a__x000a_Revisión de la efectividad: NO se puede verificar la efectividad, toda vez que no se ha dado cumplimiento  a la acción. _x000a__x000a_Recomendación :  Reprogramar  la acción, el responsable deberá adelantar acciones de manera prioritaria para su cumplimiento ya que la misma fue reprogramada  sin lograr un cumplimiento integral de la misma._x000a______________________________x000a_Noviembre-2017 Seguimiento realizado por Viviana Duran de la OCI y atendido por Alex Francisco Vargas de la Subdirección Administrativa, _x000a__x000a_Al verificar las gestiones adelantadas por parte del proceso, se pudo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Recomendación: Así las cosas, se recomienda al proceso reprogramar la acción de mejora en concordancia con el Plan Institucional de Archivos PINAR. _x000a__x000a_Conclusión: Dar celeridad al cumplimiento de las actividades previstas. _x000a__x000a________________________________________________x000a_04/10/2017, Seguimiento realizado por Viviana Duran auditor de la OCI y atendido por el profesional Gustavo Casallas de la S.A._x000a__x000a_El proceso informa que de conformidad con el seguimiento realizado en el mes de febrero de 2017, esta actividad se encuentra proyectada para ejecutar a partir del mes de octubre de la presente vigencia.  _x000a_Conclusión: Verificar el cumplimiento de la acción una vez se haya cumplido la fecha de terminación estimada. _x000a__________________________________________________x000a_22/02/2017. Seguimiento realizado por Pablo Parra, profesional de la OCI, atendido por Alexander Colmenares de la Subdirección Administrativa._x000a_Al verificar las actividades adelantadas por el proceso se pudo determinar que esta acción no presenta avance desde la fecha de seguimiento anterior (28 de noviembre de 2016), situación que se justifica en los siguientes términos: &quot;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_x000a_Para culminar la acción el proceso ha definido un periodo que va del 2 de octubre de 2017 al 30 de abril de 2018, al término del cual se espera resolver de fondo la problemática identificada por el Archivo de Bogotá._x000a______________x000a_28-11-2016 Seguimiento realizado por Viviana Duran de la OCI y atendido por Carlos Bonilla y Alexander Colmenares de la Subdirección Administrativa_x000a_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
    <s v="ABIERTA"/>
    <n v="5"/>
    <n v="1"/>
  </r>
  <r>
    <s v="29-2017"/>
    <n v="1"/>
    <x v="0"/>
    <s v="GESTIÓN ADMINISTRATIVA"/>
    <x v="1"/>
    <d v="2016-12-20T00:00:00"/>
    <x v="2"/>
    <s v="Debilidades en el seguimiento de actividades al interior del proceso"/>
    <s v="El aplicativo SICON que tiene los  módulos  MAC y correspondencia no tiene un desarrollo Web Service que permita registrar en el aplicativo SDQS de la Secretaria General, los requerimientos de la ciudadanía ingresados en SICON a través de los módulos descritos. _x000a__x000a_"/>
    <s v="Gestionar con la SA, la OIS y la Dirección de Servicio al Ciudadano, la implementación del Web Service requerido entre el Modulo de correspondencia de SICON y el SDQS. De acuerdo al alcance tecnológico."/>
    <s v="Correctiva"/>
    <s v="Requerimientos a las Dependencias involucradas"/>
    <s v="Solución Tecnológica"/>
    <s v="SUBSECRETARÍA DE GESTIÓN CORPORATIVA - DESPACHO - SUBSECRETARÍA DE SERVICIOS A LA CIUDADANÍA"/>
    <s v="SUBDIRECCION ADMINISTRATIVA - OFICINA DE TECNOLOGÍAS DE LA INFORMACIÓN Y LAS COMUNICACIONES - DIRECCIÓN DE ATENCIÓN AL CIUDADANO"/>
    <s v="Sonia Mireya Alfonso Muñoz - Edgar Romero Bohorquez - "/>
    <d v="2017-02-15T00:00:00"/>
    <d v="2020-04-30T00:00:00"/>
    <d v="2020-01-08T00:00:00"/>
    <s v="Carlos Arturo Serrano Avila "/>
    <s v="8/1/2020. Seguimiento realizado por Carlos Arturo Serrano . Mediante memorando No. SDM-SA 26733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_x000a__x000a_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
    <s v="ABIERTA"/>
    <n v="4"/>
    <n v="0"/>
  </r>
  <r>
    <s v="68-2017"/>
    <n v="1"/>
    <x v="1"/>
    <s v="GESTIÓN ADMINISTRATIVA"/>
    <x v="2"/>
    <d v="2016-10-03T00:00:00"/>
    <x v="3"/>
    <s v="Debilidades en el seguimiento de actividades al interior del proceso"/>
    <s v="No se cuenta con el registro de la publicidad exterior visual de la Entidad"/>
    <s v="Realizar los registros de Publicidad Exterior Visual para las instalaciones que cuentan con aviso en fachada o áreas de intervención que aplique "/>
    <s v="Correctiva"/>
    <s v="Número de avisos de publicidad exterior visual registrados / Número total de avisos de publicidad exterior visual "/>
    <s v="Tramitar con las diferentes dependencias internas y externas el Registro de avisos de publicidad exterior visual"/>
    <s v="SUBSECRETARÍA DE GESTIÓN CORPORATIVA"/>
    <s v="SUBDIRECCIÓN ADMINISTRATIVA"/>
    <s v="Sonia Mireya Alfonso Muñoz"/>
    <d v="2017-04-25T00:00:00"/>
    <d v="2020-06-30T00:00:00"/>
    <d v="2020-01-08T00:00:00"/>
    <s v="Carlos Arturo Serrano Avila "/>
    <s v="8/1/2020 seguimiento realizado por carlos arturo serrano avila , mediante memorando No. SDM-SA 267330   la Subdirección Administrativa solicitó reprogramacion para el 30 junio de 2020 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_x000a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_x000a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revisadas las evidencias se concluye que las mismas no son efectivas para verificar el cumplimiento de la acción por lo que el proceso remitirá la justificación para si se reformula la acción o se reprograma._x000a_Conclusión: La acción de mejora NO se ha cumplido _x000a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s v="ABIERTA"/>
    <n v="4"/>
    <n v="1"/>
  </r>
  <r>
    <s v="183-2017"/>
    <n v="1"/>
    <x v="1"/>
    <s v="GESTIÓN ADMINISTRATIVA"/>
    <x v="3"/>
    <d v="2017-08-15T00:00:00"/>
    <x v="4"/>
    <s v="Debilidades en el seguimiento de actividades al interior del proceso"/>
    <s v="Debilidades en la reglamentación de la normatividad sobre el uso de los servicios de telefonía móvil celular en la entidad._x000a_"/>
    <s v="_x000a_Actualizar la reglamentación sobre el uso y asiganación del servicio de telefonía móvil celular en la Secretaria Distrital de Movilidad, incluyendo a la DSC, DCV y el reporte a la Oficina de Control Disciplinario de cualquier eventuaidad que amerite._x000a_"/>
    <s v="Correctiva"/>
    <s v="Resolución actualizada con la reglamentación para el uso y asignación de líneas móviles "/>
    <s v="Resolución de telefonía móvil celular actualizada"/>
    <s v="SUBSECRETARÍA DE GESTIÓN CORPORATIVA"/>
    <s v="SUBDIRECCIÓN ADMINISTRATIVA"/>
    <s v="Sonia Mireya Alfonso Muñoz"/>
    <d v="2017-08-15T00:00:00"/>
    <d v="2019-10-30T00:00:00"/>
    <d v="2020-01-08T00:00:00"/>
    <s v="Carlos Arturo Serrano Avila "/>
    <s v="8/1/2020. Seguimiento realizado por Carlos Arturo Serrano, mediante el cual la Subdirección Administrativa solicitó el cierre de la acción.   _x000a_ Dentro de las actividades a  realizar se establecio, Actualizar la reglamentación sobre el uso y asiganación del servicio de telefonía móvil celular en la Secretaria Distrital de Movilidad, incluyendo a la DSC, DCV y el reporte a la Oficina de Control Disciplinario de cualquier eventuaidad que amerite.En cumplimiento de lo establecido en la acción, se elaboró la Resolución No. 4 71 del 20 de diciembre de 2019 &quot;Por la cual se reglamenta la asignación, uso y control del servicio de telefonía móvil celular y plan de datos en la Secretaría Distrital de Movilidad y se derogan las Resoluciones No.047 del 06 de marzo de 2018, 227 del 26 de noviembre de 2018 y 027 de 04 de febrero de 2019.&quot;_x000a_Dentro de las consideraciones se establece “la asignación del servicio de telefonía móvil celular al Nivel Directivo y jefes de las oficinas Nivel Asesor, y además de ello a las siguientes dependencias: Dirección de Atención al Ciudadano, Dirección de Gestión de Cobro, Dirección de Gestión de Transito y Control de Tránsito y Transporte, la Subdirección de Gestión en Vía, Subdirección de Semaforización y Subdirección de Control de Tránsito y Transporte,…” de acuerdo con el rediseño institucional._x000a__x000a_En la misma en el capítulo 1 “Condiciones de Uso” en el literal e) establece “Toda novedad o acontecimiento que se presente con la línea o teléfono; bien sea de tipo técnico, o en caso de pérdida o hurto, el funcionario o contratista a cargo de la línea telefónica deberá informar vía electrónica o en medio escrito, de manera inmediata a la Subdirección Administrativa, dependencia que indicará el tramite a seguir de conformidad con el procedimiento de baja definitiva de bienes e instructivo frente a hurtos, pérdidas y daños de elementos de la entidad, con el fin de informar los hechos a la Oficina de Control Disciplinario”, cumpliendo así con lo señalado en la acción respecto al reporte a la Oficina de Control Disciplinario cuando amerite. _x000a_,  Una vez analizada la solicitud presentada se denota que la  acción propuesta , está encaminada en subsanar la causa raíz establecida  y conforme a las evidencias aportadas, Se procede al cierre de la acción y se excluye del PMP._x000a_----------------------------------------------------------------------------------------------------------------------------------------------------------------------_x000a__x000a_30/09/2019 Mediante memorando SDM-SA 211669 de 2019, la Subdirectora Administrativa  reprogramación en la que la Oficina de Control Interno da concepto favorable de reprogramación, sin embargo, se recuerda que elsta acción ha sido reprogramada en dos (2) ocasiones._x000a__x000a__x000a_01/02/2019. Seguimiento realizado por la profesional Deicy Astrid Beltrán de la OCI y por parte de la S.A.  los profesionales Gustavo Casallas y Doris Alvis._x000a_El proceso a través del memorando SDM-SA- 25673-2019, solicita la reprogramación de la acción, teniendo en cuenta que &quot; (...)  se expidió la Resolución No. 47 del 06 de marzo de 2018 y que no se contemplaron todos los aspectos señalados en la acción en cuanto al “reporte a la Oficina de Control Disciplinariao de cualquier eventualidad que amerite”, se requiere el ajuste a la resolución y a su vez la actualización de acuerdo con el rediseño institucional implementado. Por lo tanto, se solicita la reprogramación para el 30 de septiembre de 2019&quot;._x000a__x000a_En este orden de ideas, el jefe de la Oficina   avala la reprogramación para el cumplimiento de la acción, quedando con fecha de terminación  el 30 de septiembre  de 2019&quot;_x000a_Conclusión: Acción abierta-  reprogramada.  _x000a__x000a_ _x000a__x000a__x000a__x000a__x000a_________________________________x000a_01/11/2018 seguimiento realizado por las profesionales Deicy Astrid Beltrán, Rosa Amparo Quintana y Luz Yamile Aya y atendido por el profesional de la Subdirección Administrativa (Ivan Oswaldo Acevedo)._x000a_Si bien es cierto el proceso cumplió con la acción dentro del término estipulado, sin embargo, no se contemplaron todos los aspectos señalados en la acción “reporte a la Oficina de Control Disciplinario de cualquier eventualidad que amerite&quot;._x000a_Conclusión: La acción de mejora NO se ha cumplido._x000a_________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Si bien es cierto el proceso cumplió con el termino de tiempo. Sin embargo, no se contemplaron todos los aspectos señalados en la acción “reporte a la Oficina de Control Disciplinario de cualquier eventualidad que amerite&quot;._x000a_Conclusión: La acción de mejora NO se ha cumplido._x000a__x000a_________________________________________________________________________x000a_30/04/2018.  Seguimiento realizado por Deicy Beltran y Rosa Amparo Quintana  profesionales de la OCI, atendido por Carlos Bonillla, profesional  de  la  Subdirección Administrativa. _x000a__x000a_Se evidencia la expedición de la resolución 47 de 2018, a través de la cual  se reglamenta la asignación, uso y control del servicio de telefonía_x000a_móvil celular en la Secretaria Distrital de Movilidad y se derogan las_x000a_Resoluciones No.410 del 10 de septiembre de 2007 y 696 del 02 de diciembre_x000a_de 2008&quot;. Sin embargo no se contemplaron todos los aspectos señalados en la acción  &quot;reporte a la Oficina de Control Disciplinario de cualquier eventualidad que amerite&quot;. _x000a_ _x000a__x000a_Recomendación: Reprogramar y/O reformular  la acción, de conformidad con el procedimeinto para el 31/07/2018. "/>
    <s v="ABIERTA"/>
    <n v="3"/>
    <n v="0"/>
  </r>
  <r>
    <s v="053-2018"/>
    <n v="1"/>
    <x v="2"/>
    <s v="GESTIÓN ADMINISTRATIVA"/>
    <x v="4"/>
    <d v="2018-06-12T00:00:00"/>
    <x v="5"/>
    <s v="Debilidades en la actualización de documentos del SIG"/>
    <s v="La entidad, debe esperar los términos normativos que tiene el Archivo de Bogotá para evaluar y convalidar el Instrumento y sus soportes técnicos. "/>
    <s v="Aprobar por parte del Comité Interno de Archivo los ajustes realizados a las TRD de la SDM con base en el concepto técnico de evaluación. "/>
    <s v="Corrección"/>
    <s v="No. TRD aprobadas por el Comité Interno de Archivo/  No. TRD presentadas al Comité Interno de Archivo"/>
    <s v="22  TRD aprobadas por el Comité Interno de Archivo"/>
    <s v="SUBSECRETARÍA DE GESTIÓN CORPORATIVA"/>
    <s v="SUBDIRECCIÓN ADMINISTRATIVA"/>
    <s v="Sonia Mireya Alfonso Muñoz"/>
    <d v="2018-07-23T00:00:00"/>
    <d v="2020-03-31T00:00:00"/>
    <d v="2020-01-08T00:00:00"/>
    <s v="Carlos Arturo Serrano Avila "/>
    <s v="8/1/2020. Seguimiento realizado por Carlos Arturo Serrano . Mediante memorando No. SDM-SA 28225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_x000a__x000a_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_x000a__x000a_26/07/2019. Seguimiento realizado por Liliana María Acuña Noguera. Mediante memorando No. SDM-SA 157509 de 24 de julio de 2019 la Subdirección Administrativa solicitó la reformulación y reprogramación de la acción.  Analizada la justificación relacionada por la Subdirección Administrativa, se aprueba la reprogramación de la acción 1 para la fecha propuesta, no obstante que sobre las mismas se han solicitado otras reprogramaciones. _x000a__x000a_En reunión celebrada el 26 de julio de 2019, con los funcionales del área y el enlace Carlos Bonilla se estableció por el proceso:_x000a_En cuanto a la reformulación quedará así: Aprobar por parte del Comité Interno de Archivo los ajustes realizados a las TRD de la SDM con base en el concepto técnico de evaluación.  _x000a_• Fecha de terminación: 30/10/2019_x000a_INDICADOR: No. TRD aprobadas por el Comité Interno de Archivo/ No. TRD presentadas al Comité Interno de Archivo_x000a_META: 22 TRD aprobadas por el Comité Interno de Archivo_x000a_Este memorando se atendió con el No. SDM-OCI-160747 del 29 de julio de 2019, teniendo como soporte el acta de fecha 26 de julio de 2019._x000a_______________________________________x000a_15/03/2019 La dependencia, a través del memorando SDM-SA-43441 de 2019 ,solicita se modifique la fecha de cumplimiento de la acción para el 31 de julio de 2019. _x000a_La Oficina de Control Interno, considera que de acuerdo con la solicitud obrante en el memorando del asunto y una vez analizadas las evidencias y la justificación presentadas para la reprogramación de la acción 1 del hallazgo 053-2018, se consideró viable el cambio de fecha para el de cumplimiento de la misma; en consecuencia, la nueva fecha se establece para el día 31 de julio de 2019, de conformidad con su requerimiento.  _x000a_COnclusión: Acción Reprogrmada -Abierta_x000a__x000a__x000a_18/12/2018 Seguimiento realizado por las profesionales Deicy Astrid Beltrán y   Rosa Amparo Quintana._x000a__x000a_Mediante memorando 261745 de 2018, la Subdirectora Administrativa, solicito reprogramación para el cumplimiento de la acción, teniendo en cuenta que, &quot; (...) el Consejo Distrital de Archivos emite respuesta con un promedio de entre 2 a 3 meses, razón por la cual se propone el 29 de marzo de 2019, como fecha de reprogramación para el cumplimiento de la acción propuesta&quot;. Se adjuntan dos folios de remisión de ajustes a la Subdirección del Sistema General de Archivos&quot;.  _x000a_Una vez revisado el requerimiento el Jefe de la OCI, aprueba la modificación de la fecha, quedando reprogramado su cumplimiento para el 29 de marzo de 2019. "/>
    <s v="ABIERTA"/>
    <n v="4"/>
    <n v="1"/>
  </r>
  <r>
    <s v="115-2018"/>
    <n v="2"/>
    <x v="2"/>
    <s v="GESTIÓN DE TRÁNSITO"/>
    <x v="5"/>
    <d v="2018-09-21T00:00:00"/>
    <x v="6"/>
    <s v="Incumplimiento de condiciones establecidas contractualmente  en el Procedimiento o Manual de Contratación y Supervisión "/>
    <s v="Debilidad en la apropiación de las funciones  por parte del supervisor y el profesional referente al procedimiento según lo señalado en el Manual de Supervisión y Contratación."/>
    <s v="Actualización plataforma Secop I de los contratos suscritos en el año 2017, según manual de supervisión e interventoría."/>
    <s v="Correctiva"/>
    <s v="(Plan de Trabajo realizado/ Plan de Trabajo Programado) *100"/>
    <n v="0.9"/>
    <s v="SUBSECRETARÍA DE GESTIÓN JURÍDICA"/>
    <s v="DIRECCIÓN DE CONTRATACIÓN"/>
    <s v="Angélica María Ramírez"/>
    <d v="2018-10-15T00:00:00"/>
    <d v="2020-03-31T00:00:00"/>
    <d v="2020-03-09T00:00:00"/>
    <s v="Deicy Astrid Beltrán"/>
    <s v="SEGUIMIENTO REALIZADO EL 09/03/2020_x000a_La Dirección de Contratación mediante memorando SDM-DC-46751 de  2020. Solicita la unificación de los hallazgos 030-2019, con el  115-2018._x000a_Así cómo el 029-2019 con el 005-2020. _x000a_En virtud de la anterior solicitud , la OCI, a trave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21/01/2020. La Dirección de Contratación mediante memorando número 924 de 2020, solicita la reprogramación y reformulación de la acción con base en los siguientes términos: JUSTIFICACIÓN.  “Se reformula teniendo en cuenta que para el año 2017 la secretaria empleaba la plataforma secop I, adicionalmente porque de acuerdo al hallazgo los contratos eran de esta vigencia. Y por último se determina este periodo, para poder medir el cumplimiento de la acción propuesta debido a que este tema es dinámico, por la frecuente contratación que hay y la entrega de los documentos por parte de los supervisores. Frente a la meta se deja este porcentaje teniendo en cuenta que dependemos de que las otras dependencias alleguen la documentación.”_x000a_1. ACCIÓN. Realizar Plan de Trabajo mensual con el fin de publicar la totalidad de los informes de ejecución en Secop I”.  _x000a_INDICADOR. Plan de Trabajo de Trabajo realizado/ Plan de Trabajo Programado._x000a_La OCI mediante memorando SDM-OCI-10570-2020, evalua las justificaciones y considera que es viables en tal sentindo la acción queda de la siguiente manera: _x000a_ACCIÓN  Actualización plataforma Secop I de los contratos suscritos en el año 2017, según manual de supervisión e interventoría._x000a_INDICADOR. (Plan de Trabajo realizado/ Plan de Trabajo Programado) *100 _x000a_META: 90%_x000a_FECHA DE TERMINACIÓN 31/03/2020._x000a_CONCLUSION ACCION REFORMULADA Y REPROGRAMADA_x000a_RECOMENDACIÓN: ACCION ABIERTA. _x000a__x000a__x000a_SEGUIMIENTO REALIZADO EL 02/01/2020_x000a_Seguimiento adelantado con la doctora Yully Otalora._x000a_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_x000a_Se aporta como evidencia Plan de Trabajo formulado e implementado y actas de seguimiento trimestral correpondiente a los meses de marzo, junio, septiembre y noviembre ; evidenciando el cumplimiento del indicador propuesto “Plan de Trabajo realizado/ Plan de Trabajo Programado”, por lo anterior se solicita el cierre del Hallazgo._x000a_Indicador: Plan de Trabajo realizado/ Plan de Trabajo Programado_x000a__x000a_Conclusión:Se evidencia la realización del  Plan  de Trabajo mensual con el objeto de publicar la totalidad de los informes de ejecución en Secop I, es importante indicar la gestión y avances realizados por la denpencia, al poner en marcha el plan de trabajo sin llegar a demostrar el cumplimieto total de la obligación, al no tener claro el parámetro de los documentos pendientes de publicar en SECOP I, más si tenemos en cuenta lo dinamico del tema y que el mismo depende de la información que sea remitida oportunamente por los supervisores. _x000a_Recomendación: ACCION ABIERTA   Y FECHA DE VENCIMIENTO CUMPLIDA  _x000a__x000a_SEGUIMIENTO REALIZADO El  03/12/2019_x000a_La dependencia aporta evidencias de la gestión realizda, con relación a la acción pero con la misma no se puede evidneciar el total cumplimiento de la misma, ni del indicador. Se adjuntan actas de  actualización SECOP II._x000a_ACCION ABIERTA  se ecuentra vencida desde el 31 de octubre de 2019. _x000a__x000a_SEGUIMIENTO REALIZADO El  07/11/2019_x000a_No se aporta evidencia del cumplimiento de la acción. _x000a_ACCION ABIERTA _x000a_La dependencia a través de los memorandos  103435-109644 de 2019 solicita reformulación y reprogramación del  hallazgo 118 y sus tres acciones,  la  primera acción solicita reformulación y de la acción dos y tres reprogramación._x000a_Acción número 1 ( Reformulación y Reprogramación)     _x000a_Propuesta_x000a_  ACCION: Diseñar guía dirigida a los supervisores, sobre cómo realizar el cargue de documentos contractuales en la plataforma de Secop II._x000a_INDICADOR:   GUIA PUBLICADA Y SOCIALIZADA.  _x000a_META:   1  GUIA_x000a_y reprogramación de la acción dos y tres  dos para cumplirlas  el 31 de octubre de 2019._x000a__x000a_En este orden de ideas, la OCI considera viable la solicitud de la dependencia y da respuesta al requerimiento mediante memorando    SDM- OCI- 107610-2019,aprobando la reformulación de la acción uno  y la reprogramación de las acciones dos y tres. _x000a_CONCLUSION: REFORMULAR Y REPROGRAMAR  _x000a_"/>
    <s v="ABIERTA"/>
    <n v="1"/>
    <n v="1"/>
  </r>
  <r>
    <s v="126-2018"/>
    <n v="1"/>
    <x v="2"/>
    <s v="GESTIÓN ADMINISTRATIVA"/>
    <x v="6"/>
    <d v="2018-10-22T00:00:00"/>
    <x v="7"/>
    <s v="21. Implementación de planes de gestión documental deficientes e ineficaces."/>
    <s v="No se realizó la formulación y construcción de indicadores frente a todas las operaciones de la gestión documental."/>
    <s v="Realizar la formulación, aprobación e implementación de los indicadores para todas las operaciones de la gestión documental de la Secretaría (planeación, producción, gestión y trámite, organización, transferencias, disposición final, preservacióna a largo plazo, valoración)."/>
    <s v="Correctiva"/>
    <s v="Indicadores de gestión documental implementados/ indicadores aprobados.* 100"/>
    <s v="100% de Indicadores de gestión documental implementados."/>
    <s v="SUBSECRETARÍA DE GESTIÓN CORPORATIVA"/>
    <s v="SUBDIRECCIÓN ADMINISTRATIVA"/>
    <s v="Sonia Mireya Alfonso Muñoz"/>
    <d v="2019-02-01T00:00:00"/>
    <d v="2020-04-30T00:00:00"/>
    <d v="2020-01-13T00:00:00"/>
    <s v="María Janneth Romero M"/>
    <s v="13/01/2020: Seguimiento realizado por María Janneth Romero M:_x000a__x000a_Se aporta documento en excel INDICADORES GESTIÓN DTAL,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_x000a__x000a_Lo anterior y aunado a que la aprobación e implementación de los indicadores hace parte de la acción establecida,  se recomienda documentar la gestión adelantada con relación a la ejecución de lo formulado y aportar la evidencia del mecanismo a través del cual se aprobaron los indicadores._x000a__x000a_Avance: 33%_x000a_ __________________________________x000a_08/01/2020: Seguimiento realizado por María Janneth Romero M:_x000a__x000a_De conformidad con los argumentos expuestos por la Subdirección Administrativa en su radicado SDM-SA-456-2020 y al avance realizado a la fecha establecida como finalización de la misma (30/12/2019), se atiende positivamente la solicitud de reprogramación y se realiza el correspondiente ajuste en el PMP consolidado del mes de Diciembre._x000a__x000a_De acuerdo a lo anteriormente expuesto y teniendo en cuenta que es la primera reprogramación de  esta acción se recomienda a la Subdirección Administrativa adelantar la gestión pertinente, de tal manera que se de cumplimiento estricto dentro del nuevo plazo establecido._x000a________________________________________________x000a_15/10/2019: Seguimiento realizado por María Janneth Romero M:_x000a__x000a_Se aporta  la presentación ACTIVIDADES PRELIMINARES GESTIÓN DOCUMENTAL POR PROCESOS de fecha Septiembre de 2019, en la cual se registra la ejecución  y aporta la evidencia de la gestión realizada sobre las siguientes fases:_x000a__x000a_1. Planeación_x000a_2. Producción_x000a_3. Gestión y Trámite_x000a_4. Organización_x000a_5. Transferencias Primarias_x000a_6. Disposición Final_x000a_7. Preservación a largo plazo_x000a_8. Valoración_x000a__x000a_No obstante lo anterior y teniendo en cuenta que la acción corresponde a: &quot;Realizar la formulación, aprobación...&quot;, se recomienda documentar la gestión adelantada con relación a la ejecución de lo estableido e   indicar en el seguimiento por autocontrol a quien se hizo la presentación aportada como evidencia y a que fase de la acción corresponde. _x000a_ ___________________________________________________x000a_08/07/2019: Seguimiento realizado por María Janneth Romero M:_x000a__x000a_Se aporta como evidencia la matriz de medicion de AG-SDM-2019, no obstante la misma hace parte de la fase inicial de la construcción de los indicadores de gestión._x000a__x000a_Teniendo en cuenta que la acción se vence en diciembre de 2019, se recomienda gestionar su ejecución dentro de los términos establecidos, en coherencia con el indicador y la meta formulada._x000a__x000a_Nivel de Ejecución 0%_x000a___________________________________x000a__x000a_15/04/2019: Seguimiento realizado por María Janneth Romero M:_x000a__x000a_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_x000a__x000a_Nivel de Ejecución 0%"/>
    <s v="ABIERTA"/>
    <n v="1"/>
    <n v="0"/>
  </r>
  <r>
    <s v="130-2018"/>
    <n v="1"/>
    <x v="2"/>
    <s v="GESTIÓN ADMINISTRATIVA"/>
    <x v="6"/>
    <d v="2018-10-22T00:00:00"/>
    <x v="8"/>
    <s v="21. Implementación de planes de gestión documental deficientes e ineficaces."/>
    <s v="No se han elaborado los siguientes instrumentos archivísticos:   Modelo de requisitos para la gestión de documentos electrónicos, Banco terminológico de series y subseries, Tablas de control de acceso a los documentos."/>
    <s v="Elaborar los siguientes instrumentos archivísticos: Modelo de requisitos para la gestión de documentos electrónicos, Banco terminológico de series y subseries, Tablas de control de acceso a los documentos."/>
    <s v="Correctiva"/>
    <s v="Instrumentos archivísticos elaborados y aprobados por el Comité Interno de Archivo."/>
    <s v="Tres instrumentos archivísticos aprobados por el CIA: Modelo de requisitos para la gestión de documentos electrónicos, Banco terminológico de series y subseries, Tablas de control de acceso a los documentos."/>
    <s v="SUBSECRETARÍA DE GESTIÓN CORPORATIVA"/>
    <s v="SUBDIRECCIÓN ADMINISTRATIVA"/>
    <s v="Sonia Mireya Alfonso Muñoz"/>
    <d v="2019-02-01T00:00:00"/>
    <d v="2020-06-30T00:00:00"/>
    <d v="2020-01-13T00:00:00"/>
    <s v="María Janneth Romero M"/>
    <s v="10/10/2019: Seguimiento realizado por María Janneth Romero M:_x000a__x000a_Se aporta como evidencia:_x000a_Modelo de Requistos:  Si bien se aporta la documentación de la gestión adelantada, la formulación de la acción hace referencia a la formulación y  aprobación del Instrumento, aprobación que aún se encuentra en proceso de conformidad con lo indicado en el acta de reunión de fecha 23/12/2019 correspondiente a la sesión del Comité Interno de Archivo -  Sesión extraordinaria 03 de 2019, en donde se establecen compromisos previos a la aprobación. Avance 50%_x000a_Banco terminológico de series y subseries:  De acuerdo a lo indicado por el proceso, para iniciar esta gestión se requiere contar on las TRD y el Cuadro de Clasificación Documental actualización para la definición del banco. Avance 0%_x000a_Tablas de control de acceso a los documentos: Se aporta matriz en excel TABLA CONTROL ACCESO vr preliminar, si bien el proceso indica que se trata de una primera versión que contien por dependencia las series y sbseries con su respectiva clasificación de información, no se aporta el mecanismo a través del cual se aprueba este instrumento. Avance 50%_x000a__x000a_Si bien la gestión adelantada se reporta como avance de  ejecución es importante tener en cuenta la meta formulada y el plazo de ejecución, con el fin de implementar las acciones pertinentes que permitan garantizar su cumplimiento de conformidad con lo formulado._x000a__________________________________________________x000a__x000a_08/01/2020: Seguimiento realizado por María Janneth Romero M:_x000a__x000a_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_x000a__x000a_De acuerdo a lo anteriormente expuesto y teniendo en cuenta que es la primer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_x000a_Se solicita reprogramación de la acción para el 30/06/2019, teniendo en cuenta que se observa un posible error de digitación en la nueva fecha propuesta, se invita al proceso a dar claridad en la fecha. No obstante lo anterior, con los argumentos expuestos asi como con el avance evidenciado de la gestión adelantada por la entidad para dar cumplimiento a la acción establecida, se considera viable la reprogramación para la vigencia 2020. Queda pendiente la confirmación de la fecha para hacer el ajuste correspondiente en el plan de mejoramiento_x000a_____________________________________________x000a_10/10/2019: Seguimiento realizado por María Janneth Romero M:_x000a__x000a_Se aporta como evidencia los cronogramas de elaboración Tabla de Retención Documental Etapas 1, 2 y 3, no obstante la acción formulada corresponde a: &quot;Elaborar los siguientes instrumentos archivísticos: Modelo de requisitos para la gestión de documentos electrónicos, Banco terminológico de series y subseries, Tablas de control de acceso a los documentos&quot;;  si bien la gestión adelantada se reporta como avance de  ejecución es importante tener en cuenta la meta formulada y el plazo de ejecución, con el fin de implementar las acciones pertinentes que permitan garantizar su cumplimiento de conformidad con lo formulado._x000a__________________________________________________x000a__x000a_08/07/2019: Seguimiento realizado por María Janneth Romero M:_x000a__x000a_No se aporta evidencia del avance de ejecución de la acción establecida. Se recomienda tener en cuenta que si bien la acción se encuentra dentro del periodo de ejecución, es importante implementar los controles y monitoreos pertinentes con el fin de garantizar el cumplimiento dentro de los términos establecidos._x000a__x000a_Nivel de Ejecución 0%_x000a_____________________________________x000a_15/04/2019: Seguimiento realizado por María Janneth Romero M:_x000a__x000a_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_x000a__x000a_Nivel de Ejecución 0%"/>
    <s v="ABIERTA"/>
    <n v="1"/>
    <n v="0"/>
  </r>
  <r>
    <s v="132-2018"/>
    <n v="4"/>
    <x v="2"/>
    <s v="GESTIÓN LEGAL Y CONTRACTUAL"/>
    <x v="7"/>
    <d v="2018-11-14T00:00:00"/>
    <x v="9"/>
    <s v="Incumplimiento de condiciones establecidas contractualmente  en el Procedimiento o Manual de Contratación y Supervisión "/>
    <s v="Debilidad por parte de los supervisores (SECOPII) y de los profesionales de la DAL responsables del cargue de la información al SECOP I, en la apropiación de las funciones  según lo señalado en el Manual de Supervisión e Interventoría."/>
    <s v="Realizar seguimientos trimestrales a la información de los contratos registrados en el SECOP II"/>
    <s v="Correctiva"/>
    <s v="Seguimientos realizados/seguimientos programados"/>
    <n v="1"/>
    <s v="SUBSECRETARÍA DE GESTIÓN DE LA MOVILIDAD"/>
    <s v="SUBSECRETARÍA DE GESTIÓN DE LA MOVILIDAD"/>
    <s v="Jonny Leonardo Vasquez"/>
    <d v="2019-01-01T00:00:00"/>
    <d v="2019-11-30T00:00:00"/>
    <d v="2020-02-07T00:00:00"/>
    <s v="María Janneth Romero M"/>
    <s v="07/0/2020: Si bien el proceso aporta como evidencia la base de datos de los contratos vigencia 2018 y 2019 de la SGM, de la muestra seleccionada se observa que no se incluyeron todos los contratos y el verificado no tienen toda la información cargada. Conforme lo anterior se recomienda:_x000a_a. Revisar y validar la información real de la base de datos_x000a_b. Identificar aquellos que se encuentren dentro del periodo de ejecución de la acción_x000a_c. Reformular la acción de tal manera que haya coherencia entre la acción y la meta definida_x000a_d. Dar prioridad alta a la ejecución de la acción_x000a________________________________________x000a__x000a_21/01/2020. En atención al Memorando SDM-SSC-9742-2020, se separa a la Subsecretaría de Gestión de la Movilidad de las demás Subsecretarías, por lo anterior faltan las evidencias y justificación de la Subsecretaría de Gestión de la Movilidad y Subsecretaría de Servicios a la ciudadanía._x000a_Conclusión: La acción de mejora NO se ha cumplido._x000a__x000a_09/01/2020. Una vez revisadas las evidencias aportadas por las Subsecretarías se encontró:_x000a_1. Faltan las evidencias y jusficación de la Subsecretaría de Gestión de la Movilidad._x000a_Conclusión: La acción de mejora NO se ha cumplido_x000a__x000a_05/07/2019_x000a_Los procesos responsables solicitan la reprogramación de las acciones para el día 30/11/2019, debido al alto volumen de contratos que se deben revisar por cada una de las dependencias de la entidad."/>
    <s v="ABIERTA"/>
    <n v="1"/>
    <n v="0"/>
  </r>
  <r>
    <s v="132-2018"/>
    <n v="5"/>
    <x v="2"/>
    <s v="GESTIÓN LEGAL Y CONTRACTUAL"/>
    <x v="7"/>
    <d v="2018-11-14T00:00:00"/>
    <x v="9"/>
    <s v="Incumplimiento de condiciones establecidas contractualmente  en el Procedimiento o Manual de Contratación y Supervisión "/>
    <s v="Debilidad por parte de los supervisores (SECOPII) y de los profesionales de la DAL responsables del cargue de la información al SECOP I, en la apropiación de las funciones  según lo señalado en el Manual de Supervisión e Interventoría."/>
    <s v="Realizar seguimientos trimestrales a la información de los contratos registrados en el SECOP II"/>
    <s v="Correctiva"/>
    <s v="Seguimientos realizados/seguimientos programados"/>
    <n v="1"/>
    <s v="SUBSECRETARÍA DE SERVICIOS A LA CIUDADANÍA"/>
    <s v="SUBSECRETARÍA DE SERVICIOS A LA CIUDADANÍA"/>
    <s v="Diana Lucia Vidal Caicedo"/>
    <d v="2019-01-01T00:00:00"/>
    <d v="2019-11-30T00:00:00"/>
    <d v="2020-01-21T00:00:00"/>
    <s v="Vieinery Piza Olarte"/>
    <s v="21/01/2020. En atención al Memorando SDM-SSC-9742-2020, se separa a la Subsecretaría de Servicios a la Ciudadanía de las demás Subsecretarías, por lo anterior: Faltan las evidencias y justificación de la Subsecretaría de Servicios a la Ciudadanía y Subsecretaría de Gestión de la Movilidad._x000a_Conclusión: La acción de mejora NO se ha cumplido._x000a__x000a_09/01/2020. Una vez revisadas las evidencias aportadas por las Subsecretarías se encontró:_x000a_1. Faltan las evidencias y jusficación de la Subsecretaría de Gestión de la Movilidad._x000a_Conclusión: La acción de mejora NO se ha cumplido_x000a__x000a_05/07/2019_x000a_Los procesos responsables solicitan la reprogramación de las acciones para el día 30/11/2019, debido al alto volumen de contratos que se deben revisar por cada una de las dependencias de la entidad."/>
    <s v="ABIERTA"/>
    <n v="1"/>
    <n v="0"/>
  </r>
  <r>
    <s v="132-2018"/>
    <n v="6"/>
    <x v="2"/>
    <s v="GESTIÓN LEGAL Y CONTRACTUAL"/>
    <x v="7"/>
    <d v="2018-11-14T00:00:00"/>
    <x v="9"/>
    <s v="Incumplimiento de condiciones establecidas contractualmente  en el Procedimiento o Manual de Contratación y Supervisión "/>
    <s v="Debilidad por parte de los supervisores (SECOPII) y de los profesionales de la DAL responsables del cargue de la información al SECOP I, en la apropiación de las funciones  según lo señalado en el Manual de Supervisión e Interventoría."/>
    <s v="Actualizacion de la plataforma Secop I( DAL)- Secop II ( Supervisores) con informes de ejecuccion  según manual de supervision e interventoria"/>
    <s v="Corrección"/>
    <s v="N° total de informes Publicados/N° total de Contratos Secop II"/>
    <n v="0.8"/>
    <s v="SUBSECRETARÍA DE GESTIÓN DE LA MOVILIDAD"/>
    <s v="SUBSECRETARÍA DE GESTIÓN DE LA MOVILIDAD"/>
    <s v="Jonny Leonardo Vasquez"/>
    <d v="2019-01-01T00:00:00"/>
    <d v="2019-11-30T00:00:00"/>
    <d v="2019-02-07T00:00:00"/>
    <s v="María Janneth Romero M"/>
    <s v="07/0/2020: Si bien el proceso aporta como evidencia la base de datos de los contratos vigencia 2018 y 2019 de la SGM, de la muestra seleccionada se observa que no se incluyeron todos los contratos y el verificado no tienen toda la información cargada. Conforme lo anterior se recomienda:_x000a_a. Revisar y validar la información real de la base de datos_x000a_b. Identificar aquellos que se encuentren dentro del periodo de ejecución de la acción_x000a_c. Reformular la acción de tal manera que haya coherencia entre la acción y de las responsabilidades de la SGM_x000a_d. Dar prioridad alta a la ejecución de la acción_x000a________________________________________x000a_21/01/2020. La Subsecretaría de Gestión de la Movilidad y la Subsecretaría de Gestión Corporativa solicitaron la separación de esta acción. Por lo anterior, faltan las evidencias y justificación de la Subsecretaría de Gestión de la Movilidad y Subsecretaría de Servicios a la Ciudadanía, como conclusión: La acción de mejora NO se ha cumplido._x000a_09/01/2020. Una vez revisadas las evidencias aportadas por las Subsecretarías se encontró:_x000a_1. Faltan las evidencias y justificación de la Subsecretaría de Gestión de la Movilidad._x000a_2. Faltan las evidencias y justificación de la Subsecretaría de Servicios a la Ciudadanía._x000a_Conclusión: La acción de mejora NO se ha cumplido_x000a__x000a_05/07/2019_x000a_Los procesos a través del radicado SDM-SPM-119081-2018, solicita la reprogramación de la acción para el 30/11/2019, con la siguiente justificación:  &quot;...Teniendo cuenta el rediseño institucional y el cambio que se ha venido presentando en el personal designado para la realización de las actividades de supervisión...&quot;._x000a___________________________x000a_26/06/2019_x000a_Seguimiento realizado por la profesional Vieinery Piza_x000a_El área no aporta evidencia._x000a_Conclusión: La acción de mejora NO se ha cumplido_x000a___________________________________x000a_31/05/2019_x000a_Seguimiento realizado por la profesional Vieinery Piza_x000a_El área no aporta evidencia._x000a_Conclusión: La acción de mejora NO se ha cumplido"/>
    <s v="ABIERTA"/>
    <n v="1"/>
    <n v="0"/>
  </r>
  <r>
    <s v="132-2018"/>
    <n v="7"/>
    <x v="2"/>
    <s v="GESTIÓN LEGAL Y CONTRACTUAL"/>
    <x v="7"/>
    <d v="2018-11-14T00:00:00"/>
    <x v="9"/>
    <s v="Incumplimiento de condiciones establecidas contractualmente  en el Procedimiento o Manual de Contratación y Supervisión "/>
    <s v="Debilidad por parte de los supervisores (SECOPII) y de los profesionales de la DAL responsables del cargue de la información al SECOP I, en la apropiación de las funciones  según lo señalado en el Manual de Supervisión e Interventoría."/>
    <s v="Actualizacion de la plataforma Secop I( DAL)- Secop II ( Supervisores) con informes de ejecuccion  según manual de supervision e interventoria"/>
    <s v="Corrección"/>
    <s v="N° total de informes Publicados/N° total de Contratos Secop II"/>
    <n v="0.8"/>
    <s v="SUBSECRETARÍA DE SERVICIOS A LA CIUDADANÍA"/>
    <s v="SUBSECRETARÍA DE SERVICIOS A LA CIUDADANÍA"/>
    <s v="Diana Lucia Vidal Caicedo"/>
    <d v="2019-01-01T00:00:00"/>
    <d v="2019-11-30T00:00:00"/>
    <d v="2020-01-09T00:00:00"/>
    <s v="Vieinery Piza Olarte"/>
    <s v="21/01/2020. La Subsecretaría de Gestión de la Movilidad y la Subsecretaría de Gestión Corporativa solicitaron la separación de esta acción. Por lo anterior, faltan las evidencias y justificación de la Subsecretaría de Servicios a la Ciudadanía. Como conclusión: La acción de mejora NO se ha cumplido._x000a__x000a_09/01/2020. Una vez revisadas las evidencias aportadas por las Subsecretarías se encontró:_x000a_1. Faltan las evidencias y justificación de la Subsecretaría de Gestión de la Movilidad._x000a_2. Faltan las evidencias y justificación de la Subsecretaría de Servicios a la Ciudadanía._x000a_Conclusión: La acción de mejora NO se ha cumplido_x000a__x000a_05/07/2019_x000a_Los procesos a través del radicado SDM-SPM-119081-2018, solicita la reprogramación de la acción para el 30/11/2019, con la siguiente justificación:  &quot;...Teniendo cuenta el rediseño institucional y el cambio que se ha venido presentando en el personal designado para la realización de las actividades de supervisión...&quot;._x000a___________________________x000a_26/06/2019_x000a_Seguimiento realizado por la profesional Vieinery Piza_x000a_El área no aporta evidencia._x000a_Conclusión: La acción de mejora NO se ha cumplido_x000a___________________________________x000a_31/05/2019_x000a_Seguimiento realizado por la profesional Vieinery Piza_x000a_El área no aporta evidencia._x000a_Conclusión: La acción de mejora NO se ha cumplido"/>
    <s v="ABIERTA"/>
    <n v="1"/>
    <n v="0"/>
  </r>
  <r>
    <s v="138-2018"/>
    <n v="1"/>
    <x v="2"/>
    <s v="GESTIÓN LEGAL Y CONTRACTUAL"/>
    <x v="7"/>
    <d v="2018-11-14T00:00:00"/>
    <x v="10"/>
    <s v="Incumplimiento al procedimiento de Gestión Documental."/>
    <s v="Falta de cuidado por parte del personal del archivo al momento de archivar los documentos, teniendo en cuenta que en algunas ocasiones se requieren para el cumplimiento de otras actividades de la Dirección de Asuntos Legales."/>
    <s v="Realizar plan de trabajo para  revisar la totalidad de expedientes contractuales 2017-2018 con el fin de verificar la organización de los mismos."/>
    <s v="Correctiva"/>
    <s v="Plan de trabajo Realizado/Plan de Trabajo Programado."/>
    <n v="0.8"/>
    <s v="SUBSECRETARÍA DE GESTIÓN JURÍDICA"/>
    <s v="DIRECCIÓN DE CONTRATACIÓN"/>
    <s v="Angélica María Ramírez"/>
    <d v="2019-01-01T00:00:00"/>
    <d v="2020-03-31T00:00:00"/>
    <d v="2020-01-21T00:00:00"/>
    <s v="Deicy Astrid Beltrán"/>
    <s v="SEGUIMIENTO REALIZADO EL 21/01/2020. La Dirección de Contratación mediante memorando número 924 de 2020, solicita la reprogramación y reformulación de la acción con base en los siguientes términos: JUSTIFICACIÓN. “Se reformula la meta teniendo en cuenta que el plan de trabajo se elaboró con el fin de revisar la totalidad de expedientes contractuales, pero aún están allegando documentación contractual debido a que los contratos firmados 2018 su vencimiento es en la vigencia de 2019, por lo anterior están en proceso de liquidación.”_x000a_2. ACCIÓN. Realizar plan de trabajo para revisar la totalidad de expedientes contractuales 2017-2018 con el fin de verificar la organización de los mismos._x000a_INDICADOR. Plan de Trabajo de Trabajo realizado/ Plan de Trabajo Programado_x000a_META.  100%                                          _x000a_La OCI mediante memorando SDM-OCI-10570-2020, evalua las justificaciones y considera que es viables en tal sentindo la acción queda de la siguiente manera: _x000a_ACCIÓN  . . Realizar plan de trabajo para revisar la totalidad de expedientes contractuales 2017-2018 con el fin de verificar la organización de los mismos._x000a_INDICADOR. (Plan de Trabajo realizado/ Plan de Trabajo Programado) *100 _x000a_META: 80%_x000a_FECHA DE TERMINACIÓN 31/03/2020._x000a_CONCLUSION ACCION REFORMULADA Y REPROGRAMADA_x000a_RECOMENDACIÓN: ACCION ABIERTA. _x000a__x000a__x000a_SEGUIMIENTO REALIZADO El  02/01/2020.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_x000a_SEGUIMIENTO REALIZADO El  06/12/2019.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  _x000a__x000a_SEGUIMIENTO REALIZADO El  07/11/2019. Asistentes DIANA PAREDES y DEICY BELTRAN.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  _x000a__x000a__x000a__x000a__x000a__x000a_SEGUIMIENTO REALIZADO EL 05/09/2019_x000a_ACCION EN EJECUCIÓN _x000a__x000a_ _x000a_La dependencia a través de los memorandos  103435-109644 de 2019 solicita reprogramación de las dos acciones del  hallazgo 138,  trasladando la fecha de cumplimiento para el 31 de octubre de 2019. _x000a_La dependencia a través de los memorandos  103435-109644 de 2019 solicita reprogramación de las dos acciones del  hallazgo 110,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10/2019.       "/>
    <s v="ABIERTA"/>
    <n v="1"/>
    <n v="0"/>
  </r>
  <r>
    <s v="005-2019"/>
    <n v="2"/>
    <x v="3"/>
    <s v="REGULACIÓN Y CONTROL"/>
    <x v="8"/>
    <d v="2018-11-30T00:00:00"/>
    <x v="11"/>
    <s v="Ejecución de un trámite o servicio a la ciudadanía, incumpliendo los requisitos, con el propósito de obtener un beneficio propio o para un tercero."/>
    <s v="Insuficiencia de espacio físico para infraestructura y personal de archivo"/>
    <s v="Elaborar la Hoja de Control para incorporar en los expedientes que por TRD hayan cerrado su tiempo de retención de la vigencia 2017 al 2018, que se encuentran en el archivo de Calle 13, el cual fue revisado en la Auditoria Interna"/>
    <s v="Corrección"/>
    <s v="Total de expedientes con Hoja de Control"/>
    <n v="0.95"/>
    <s v="SUBSECRETARÍA DE SERVICIOS A LA CIUDADANÍA"/>
    <s v="SUBDIRECCIÓN DE CONTRAVENCIONES "/>
    <s v="Pablo Cesar Garcia Camacho"/>
    <d v="2019-01-14T00:00:00"/>
    <d v="2019-12-30T00:00:00"/>
    <d v="2019-10-25T00:00:00"/>
    <s v="Omar Alfredo Sánchez"/>
    <s v="25/10/2019: Se responde a solicitud de reprogramación. Se concede solo hasta el 30/12/2019"/>
    <s v="ABIERTA"/>
    <n v="0"/>
    <n v="0"/>
  </r>
  <r>
    <s v="005-2019"/>
    <n v="4"/>
    <x v="3"/>
    <s v="REGULACIÓN Y CONTROL"/>
    <x v="8"/>
    <d v="2018-11-30T00:00:00"/>
    <x v="11"/>
    <s v="Ejecución de un trámite o servicio a la ciudadanía, incumpliendo los requisitos, con el propósito de obtener un beneficio propio o para un tercero."/>
    <s v="Insuficiencia de espacio físico para infraestructura y personal de archivo"/>
    <s v="Archivar los documentos de entrega de vehículos inmovilizados  "/>
    <s v="Corrección"/>
    <s v="Archivo de los documentos de entrega de vehículos inmovilizados que se encontraban a septiembre de 2018."/>
    <n v="0.7"/>
    <s v="SUBSECRETARÍA DE SERVICIOS A LA CIUDADANÍA"/>
    <s v="SUBDIRECCIÓN DE CONTRAVENCIONES "/>
    <s v="Pablo Cesar Garcia Camacho"/>
    <d v="2019-01-14T00:00:00"/>
    <d v="2019-12-30T00:00:00"/>
    <d v="2019-10-25T00:00:00"/>
    <s v="Omar Alfredo Sánchez"/>
    <s v="25/10/2019: Se responde a solicitud de reprogramación. Se concede solo hasta el 30/12/2019"/>
    <s v="ABIERTA"/>
    <n v="0"/>
    <n v="0"/>
  </r>
  <r>
    <s v="005-2019"/>
    <n v="6"/>
    <x v="3"/>
    <s v="REGULACIÓN Y CONTROL"/>
    <x v="8"/>
    <d v="2018-11-30T00:00:00"/>
    <x v="11"/>
    <s v="Ejecución de un trámite o servicio a la ciudadanía, incumpliendo los requisitos, con el propósito de obtener un beneficio propio o para un tercero."/>
    <s v="Insuficiencia de espacio físico para infraestructura y personal de archivo"/>
    <s v="Realizar seguimiento a las acciones planteadas para dar cumplimiento a lo dispuesto en las TRD para la organización del archivo de la Subdirección de Contravenciones"/>
    <s v="Correctiva"/>
    <s v="Seguimiento a las acciones planteadas"/>
    <n v="1"/>
    <s v="SUBSECRETARÍA DE SERVICIOS A LA CIUDADANÍA"/>
    <s v="SUBDIRECCIÓN DE CONTRAVENCIONES "/>
    <s v="Pablo Cesar Garcia Camacho"/>
    <d v="2019-05-01T00:00:00"/>
    <d v="2019-12-30T00:00:00"/>
    <d v="2020-02-27T00:00:00"/>
    <s v="Omar Alfredo Sánchez"/>
    <s v="27/02/2020: La SC remitió copia de las acxtas de seguimiento de noviembre y diciembre, evidenciando la intervención del archivo, con lo cual se da cumplimiento a la acción y se registrará su cierre._x000a_25/10/2019: Se responde a solicitud de reprogramación. Se concede solo hasta el 30/12/2019"/>
    <s v="CERRADA"/>
    <n v="1"/>
    <n v="0"/>
  </r>
  <r>
    <s v="011-2019"/>
    <n v="1"/>
    <x v="3"/>
    <s v="SERVICIO AL CIUDADANO - GESTION DE LA INFORMACION"/>
    <x v="9"/>
    <d v="2018-11-14T00:00:00"/>
    <x v="12"/>
    <s v="Ejecución de un trámite o servicio a la ciudadanía, incumpliendo los requisitos, con el propósito de obtener un beneficio propio o para un tercero."/>
    <s v="Debilidad en la construcción de herramientas de software que permitan mantener controles automáticos para salvaguardar y mantener la confiabilidad de los archivos  intercambiados y procesados por la OIS "/>
    <s v="Programar  dos (2) mesas de trabajo con la SDS y TRANSMILENIO   para determinar y establecer la posibles herramientas informaticas  para controlar y mantener  en forma conjunta  la confiablidad y seguridad de  la informacion  compartida _x000a__x000a__x000a__x000a_"/>
    <s v="Correctiva"/>
    <s v="Actas Mesas de trabajo  realizadas / Mesas se trabajo programadas / "/>
    <n v="2"/>
    <s v="SUBSECRETARÍA DE SERVICIOS A LA CIUDADANÍA"/>
    <s v="DIRECCIÓN DE ATENCIÓN AL CIUDADANO - OFICINA DE TECNOLOGÍAS DE LA INFORMACIÓN Y LAS COMUNICACIONES"/>
    <s v=" "/>
    <d v="2019-01-23T00:00:00"/>
    <d v="2019-11-30T00:00:00"/>
    <d v="2020-02-27T00:00:00"/>
    <s v="Omar Alfredo Sánchez"/>
    <s v="27/02/2020: La DAC allega la justificación junto con varios docuemntos, pero solo se evidencia una reunión, de las dos planteadas. Queda pendiente hasta tanto se demiuestre el cumplimiento de la acción y la meta propuesta. _x000a_18/10/2019: Se acepta la solicitud de reprogramación para el día 30/11/2019"/>
    <s v="ABIERTA"/>
    <n v="1"/>
    <n v="0"/>
  </r>
  <r>
    <s v="011-2019"/>
    <n v="2"/>
    <x v="3"/>
    <s v="SERVICIO AL CIUDADANO - GESTION DE LA INFORMACION"/>
    <x v="9"/>
    <d v="2018-11-14T00:00:00"/>
    <x v="12"/>
    <s v="Ejecución de un trámite o servicio a la ciudadanía, incumpliendo los requisitos, con el propósito de obtener un beneficio propio o para un tercero."/>
    <s v="Debilidad en la interacción con las partes que intervienen el proceso, para definir canales seguros y controles que permitan garantizar la confiabilidad y seguridad de la información primaria. _x000a__x000a_Debilidad en la metodología para mantener el aseguramiento de la calidad y veracidad de la información contenida en el archivo remitido por la SDS que recibe y procesa la OIS como insumo para Transmilenio y el aplicativo de Exceptuados de la información por la SDM"/>
    <s v="Programar  dos (2) mesas de trabajo con la SDS y TRANSMILENIO   para determinar y establecer en forma conjunta los controles a aplicar para mantener la confiablidad y seguridad de  la informacion  PRIMARIA Y SECUNDARIA FUENTE  PARA LOS PROCESOS DE SUBSIDIOS Y EXCEPTUADOS_x000a__x000a__x000a_"/>
    <s v="Correctiva"/>
    <s v="Actas Mesas de trabajo  realizadas / Mesas se trabajo programadas / "/>
    <n v="2"/>
    <s v="SUBSECRETARÍA DE SERVICIOS A LA CIUDADANÍA"/>
    <s v="DIRECCIÓN DE ATENCIÓN AL CIUDADANO - OFICINA DE TECNOLOGÍAS DE LA INFORMACIÓN Y LAS COMUNICACIONES"/>
    <s v=" "/>
    <d v="2019-01-23T00:00:00"/>
    <d v="2019-11-30T00:00:00"/>
    <d v="2020-02-27T00:00:00"/>
    <s v="Omar Alfredo Sánchez"/>
    <s v="27/02/2020: La DAC allega la justificación junto con varios docuemntos, pero solo se evidencia una reunión, de las dos planteadas. Queda pendiente hasta tanto se demiuestre el cumplimiento de la acción y la meta propuesta. _x000a_18/10/2019: Se acepta la solicitud de reprogramación para el día 30/11/2019"/>
    <s v="ABIERTA"/>
    <n v="1"/>
    <n v="0"/>
  </r>
  <r>
    <s v="014-2019"/>
    <n v="1"/>
    <x v="3"/>
    <s v="SERVICIO AL CIUDADANO"/>
    <x v="9"/>
    <d v="2018-11-14T00:00:00"/>
    <x v="13"/>
    <s v="Ejecución de un trámite o servicio a la ciudadanía, incumpliendo los requisitos, con el propósito de obtener un beneficio propio o para un tercero"/>
    <s v="Respuesta con falta de oportunidad de PQRSD"/>
    <s v="Verificar mensualmente con la encargada del SDQS y correspondencia que el tramite de exceptuados este cumpliendo con los 45 días hábiles frente a la respuesta. Adicionamente se realizará seguimiento a la respuesta oportuna de quejas, reclamos, derechos de petición en los 15 días establecidos de exceptuados"/>
    <s v="Acción Correctiva"/>
    <s v="(contestados/recibidos)*100"/>
    <n v="1"/>
    <s v="SUBSECRETARÍA DE SERVICIOS A LA CIUDADANÍA"/>
    <s v="DIRECCIÓN DE ATENCIÓN AL CIUDADANO"/>
    <s v=" "/>
    <d v="2019-01-23T00:00:00"/>
    <d v="2020-06-30T00:00:00"/>
    <d v="2020-02-27T00:00:00"/>
    <s v="Omar Alfredo Sánchez"/>
    <s v="27/02/2020: la DAC allegó justificación mediante Memorando 34102, la OCI reprograma esta acción hasta el 30/06/2020._x000a__x000a_31/01/2020: Sobre esta acción la DAC solicitó reformulación; se está a la espera de la justificación que soporte adecuadamente la solicitud._x000a_24/09/2019: La justificación de gestión del hallazgo, viene acompañada de 5 actas (1 Externa del Consejo de Discapacidad y 4 Actas internas adelantadas semanalmente en el mes de agosto de 2019). Pese a la gestión realizada en el mes de agosto, la acción estaba prevista para ser cumplida entre los meses de enero a marzo de 2019. No existe evidencia de reprogramación, se evidencia un gran número de radicados pendientes, en la última acta (30 agosto) de 1670 radicados asignados en el mes, quedan 626 pendientes, lo que representa un 37% de incumplimiento. Así las cosas, no se evidencia cumplimiento de la acción, ni efectividad de la gestión adelantada. Adicionalmente, la acción esta incumplida desde el mes de marzo._x000a__x000a_26/06/2019: En seguimiento realizado en el mes de junio, los responsables de la acción informan que se esta trabajando en las acciones vencidas y en las que se vencen en el mes de Junio."/>
    <s v="ABIERTA"/>
    <n v="1"/>
    <n v="0"/>
  </r>
  <r>
    <s v="015-2019"/>
    <n v="1"/>
    <x v="3"/>
    <s v="SERVICIO AL CIUDADANO"/>
    <x v="9"/>
    <d v="2018-11-14T00:00:00"/>
    <x v="14"/>
    <s v="Ejecución de un trámite o servicio a la ciudadanía, incumpliendo los requisitos, con el propósito de obtener un beneficio propio o para un tercero"/>
    <s v="No hay lineamientos establecidos para este trámite"/>
    <s v="1. Identificar las salidas no conformes y su tratamiento "/>
    <s v="Corrección"/>
    <s v="(No de tratamientos de salidas no conformes/No. de salidas no conformes identificadas)*100"/>
    <n v="1"/>
    <s v="SUBSECRETARÍA DE SERVICIOS A LA CIUDADANÍA"/>
    <s v="DIRECCIÓN DE ATENCIÓN AL CIUDADANO"/>
    <s v=" "/>
    <d v="2019-01-23T00:00:00"/>
    <d v="2020-06-30T00:00:00"/>
    <d v="2020-02-27T00:00:00"/>
    <s v="Omar Alfredo Sánchez"/>
    <s v="27/02/2020: la DAC allegó justificación mediante Memorando 34102, la OCI reprograma esta acción hasta el 30/06/2020._x000a_31/01/2020: Sobre esta acción la DAC solicitó reformulación; se está a la espera de la justificación que soporte adecuadamente la solicitud."/>
    <s v="ABIERTA"/>
    <n v="1"/>
    <n v="0"/>
  </r>
  <r>
    <s v="015-2019"/>
    <n v="4"/>
    <x v="3"/>
    <s v="SERVICIO AL CIUDADANO"/>
    <x v="9"/>
    <d v="2018-11-14T00:00:00"/>
    <x v="14"/>
    <s v="Ejecución de un trámite o servicio a la ciudadanía, incumpliendo los requisitos, con el propósito de obtener un beneficio propio o para un tercero"/>
    <s v="No hay lineamientos establecidos para este trámite"/>
    <s v="4. Realizar la medición de la satisfacción de usuarios"/>
    <s v="Corrección"/>
    <s v="Implementar un mecanismo de medición de la satisfacción de usuarios del tramite de exceptuados"/>
    <n v="1"/>
    <s v="SUBSECRETARÍA DE SERVICIOS A LA CIUDADANÍA"/>
    <s v="DIRECCIÓN DE ATENCIÓN AL CIUDADANO"/>
    <s v=" "/>
    <d v="2019-01-23T00:00:00"/>
    <d v="2020-06-30T00:00:00"/>
    <d v="2020-02-27T00:00:00"/>
    <s v="Omar Alfredo Sánchez"/>
    <s v="27/02/2020: la DAC allegó justificación mediante Memorando 34102, la OCI reprograma esta acción hasta el 30/06/2020._x000a_31/01/2020: Sobre esta acción la DAC solicitó reformulación; se está a la espera de la justificación que soporte adecuadamente la solicitud."/>
    <s v="ABIERTA"/>
    <n v="1"/>
    <n v="0"/>
  </r>
  <r>
    <s v="022-2019"/>
    <n v="1"/>
    <x v="3"/>
    <s v="GESTIÓN ADMINISTRATIVA"/>
    <x v="10"/>
    <d v="2018-11-14T00:00:00"/>
    <x v="15"/>
    <s v="Incumplimiento martividad ambiental"/>
    <s v="Se acogierón parcialmente los resultados de la auditoria 2018 de la SDA como origen para definir un plan de mejoramiento relacionado con el Subsistema de Gestión Ambiental"/>
    <s v="Realizar el registro de la publicidad exterior visual o el desmonte de elementos de publicidad exterior de las sedes de la entidad que lo requieran"/>
    <s v="Correctiva"/>
    <s v="Un (1) registro de publicidad exterior"/>
    <s v="Mantener actualizado el registro y/o desmonte de la publicidad exterior visual de las sedes de la entidad que lo requieran"/>
    <s v="SUBSECRETARÍA DE GESTIÓN CORPORATIVA"/>
    <s v="SUBDIRECCIÓN ADMINISTRATIVA"/>
    <s v="Sonia Mireya Alfonso Muñoz"/>
    <d v="2019-02-01T00:00:00"/>
    <d v="2020-06-30T00:00:00"/>
    <d v="2019-07-26T00:00:00"/>
    <s v="Carlos Arturo Serrano Avila "/>
    <s v="8/1/2020 Seguimiemto realizado por carlos arturo serrano .Mediante memorando No. SDM-SA 267330 la Subdirección Administrativa solicito reprogramacion , para el 30 junio de 2020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
    <s v="ABIERTA"/>
    <n v="2"/>
    <n v="1"/>
  </r>
  <r>
    <s v="029-2019"/>
    <n v="3"/>
    <x v="3"/>
    <s v="GESTIÓN JURÍDICA"/>
    <x v="11"/>
    <d v="2019-03-04T00:00:00"/>
    <x v="16"/>
    <s v="Incumplimiento de los requisitos establecidos en la resolucion 3564 de 2015. "/>
    <s v="Falta apropiación de las funciones por parte de las dependencias,respecto a la verificación de la información que se encuentra publicada o que en su defecto se solicita publicar en la página Web de la entidad según lo establecido en la resolución 3564."/>
    <s v="Depuración, Actualización y Publicación mensual de la Información contractual en la Pagina Web(Se solicitara a comunicaciones mediante correo la publicación en la pagina web) "/>
    <s v="Corrección"/>
    <s v="Información Remitida mensual / Información publicada "/>
    <n v="1"/>
    <s v="SUBSECRETARÍA DE GESTIÓN JURÍDICA"/>
    <s v="DIRECCIÓN DE CONTRATACIÓN"/>
    <s v="Angélica María Ramírez"/>
    <d v="2019-04-30T00:00:00"/>
    <d v="2020-01-31T00:00:00"/>
    <d v="2020-03-09T00:00:00"/>
    <s v="Deicy Astrid Beltrán"/>
    <s v="SEGUIMIENTO REALIZADO EL 09/03/2020_x000a_La Dirección de Contratación mediante memorando SDM-DC-46751 de  2020. Solicita la unificación de los hallazgos 030-2019, con el  115-2018._x000a_Así cómo el 029-2019 con el 005-2020. _x000a_En virtud de la anterior solicitud , la OCI, a trave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_x000a_Seguimiento realizado el 10/02/2020, realizado entre la doctora Diana PAredes de la Dirección de Contratación y Deicy Beltrán de la OCI ._x000a_Se evidencia la actulización de los item relacioandos con la acción propuesta, sin embargo, al verificar el enlace de contratación a la vista, se evidencia que el mismo debido al cambio de adminsitración no ha sido factible su actaulización, por tanto, no se da cumplimiento total a la acción, se sugiere la reprogramación.   _x000a_CONCLUSION: Cumplimiento de la acción, falta evidenciar el total cumplimiento del indicador. _x000a_RECOMENDACION: Accion Abierta  Vencida el 31 de enero de 2020. _x000a__x000a_Seguimiento realizado el 02/01/2020_x000a_Acción en ejecución _x000a__x000a_Seguimiento realizado el 03/12/2019. _x000a__x000a_Conforme a las evidencias allegadas solo se puede demostrar el cumplimiento de uno de los items de la norma, relacionados con  Avisos y procesos de contratación._x000a_Ahora bien, la OCI  ingreso a la págína y se observa que la misma no se encuentra actualizada, ver el manual de contratación que aparece  es la versión aterior ver https://www.movilidadbogota.gov.co/web/procedimientos-lineamientos-pol%C3%ADticas-adquisicion-compras. No se evidencia actualización, por lo tanto la acción no se cumplio. _x000a_CONCLUSION: ACCION ABIERTA.  "/>
    <s v="ABIERTA"/>
    <n v="0"/>
    <n v="0"/>
  </r>
  <r>
    <s v="030-2019"/>
    <n v="5"/>
    <x v="3"/>
    <s v="GESTIÓN JURÍDICA"/>
    <x v="11"/>
    <d v="2019-03-04T00:00:00"/>
    <x v="17"/>
    <s v="Incumplimiento de los requisitos establecidos en la resolucion 3564 de 2015 8.4 b"/>
    <s v="Falta apropiación de las funciones por parte de las dependencias,respecto a la verificación de la información que se encuentra publicada o que en su defecto se solicita publicar en la página Web de la entidad según lo establecido en la resolución 3564."/>
    <s v="Actualización de la plataforma Secop I ( Subsecretaria de Gestión Jurídica) con los elementos mencionados en la norma."/>
    <s v="Corrección"/>
    <s v="N° total de informes Publicados/N° total de Contratos Secop I_x000a__x000a_"/>
    <n v="0.6"/>
    <s v="SUBSECRETARÍA DE GESTIÓN JURÍDICA"/>
    <s v="DIRECCIÓN DE CONTRATACIÓN"/>
    <s v="Angélica María Ramírez"/>
    <d v="2019-04-30T00:00:00"/>
    <d v="2020-01-31T00:00:00"/>
    <d v="2020-03-09T00:00:00"/>
    <s v="Deicy Astrid Beltrán"/>
    <s v="SEGUIMIENTO REALIZADO EL 09/03/2020_x000a_La Dirección de Contratación mediante memorando SDM-DC-46751 de  2020. Solicita la unificación de los hallazgos 030-2019, con el  115-2018._x000a_Así cómo el 029-2019 con el 005-2020. _x000a_En virtud de la anterior solicitud , la OCI, a trave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_x000a_Seguimiento realizado el 10/02/2020, realizado entre la doctora Diana PAredes de la Dirección de Contratación y Deicy Beltrán de la OCI ._x000a_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_x000a_Se aporta como evidencia Plan de Trabajo formulado e implementado y actas de seguimiento trimestral correpondiente a los meses de marzo, junio, septiembre y noviembre_x000a_Indicador: N° total de informes Publicados/N° total de Contratos Secop I_x000a_Conclusión:Se evidencia la realización del  Plan  de Trabajo mensual con el objeto de publicar la totalidad de los informes de ejecución en Secop I, es importante indicar la gestión y avances realizados por la dependencia, al poner en marcha el plan de trabajo sin llegar a demostrar el cumplimiento total de la acción, al no tener claro el parámetro de los documentos pendientes de publicar en SECOP I, más si tenemos en cuenta lo dinamico del tema y que el mismo depende de la información que sea remitida oportunamente por los supervisores. _x000a_Adicionalmente, se evidencia que la acción  115 de 2018,  hace referencia al mismo tema y que la misma fue reprogramada , se sugiere revisar a efectos de reprogramar o unicarlas.   _x000a_Recomendación: ACCION ABIERTA   Y FECHA DE VENCIMIENTO CUMPLIDA, se sugiere reprogramación ó unificación.   _x000a__x000a_Seguimiento realizado el 02/01/2020_x000a_Acción en ejecución _x000a_Seguimiento realizado el 06/12/2019_x000a_Acción en ejecución "/>
    <s v="ABIERTA"/>
    <n v="0"/>
    <n v="0"/>
  </r>
  <r>
    <s v="035-2019"/>
    <n v="1"/>
    <x v="3"/>
    <s v="COMUNICACIONES Y CULTURA PARA LA MOVILIDAD"/>
    <x v="11"/>
    <d v="2019-03-04T00:00:00"/>
    <x v="18"/>
    <s v="Incumplimiento a la normatividad. "/>
    <s v="Falta de seguimiento a las publicaciones realizadas en la página web."/>
    <s v="Actualizar y publicar en la página web de la entidad el Registro de Activos de Información (RAI) de acuerdo con los procedimientos, lineamientos, valoración y tiempos definidos en su programa de Gestión Documental."/>
    <s v="Corrección"/>
    <s v="(actualización realizada/actualización programada)"/>
    <s v="1 actualización y publicación"/>
    <s v="OFICINA ASESORA DE COMUNICACIONES Y CULTURA PARA LA MOVILIDAD - SUBSECRETARÍA CORPORATIVA"/>
    <s v="OFICINA ASESORA DE COMUNICACIONES Y CULTURA PARA LA MOVILIDAD - GESTIÓN DOCUMENTAL"/>
    <s v="Andrés Fabian Contento Muñoz"/>
    <d v="2019-04-01T00:00:00"/>
    <d v="2019-06-30T00:00:00"/>
    <d v="2019-09-12T00:00:00"/>
    <s v="Vieinery Piza Olarte"/>
    <s v="12/09/2019. El proceso aporta el link https://www.movilidadbogota.gov.co/web/informacion-clasificada-reservada, sin embargo, la información registrada como clasificada y reservada se encuentra desactualizada, el nombre de los procesos no corresponde con el Decreto 672 de 2018 &quot;Por medio del cual se modifica la estructura organizacional de la Secretaría Distrital, de Movilidad y se dictan otras disposiciones&quot;._x000a_El inventario de activos se encuentra desactualizado. El archivo de Información Clasificada Reservada no se encuentra actualizado, de acuerdo con los nombres de las nuevas dependencias después del rediseño._x000a_El Registro de Activos de Información de Documentos no se encuentra actualizado, de acuerdo con los nombres de las nuevas dependencias después del rediseño._x000a_De acuerdo a las evidencias aportadas por el proceso, NO ES VIABLE el cierre de la acción._x000a______________________"/>
    <s v="ABIERTA"/>
    <n v="0"/>
    <n v="0"/>
  </r>
  <r>
    <s v="039-2019"/>
    <n v="1"/>
    <x v="3"/>
    <s v="GESTION ADMINISTRATIVA - GESTIÓN DE TICS"/>
    <x v="12"/>
    <d v="2019-03-04T00:00:00"/>
    <x v="19"/>
    <s v="15. Implementación de la política de seguridad de la información deficiente e ineficaz, para las características y condiciones de la entidad. "/>
    <s v="Debilidad en el flujo de información hacia la subdirección administrativa, del procedimiento ejecutado por operador tecnológico, debido a la contratacion menor a 12 meses, donde informa los movimientos del Hardware y Software que realiza este, para gestionar la respectiva actualización en el inventario de la Entidad. "/>
    <s v="Formular  y dar cumplimiento  a un plan de trabajo  enfocado  a la homologacion  de la informacion  linea base de los componentes de software y hardware   recibidos y administrados  por el operador tecnologico en cabeza de la OTIC   y la informacion  de los componentes de hardware y software  registrados  en el sistema de informacion SICAPITAL en el modulo de SAE en cabeza de la Subdireccion Administrativa."/>
    <s v="Corrección"/>
    <s v="Acciones plan de trabajo ejecutadas / Acciones plan de trabajo Formulado "/>
    <n v="1"/>
    <s v="SUBSECRETARÍA DE GESTIÓN CORPORATIVA - OTIC"/>
    <s v="SUBDIRECCIÓN ADMINISTRATIVA - OFICINA TECNOLOGÍA DE LA INFORMACIÓN Y LAS COMUNICACIONES (OTIC)"/>
    <s v="SONIA MYREYA  ALFONSO MUÑOZ / ALEJANDRO FORERO GUZMAN"/>
    <d v="2019-05-15T00:00:00"/>
    <d v="2020-05-14T00:00:00"/>
    <m/>
    <m/>
    <m/>
    <s v="ABIERTA"/>
    <n v="0"/>
    <n v="0"/>
  </r>
  <r>
    <s v="039-2019"/>
    <n v="2"/>
    <x v="3"/>
    <s v="GESTION ADMINISTRATIVA - GESTIÓN DE TICS"/>
    <x v="12"/>
    <d v="2019-03-04T00:00:00"/>
    <x v="19"/>
    <s v="15. Implementación de la política de seguridad de la información deficiente e ineficaz, para las características y condiciones de la entidad. "/>
    <s v="Debilidad en la diferencia velocidad de rotación del inventario de activos fijos frente a la línea base del operador lo que genera una diferencia en la actualización del inventario de la Entidad. "/>
    <s v="Hacer el seguimientos  trimestrales a los eventos de ingeso, movimientos, bajas y salidas  de los de los componentes de hardware y software  registrados  en el sistema de informacion SICAPITAL en el modulo de SAE en cabeza de la Subdireccion Administratvia Vs los recibidos y administrados  por el operador tecnologico en cabeza de la OTIC  "/>
    <s v="Correctiva"/>
    <s v="Segumientos realizados / Seguimientos programados "/>
    <n v="1"/>
    <s v="SUBSECRETARÍA DE GESTIÓN CORPORATIVA - OTIC"/>
    <s v="SUBDIRECCIÓN ADMINISTRATIVA - OFICINA TECNOLOGÍA DE LA INFORMACIÓN Y LAS COMUNICACIONES (OTIC)"/>
    <s v="SONIA MYREYA  ALFONSO MUÑOZ / ALEJANDRO FORERO GUZMAN"/>
    <d v="2019-05-15T00:00:00"/>
    <d v="2020-05-14T00:00:00"/>
    <m/>
    <m/>
    <m/>
    <s v="ABIERTA"/>
    <n v="0"/>
    <n v="0"/>
  </r>
  <r>
    <s v="040-2019"/>
    <n v="1"/>
    <x v="3"/>
    <s v="GESTION ADMINISTRATIVA - GESTIÓN DE TICS"/>
    <x v="12"/>
    <d v="2019-03-04T00:00:00"/>
    <x v="20"/>
    <s v="15. Implementación de la política de seguridad de la información deficiente e ineficaz, para las características y condiciones de la entidad. "/>
    <s v="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
    <s v="Actualizar y hacer seguimientos  trimestrales a los eventos de ingeso, movimientos, bajas y salidas  de los de los componentes de hardware y software  registrados  en el sistema de informacion SICAPITAL en el modulo de SAE en cabeza de la Subdireccion Administratvia."/>
    <s v="Corrección"/>
    <s v="Segumientos realizados / Seguimientos programados "/>
    <n v="1"/>
    <s v="SUBSECRETARÍA DE GESTIÓN CORPORATIVA - OTIC"/>
    <s v="SUBDIRECCIÓN ADMINISTRATIVA - OFICINA TECNOLOGÍA DE LA INFORMACIÓN Y LAS COMUNICACIONES (OTIC)"/>
    <s v="SONIA MYREYA  ALFONSO MUÑOZ / ALEJANDRO FORERO GUZMAN"/>
    <d v="2019-05-15T00:00:00"/>
    <d v="2020-05-14T00:00:00"/>
    <m/>
    <m/>
    <m/>
    <s v="ABIERTA"/>
    <n v="0"/>
    <n v="0"/>
  </r>
  <r>
    <s v="040-2019"/>
    <n v="2"/>
    <x v="3"/>
    <s v="GESTION ADMINISTRATIVA - GESTIÓN DE TICS"/>
    <x v="12"/>
    <d v="2019-03-04T00:00:00"/>
    <x v="20"/>
    <s v="15. Implementación de la política de seguridad de la información deficiente e ineficaz, para las características y condiciones de la entidad. "/>
    <s v="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
    <s v="Socializar y evaluar mediante comunicaciones y formularios  masivos la aplicación del procedimiento  PA 01 PR12  PROCEDIMIENTO GESTIÓN DE INGRESOS EGRESOS Y TRASLADOS DE ALMACÉN VERSIÓN 1,0 DE 18-02-2019    a los servidores  y contratista   de la SDM sobre  su  responsabilidad  frente a  los  bienes asignados, para el ejercicio d e sus obligaciones contractuales o sus  funciones laborales. "/>
    <s v="Correctiva"/>
    <s v="socializaciones  divulgadas  y evaluadas  / socializaciones  programadas "/>
    <n v="1"/>
    <s v="SUBSECRETARÍA DE GESTIÓN CORPORATIVA - OTIC"/>
    <s v="SUBDIRECCIÓN ADMINISTRATIVA - OFICINA TECNOLOGÍA DE LA INFORMACIÓN Y LAS COMUNICACIONES (OTIC)"/>
    <s v="SONIA MYREYA  ALFONSO MUÑOZ / ALEJANDRO FORERO GUZMAN"/>
    <d v="2019-05-15T00:00:00"/>
    <d v="2020-05-14T00:00:00"/>
    <m/>
    <m/>
    <m/>
    <s v="ABIERTA"/>
    <n v="0"/>
    <n v="0"/>
  </r>
  <r>
    <s v="042-2019"/>
    <n v="2"/>
    <x v="3"/>
    <s v="GESTIÓN ADMINISTRATIVA"/>
    <x v="13"/>
    <d v="2019-05-01T00:00:00"/>
    <x v="21"/>
    <s v="Debilidades en el seguimiento de actividades al interior del proceso"/>
    <s v="Carencia de lineamientos relacionados con los temas de auteridad en el gasto"/>
    <s v="Solicitar a los cuatro (4) contratistas de servicios administrativos (Impresión y fotocopiado, correspondencia, vigilancia, aseo y cafetería) incluir en el informe mensual de actividades, las acciones desarrolladas en el marco de los lineamientos impartidos, relacionados con austeridad en el gasto los cuales están definidos en el articulo 19 de la Resolución 069 de 2018."/>
    <s v="Correctiva"/>
    <s v="(4 informes mensuales radicados por los contratistas / 4 informes mensuales con lineamientos impartidos ) X 5 meses"/>
    <s v="20 informes"/>
    <s v="SUBSECRETARÍA DE GESTIÓN CORPORATIVA"/>
    <s v="SUBDIRECCIÓN ADMINISTRATIVA"/>
    <s v="Sonia Mireya Alfonso"/>
    <d v="2019-06-10T00:00:00"/>
    <d v="2020-03-31T00:00:00"/>
    <d v="2020-01-08T00:00:00"/>
    <s v="Carlos Arturo Serrano Avila "/>
    <s v="8/1/2020. Seguimiento realizado por Carlos Arturo Serrano . Mediante memorando No. SDM-SA 267330 la Subdirección Administrativa solicitó la  reprogramación de la acción"/>
    <s v="ABIERTA"/>
    <n v="0"/>
    <n v="0"/>
  </r>
  <r>
    <s v="061-2019"/>
    <n v="1"/>
    <x v="3"/>
    <s v="GESTIÓN ADMINISTRATIVA"/>
    <x v="14"/>
    <d v="2019-07-11T00:00:00"/>
    <x v="22"/>
    <m/>
    <s v="Modificación de estructura organico funcional de la entidad como resultado del proceso de Rediseño Institucional a partir del 18 de febrero de 2019 - Decreto 672 de 2018"/>
    <s v="Documento de actualización del instrumento TRD de la SDM"/>
    <s v="Corrección"/>
    <s v="Documento  de actualización del instrumento TRD de la SDM avalado por el CIA"/>
    <s v="Formulación y presentación al Comité Interno de Archivo del documento de actualización del instrumento TRD de la SDM de confomidad con el Decreto 672 de 2018"/>
    <s v="SUBSECRETARÍA DE GESTIÓN CORPORATIVA"/>
    <s v="SUBDIRECCIÓN ADMINISTRATIVA"/>
    <s v="Subdirectora Administrativa"/>
    <d v="2019-07-18T00:00:00"/>
    <d v="2020-03-30T00:00:00"/>
    <d v="2020-01-08T00:00:00"/>
    <s v="Carlos Arturo Serrano Avila "/>
    <s v="8/1/2020 seguimiento realizado por carlos arturo serrano avila , mediante memorando No. SDM-SA 267330   la Subdirección Administrativa solicitó reprogramacion para el 30 junio de 2020 "/>
    <s v="ABIERTA"/>
    <n v="1"/>
    <n v="0"/>
  </r>
  <r>
    <s v="063-2019"/>
    <n v="1"/>
    <x v="3"/>
    <s v="GESTIÓN DE TRÁMITES Y SERVICIOS PARA LA CIUDADANÍA"/>
    <x v="14"/>
    <d v="2019-06-25T00:00:00"/>
    <x v="23"/>
    <s v="Riesgo 2: Formulación e implementación de acciones que no fomenten la cultura ciudadana y el respeto ente todos los usuarios de todas las formas de transporte"/>
    <s v="Insuficiencias en el componente tecnológico para dar continuidad al proceso y/o convenios con la Registraduría y los terceros que intervengan."/>
    <s v="Accion 1: Concertar  reuniones con la Registraduria Y RUNT, para dar continuidad a lo adelantado por la Direccion de Atención al ciudadano "/>
    <s v="Correctiva"/>
    <s v="Total reuniones realizadas de trabajo / Total reuniones proyectadas de trabajo."/>
    <n v="1"/>
    <s v="SUBSECRETARÍA DE SERVICIOS A LA CIUDADANÍA"/>
    <s v="DIRECCIÓN DE ATENCIÓN AL CIUDADANO"/>
    <s v="Director (a) de Atención al Ciudadano"/>
    <d v="2019-08-05T00:00:00"/>
    <d v="2019-12-15T00:00:00"/>
    <m/>
    <m/>
    <m/>
    <s v="ABIERTA"/>
    <n v="0"/>
    <n v="0"/>
  </r>
  <r>
    <s v="063-2019"/>
    <n v="2"/>
    <x v="3"/>
    <s v="GESTIÓN DE TRÁMITES Y SERVICIOS PARA LA CIUDADANÍA"/>
    <x v="14"/>
    <d v="2019-06-25T00:00:00"/>
    <x v="23"/>
    <s v="Riesgo 2: Formulación e implementación de acciones que no fomenten la cultura ciudadana y el respeto ente todos los usuarios de todas las formas de transporte"/>
    <s v="Insuficiencias en el componente tecnológico para dar continuidad al proceso y/o convenios con la Registraduría y los terceros que intervengan."/>
    <s v="Accion 2 : Realizar memorando al RUNT para la validación de la tecnología actual y la viabilidad de la ampliación del servicio."/>
    <s v="Correctiva"/>
    <s v="Total memorandos elaborados / total memorandos proyectados. "/>
    <n v="1"/>
    <s v="SUBSECRETARÍA DE SERVICIOS A LA CIUDADANÍA"/>
    <s v="DIRECCIÓN DE ATENCIÓN AL CIUDADANO"/>
    <s v="Director (a) de Atención al Ciudadano"/>
    <d v="2019-07-23T00:00:00"/>
    <d v="2019-12-15T00:00:00"/>
    <m/>
    <m/>
    <m/>
    <s v="ABIERTA"/>
    <n v="0"/>
    <n v="0"/>
  </r>
  <r>
    <s v="064-2019"/>
    <n v="3"/>
    <x v="3"/>
    <s v="GESTIÓN DE TRÁMITES Y SERVICIOS PARA LA CIUDADANÍA"/>
    <x v="14"/>
    <d v="2019-06-25T00:00:00"/>
    <x v="24"/>
    <s v="Riesgo 2: Formulación e implementaciónde acciones que no fomenten la cultura ciudadana y el respeto ente todos los usuarios de todas las formas de transporte"/>
    <s v="Confusión de este lineamiento con el lineamiento 10% de anticorrupción."/>
    <s v="Accion 3: Verificar el reporte, entregado por el SIMIT "/>
    <s v="Accion correctiva"/>
    <s v="Total reportes verificados/ Total reportes recibidos"/>
    <n v="1"/>
    <s v="SUBSECRETARÍA DE SERVICIOS A LA CIUDADANÍA"/>
    <s v="DIRECCIÓN DE ATENCIÓN AL CIUDADANO"/>
    <s v="Director (a) de Atención al Ciudadano"/>
    <d v="2019-08-05T00:00:00"/>
    <d v="2020-04-30T00:00:00"/>
    <d v="2020-01-31T00:00:00"/>
    <s v="Omar Alfredo Sánchez"/>
    <s v="27/02/2020: la DAC allegó justificación mediante Memorando 34150, la OCI reprograma esta acción hasta el 30/04/2020._x000a_31/01/2020: Sobre esta acción la DAC solicitó reprogramación; se está a la espera de la justificación que soporte adecuadamente la solicitud."/>
    <s v="ABIERTA"/>
    <n v="1"/>
    <n v="0"/>
  </r>
  <r>
    <s v="064-2019"/>
    <n v="4"/>
    <x v="3"/>
    <s v="GESTIÓN DE TRÁMITES Y SERVICIOS PARA LA CIUDADANÍA"/>
    <x v="14"/>
    <d v="2019-06-25T00:00:00"/>
    <x v="24"/>
    <s v="Riesgo 2: Formulación e implementaciónde acciones que no fomenten la cultura ciudadana y el respeto ente todos los usuarios de todas las formas de transporte"/>
    <s v="Confusión de este lineamiento con el lineamiento 10% de anticorrupción."/>
    <s v="Acción 4: Solicitar ajuste si se evidencian inconsistecias en el reporte"/>
    <s v="Accion correctiva"/>
    <s v="(Total solicitudes realizadas/ Total   Reportes con inconsistencias)   *100"/>
    <n v="1"/>
    <s v="SUBSECRETARÍA DE SERVICIOS A LA CIUDADANÍA"/>
    <s v="DIRECCIÓN DE ATENCIÓN AL CIUDADANO"/>
    <s v="Director (a) de Atención al Ciudadano"/>
    <d v="2019-08-05T00:00:00"/>
    <d v="2020-04-30T00:00:00"/>
    <d v="2020-01-31T00:00:00"/>
    <s v="Omar Alfredo Sánchez"/>
    <s v="27/02/2020: la DAC allegó justificación mediante Memorando 34150, la OCI reprograma esta acción hasta el 30/04/2020._x000a_31/01/2020: Sobre esta acción la DAC solicitó reprogramación; se está a la espera de la justificación que soporte adecuadamente la solicitud."/>
    <s v="ABIERTA"/>
    <n v="1"/>
    <n v="0"/>
  </r>
  <r>
    <s v="082-2019"/>
    <n v="1"/>
    <x v="3"/>
    <s v="GESTIÓN DE TRÁMITES Y SERVICIOS PARA LA CIUDADANÍA"/>
    <x v="15"/>
    <d v="2019-09-06T00:00:00"/>
    <x v="25"/>
    <s v="Incumplimiento de la normatividad vigente específicamente en lo establecido en la Ley 1755 en el artículo 14. Términos para resolver las distintas modalidades de peticiones."/>
    <s v="Debilidad en el seguimiento y control de cada una de las dependencias de la Secretaría de Movilidad que contestan derechos de petición"/>
    <s v="Realizar seguimiento semanal por parte de cada dependencia a los requerimientos asignados en los aplicativos de correspondencia y Bogotá te escucha."/>
    <s v="Correctiva"/>
    <s v="Seguimientos realizados en el mes / 4 seguimientos mensuales"/>
    <n v="1"/>
    <s v="SUBSECRETARÍA DE SERVICIOS A LA CIUDADANÍA"/>
    <s v="DIRECCIÓN DE ATENCIÓN AL CIUDADANO"/>
    <s v="SUBDIRECCIÓN ADMINISTRATIVA_x000a_SUBDIRECCIÓN DE CONTRAVENCIONES_x000a_DIRECCIÓN DE GESTIÓN DE COBRO_x000a_DIRECCIÓN DE GESTIÓN DE TRÁNSITO Y CONTROL DE TRÁNSITO Y TRANSPORTE_x000a_"/>
    <d v="2019-09-06T00:00:00"/>
    <d v="2020-03-30T00:00:00"/>
    <d v="2020-02-27T00:00:00"/>
    <s v="Omar Alfredo Sánchez"/>
    <s v="27/02/2020: la DAC allegó justificación y Cuadro de enlace a evidencias de las dependencias responsables. La Subdirección Administrativa solicito Reprogramación de esta acción mediante Memorando SDM-SDA 24797 del 2020. _x000a__x000a_20/2/2020. Seguimiento realizado por Carlos Arturo Serrano . Mediante memorando No. SDM-SA 24797 la Subdirección Administrativa solicitó la  reprogramación de la acción, , teniendo en cuenta que, para el cumplimiento de misma, varias dependencias deben reportar el cumplimiento del cierre de los radicados asignados junto con las actas de seguimiento. "/>
    <s v="ABIERTA"/>
    <n v="2"/>
    <n v="0"/>
  </r>
  <r>
    <s v="083-2019"/>
    <n v="1"/>
    <x v="3"/>
    <s v="GESTIÓN INGENIERÍA DE TRÁNSITO"/>
    <x v="16"/>
    <d v="2019-11-27T00:00:00"/>
    <x v="26"/>
    <s v="Respuestas fuera de terminos de ley de PQRS (Señalización)"/>
    <s v="Porque no se tiene control especifico sobre quejas relacionados con estoperoles. _x000a__x000a_Recomendación de la Veeduría: 1. 1. Tomar medidas correctivas frente a las peticiones, quejas y reclamos, con el fin de que se dé respuesta oportuna y clara a la ciudadanía dentro de los tiempos determinados por la ley 1755 de 2015. _x000a__x000a__x000a_"/>
    <s v="Llevar control previo para que las peticiones se atiendan en los términos previstos."/>
    <s v="Correctiva"/>
    <s v="(# total de controles realizados / # total de controles programados )*100 "/>
    <s v="Control semanal de las respuestas resueltas y pendientes por contestar; y plan de acción con el personal que tiene los pendientes para dar respuestas dentro de los términos de ley"/>
    <s v="SUBSECRETARÍA DE GESTIÓN DE LA MOVILIDAD"/>
    <s v="DIRECCIÓN DE INGENIERÍA DE TRANSITO"/>
    <s v="Martha Marlene Rincón, Liseth Lorena Díaz y Angélica María Contreras "/>
    <d v="2019-12-27T00:00:00"/>
    <d v="2020-05-27T00:00:00"/>
    <d v="2020-03-06T00:00:00"/>
    <s v="María Janneth Romero M"/>
    <s v="06/03/2020: Se aporta como evidencia las matrices implementadas en el proceso, en el cual se registra los seguimientos llevados a cabo de manera semanal correspondiente a enero y febrero, asi como los correos a través de los cuales se socializan los resultados de estos seguimientos._x000a__x000a_No obstante lo anterior se recomienda fortalecer los seguimientos de tal manera que se precise cual de los requerimientos esta relacionado con estoperoles de tal manera que se articule la acción con el hallazgo identificado, esto de manera retroactiva para los meses sobre los cuales ya se aporto evidencia (enero y febrero)_x000a__x000a_Teniendo en cuenta que la acción tiene plazo de vencimiento en mayo de 2020, la misma continua en estado ABIERTA. _x000a__x000a_"/>
    <s v="ABIERTA"/>
    <n v="0"/>
    <n v="0"/>
  </r>
  <r>
    <s v="083-2019"/>
    <n v="2"/>
    <x v="3"/>
    <s v="GESTIÓN INGENIERÍA DE TRÁNSITO"/>
    <x v="16"/>
    <d v="2019-11-27T00:00:00"/>
    <x v="26"/>
    <s v="Respuestas fuera de terminos de ley de PQRS (Señalización)"/>
    <s v="Porque no se cuenta con un análisis del comportamiento de las quejas relacionada con la instalación de estoperoles._x000a__x000a_Recomendación Veeduría: 3. Analizar el comportamiento de quejas y de ubicación de estoperoles en toda la ciudad, con el fin de determinar sí existe una alternativa que si bien reduzca la  accidentalidad, no perturbe la tranquilidad y descanso de los vecinos del sector donde se instalen. "/>
    <s v="Análisis por la parte técnica de diseño al planeamiento de la implementación de dispositivos alternos a los estoperoles para disminuir la velocidad en los futuros diseños a implementar.  "/>
    <s v="Correctiva"/>
    <s v="(# diseños a implementar/ # alternativas analizadas)*100"/>
    <s v="Reporte mensual"/>
    <s v="SUBSECRETARÍA DE GESTIÓN DE LA MOVILIDAD"/>
    <s v="DIRECCIÓN DE INGENIERÍA DE TRANSITO"/>
    <s v="Miguel Andrés Forero y John Alexander Torres (Diseño);  Liseth Lorena Díaz y Angélica María Contreras (Sustanciación)"/>
    <d v="2019-12-27T00:00:00"/>
    <d v="2020-05-27T00:00:00"/>
    <d v="2020-03-06T00:00:00"/>
    <s v="María Janneth Romero M"/>
    <s v="06/03/2020: La evidencia aportada da cuenta de la respuesta dada a los derechos de petición recibidos en el mes de diciembre y enero, relacionados con los temas de estoperoles, no obstante esta evidencia no permite evaluar el cumplimiento de la acción identificada por el proceso de &quot;Analizar el comportamiento de quejas y de ubicación de estoperoles en toda la ciudad, con el fin de determinar sí existe una alternativa que si bien reduzca la accidentalidad, no perturbe la tranquilidad y descanso de los vecinos del sector donde se instalen&quot;, lo anterior aunado que no se identifica de manera clara si existe una alternativa que cumpla los requisitos establecidos en la misma. _x000a__x000a_Teniendo en cuenta que la acción se vence en el mes de mayo se recomienda fortalecer las evidencias aportadas de tal manera que estas se articulen con lo formulado en el PM"/>
    <s v="ABIERTA"/>
    <n v="0"/>
    <n v="0"/>
  </r>
  <r>
    <s v="083-2019"/>
    <n v="3"/>
    <x v="3"/>
    <s v="GESTIÓN INGENIERÍA DE TRÁNSITO"/>
    <x v="16"/>
    <d v="2019-11-27T00:00:00"/>
    <x v="26"/>
    <s v="Respuestas fuera de terminos de ley de PQRS (Señalización)"/>
    <s v="Porque no se cuenta con un estudio auditivo que permita evidenciar niveles de  contaminación auditiva causada por estoperoles instalados. _x000a__x000a_Recomendación Veeduria: 4.Solicitar a la Secretaría Distrital de Ambiente un estudio auditivo sobre los impactos negativos generados por los estoperoles en la ciudad de Bogotá D.C. y que la Secretaría Distrital_x000a_de Movilidad tome correctivos frente a los resultados allí consignados. "/>
    <s v="Emitir solicitud a la Secretaría Distrital de Ambiente, para que se conceptúe."/>
    <s v="Correctiva"/>
    <s v="Una (1) Solicitud"/>
    <s v="Solicitud"/>
    <s v="SUBSECRETARÍA DE GESTIÓN DE LA MOVILIDAD"/>
    <s v="DIRECCIÓN DE INGENIERÍA DE TRANSITO"/>
    <s v="Liseth Lorena Díaz y Angélica María Contreras"/>
    <d v="2019-12-27T00:00:00"/>
    <d v="2020-05-27T00:00:00"/>
    <d v="2020-03-06T00:00:00"/>
    <s v="María Janneth Romero M"/>
    <s v="06/03/2020: Se aporta como evidencia los radicados SDM SS 26111 - 2020 y SDM - 38134-20, no obstante lo mismos no se articulan con la causa identificada ni la  acción formulada en el PM. Se recomienda revisar lo formulado y aportar la evidencia que de cuenta de su ejecución dentro de los terminos establecidos."/>
    <s v="ABIERTA"/>
    <n v="0"/>
    <n v="0"/>
  </r>
  <r>
    <s v="084-2019"/>
    <n v="3"/>
    <x v="3"/>
    <s v="DIRECCIONAMIENTO ESTRATÉGICO"/>
    <x v="17"/>
    <d v="2019-11-08T00:00:00"/>
    <x v="27"/>
    <s v="No asegurar la mejora continua del procedimiento certificado con ISO 9001"/>
    <s v="Deficiente entendimiento de la metodología aplicable para priorizar las oportunidades que aseguran que se aumentan los efectos deseables. "/>
    <s v="Aplicar la metodología a partir de la identificación de las oportunidades en la matriz DOFA"/>
    <s v="Correctiva"/>
    <s v="Indice de cumplimiento de las actividades programadas_x000a_"/>
    <s v="Matriz de oportunidades SDM diligenciada"/>
    <s v="OFICINA ASESORA DE PLANEACIÓN INSTITUCIONAL"/>
    <s v="OFICINA ASESORA DE PLANEACIÓN INSTITUCIONAL"/>
    <s v="Julieth Rojas Betancour"/>
    <d v="2019-12-01T00:00:00"/>
    <d v="2020-03-28T00:00:00"/>
    <m/>
    <m/>
    <m/>
    <s v="ABIERTA"/>
    <n v="0"/>
    <n v="0"/>
  </r>
  <r>
    <s v="084-2019"/>
    <n v="4"/>
    <x v="3"/>
    <s v="DIRECCIONAMIENTO ESTRATÉGICO"/>
    <x v="17"/>
    <d v="2019-11-08T00:00:00"/>
    <x v="27"/>
    <s v="No asegurar la mejora continua del procedimiento certificado con ISO 9001"/>
    <s v="Deficiente entendimiento de la metodología aplicable para priorizar las oportunidades que aseguran que se aumentan los efectos deseables. "/>
    <s v="Hacer seguimiento a la aplicación eficaz de la metodología a través de la auditoria interna"/>
    <s v="Correctiva"/>
    <s v="Indice de cumplimiento de las actividades programadas_x000a_"/>
    <s v="Informe de auditoría interna en relaicón con la matriz de oportunidades"/>
    <s v="OFICINA ASESORA DE PLANEACIÓN INSTITUCIONAL"/>
    <s v="OFICINA ASESORA DE PLANEACIÓN INSTITUCIONAL"/>
    <s v="Julieth Rojas Betancour"/>
    <d v="2019-12-01T00:00:00"/>
    <d v="2020-07-30T00:00:00"/>
    <m/>
    <m/>
    <m/>
    <s v="ABIERTA"/>
    <n v="0"/>
    <n v="0"/>
  </r>
  <r>
    <s v="085-2019"/>
    <n v="1"/>
    <x v="3"/>
    <s v="GESTIÓN DE TRÁMITES Y SERVICIOS PARA LA CIUDADANÍA"/>
    <x v="18"/>
    <d v="2019-12-13T00:00:00"/>
    <x v="28"/>
    <s v="9. Discriminación y restricción a la participación de los ciudadanos que requieren atención y respuesta por parte de la SDM."/>
    <s v="El formato estándar que propone la subdirección administrativa, en su saludo y despedida no está parametrizado y estandarizado, para garantizar una estructura cordial amable y de calidad, en conformidad al artículo 3, inciso uno del decretó 371 de 2010."/>
    <s v="Enviar un (1) memorando a la Subdireccion  Administrativa, solicitando la parametrizacion y estandarización del anexo PA01 PR01 MD01 en  concordancia con el artículo 3, inciso 1° el decreto 371 de 2010."/>
    <s v="Correctiva"/>
    <s v="Un (1) memorando único, radicado en Subdireción Administrativa"/>
    <n v="1"/>
    <s v="SUBSECRETARÍA DE SERVICIOS A LA CIUDADANÍA"/>
    <s v="DIRECCIÓN DE ATENCIÓN AL CIUDADANO"/>
    <s v="Equipo Técnico de Planeación y gestión de la DAC"/>
    <d v="2020-01-01T00:00:00"/>
    <d v="2020-06-30T00:00:00"/>
    <m/>
    <m/>
    <m/>
    <s v="ABIERTA"/>
    <n v="0"/>
    <n v="0"/>
  </r>
  <r>
    <s v="085-2019"/>
    <n v="2"/>
    <x v="3"/>
    <s v="GESTIÓN DE TRÁMITES Y SERVICIOS PARA LA CIUDADANÍA"/>
    <x v="18"/>
    <d v="2019-12-13T00:00:00"/>
    <x v="28"/>
    <s v="9. Discriminación y restricción a la participación de los ciudadanos que requieren atención y respuesta por parte de la SDM."/>
    <s v="• El seguimiento realizado le falta eficacia en razón a recordar la aplicación la Ley 1755 de 2015 y del artículo 3, inciso 1° el decreto 371 de 2010, en cada uno de los requerimientos de PQRSD atendidos._x000a__x000a_"/>
    <s v="Enviar un (1) memorando  bimensual a las áreas de la entidad, recordando  la importacia del cumplimiento de la oportunidad de las respuestas, de conformidad con lo términos  de la Ley 1755 de 2015 y del artículo 3, inciso 1° el decreto 371 de 2010."/>
    <s v="Correctiva"/>
    <s v="Un (1) Memorando bimestral_x000a_"/>
    <n v="1"/>
    <s v="SUBSECRETARÍA DE SERVICIOS A LA CIUDADANÍA"/>
    <s v="DIRECCIÓN DE ATENCIÓN AL CIUDADANO"/>
    <s v="Equipo PQRS de la DAC"/>
    <d v="2020-01-01T00:00:00"/>
    <d v="2020-06-30T00:00:00"/>
    <m/>
    <m/>
    <m/>
    <s v="ABIERTA"/>
    <n v="0"/>
    <n v="0"/>
  </r>
  <r>
    <s v="086-2019"/>
    <n v="1"/>
    <x v="3"/>
    <s v="GESTIÓN DE TRÁMITES Y SERVICIOS PARA LA CIUDADANÍA"/>
    <x v="18"/>
    <d v="2019-12-13T00:00:00"/>
    <x v="29"/>
    <s v="9. Discriminación y restricción a la participación de los ciudadanos que requieren atención y respuesta por parte de la SDM."/>
    <s v="• El seguimiento realizado por cada una de las dependencias, le falta eficacia en razón a socializar, analizar y tomar acción sobre   la efectividad de las accione implementadas por cada una de las dependencias, para la atención de requerimientos vencidos y la atención oportuna de los que están en términos. "/>
    <s v="Realizar reuniones trimestrales con los equipos operativos de las dependencias,  para revisar el estado de gestion de los PQRS vencidos."/>
    <s v="Correctiva"/>
    <s v="Actas de reunión trimestral"/>
    <n v="1"/>
    <s v="SUBSECRETARÍA DE SERVICIOS A LA CIUDADANÍA"/>
    <s v="DIRECCIÓN DE ATENCIÓN AL CIUDADANO"/>
    <s v="Equipo PQRS de la DAC con el acompañamiento del Equipo Técnico"/>
    <d v="2020-01-01T00:00:00"/>
    <d v="2020-06-30T00:00:00"/>
    <m/>
    <m/>
    <m/>
    <s v="ABIERTA"/>
    <n v="0"/>
    <n v="0"/>
  </r>
  <r>
    <s v="086-2019"/>
    <n v="2"/>
    <x v="3"/>
    <s v="GESTIÓN DE TRÁMITES Y SERVICIOS PARA LA CIUDADANÍA"/>
    <x v="18"/>
    <d v="2019-12-13T00:00:00"/>
    <x v="30"/>
    <s v="4. Efectuar la rendición de cuentas sin dar cumplimiento a la normativa y metodologia aplicable"/>
    <s v="• Debido a la constante actualización del manual de trámites y servicios, en razón a cambios organizacionales y normativos, la frecuencia de realización de mesas de trabajo no era clara para los equipos tecnicos de cada dependencia, asi mismo la socialización y apropiación de conocimiento de PQRSD y su aplicación  ha sido compleja por estos cambios organizacionales. _x000a_"/>
    <s v="Actualizar manual de servicio al ciudadano en la periodicidad del desarrollo de las mesas de trabajo PQRS, para que las mismas se realicen de manera semestral y realizar su correspondiente socializacion en tematicas de PQRS _x000a__x000a_"/>
    <s v="Correctiva"/>
    <s v="Lineamiento del manual de servicio,  actualizado y socializado"/>
    <n v="1"/>
    <s v="SUBSECRETARÍA DE SERVICIOS A LA CIUDADANÍA"/>
    <s v="DIRECCIÓN DE ATENCIÓN AL CIUDADANO"/>
    <s v="Equipo PQRS de la DAC y Equipo Técnico de Planeación y Gestión de la DAC"/>
    <d v="2020-01-01T00:00:00"/>
    <d v="2020-02-29T00:00:00"/>
    <m/>
    <m/>
    <m/>
    <s v="ABIERTA"/>
    <n v="0"/>
    <n v="0"/>
  </r>
  <r>
    <s v="086-2019"/>
    <n v="3"/>
    <x v="3"/>
    <s v="GESTIÓN DE TRÁMITES Y SERVICIOS PARA LA CIUDADANÍA"/>
    <x v="18"/>
    <d v="2019-12-13T00:00:00"/>
    <x v="31"/>
    <s v="4. Efectuar la rendición de cuentas sin dar cumplimiento a la normativa y metodologia aplicable"/>
    <s v="• Desconocimiento de los lineamientos dados en el manual servicio frente a la presentación de reportes de PQRS y de las encuestas de satisfacción a la alta dirección y al comité técnico de gestión - CIGD"/>
    <s v="Actualización del manual de servicio al ciudadano, en relación a la  presentacion obligatoria de reportes de resultados de gestion de PQRS y Encuesta de Satisfaccion ."/>
    <s v="Correctiva"/>
    <s v="Lineamiento del manual actualizado y socializado"/>
    <n v="1"/>
    <s v="SUBSECRETARÍA DE SERVICIOS A LA CIUDADANÍA"/>
    <s v="DIRECCIÓN DE ATENCIÓN AL CIUDADANO"/>
    <s v="Equipo PQRS de la DAC y Equipo Técnico de Planeación y Gestión de la DAC"/>
    <d v="2020-01-01T00:00:00"/>
    <d v="2020-02-29T00:00:00"/>
    <m/>
    <m/>
    <m/>
    <s v="ABIERTA"/>
    <n v="0"/>
    <n v="0"/>
  </r>
  <r>
    <s v="001-2020"/>
    <n v="1"/>
    <x v="4"/>
    <s v="GESTIÓN JURÍDICA"/>
    <x v="19"/>
    <d v="2019-10-03T00:00:00"/>
    <x v="32"/>
    <s v="Formulacion de planes, programas o proyectos de movilidad de la ciudad, que no  porpendan por la sostenibilidad ambiental, económica y social"/>
    <s v="Falta de precisión en la redacción del paragrafo 2° del articulo 4.3.1.1. y al numeral 3.6.2. del Manual de Contratación."/>
    <s v="ACTUALIZAR EL MANUAL DE CONTRATACION (PARAGRAFO 2, ARTICULO 4.3.1.1.)"/>
    <s v="Correctiva"/>
    <s v="MANUAL DE CONTRATACION ACTUALIZADO, PUBLICADO Y SOCIALIZADO."/>
    <n v="1"/>
    <s v="SUBSECRETARÍA DE GESTIÓN JURÍDICA"/>
    <s v="DIRECCIÓN DE CONTRATACIÓN"/>
    <s v="ANGELICA MARIA RAMIREZ GARZA"/>
    <d v="2019-12-30T00:00:00"/>
    <d v="2020-02-29T00:00:00"/>
    <d v="2020-03-09T00:00:00"/>
    <s v="Deicy Astrid Beltrán"/>
    <s v="SEGUIMIENTO REALIZADO EL 09/03/2020_x000a_La Dirección de Contratación remite la actualización del Manual de Contratación, pero no se pudo evidenciar el cumplimeinto de la acción._x000a_CONCLUSION : Acción abierta   "/>
    <s v="ABIERTA"/>
    <n v="0"/>
    <n v="0"/>
  </r>
  <r>
    <s v="002-2020"/>
    <n v="1"/>
    <x v="4"/>
    <s v="GESTIÓN JURÍDICA"/>
    <x v="19"/>
    <d v="2019-10-03T00:00:00"/>
    <x v="33"/>
    <s v="Manipulacion de la informacion publica que favorezca intereses particulares o beneficie a terceros"/>
    <s v="Ausencia de items que permitan verificar los terminos para efectuar la liquidación de los contratos."/>
    <s v="INCORPORAR EN LA BASE DE EXCEL LOS ITEM DE CONTROL E INSTAURAR ALERTAS QUE INDIQUEN LA PROXIMIDAD DE VENCIMIENTOS."/>
    <s v="Correctiva"/>
    <s v="BASE DE DATOS MODIFICADA, ACTUALIZADA Y CON LOS CONTROLES ESTABLECIDOS"/>
    <n v="1"/>
    <s v="SUBSECRETARÍA DE GESTIÓN JURÍDICA"/>
    <s v="DIRECCIÓN DE CONTRATACIÓN"/>
    <s v="ANGELICA MARIA RAMIREZ GARZA"/>
    <d v="2019-12-30T00:00:00"/>
    <d v="2020-03-31T00:00:00"/>
    <d v="2020-03-09T00:00:00"/>
    <s v="Deicy Astrid Beltrán"/>
    <s v="SEGUIMIENTO REALIZADO EL 09/03/2020_x000a_Acción en ejecución "/>
    <s v="ABIERTA"/>
    <n v="0"/>
    <n v="0"/>
  </r>
  <r>
    <s v="003-2020"/>
    <n v="1"/>
    <x v="4"/>
    <s v="GESTIÓN JURÍDICA"/>
    <x v="19"/>
    <d v="2019-10-03T00:00:00"/>
    <x v="34"/>
    <s v="Manipulacion de la informacion publica que favorezca intereses particulares o beneficie a terceros"/>
    <s v="Ausencia de items que permitan verificar los terminos para efectuar la liquidación de los contratos."/>
    <s v="INCORPORAR EN LA BASE DE EXCEL LOS ITEM DE CONTROL E INSTAURAR ALERTAS QUE INDIQUEN LA PROXIMIDAD DE VENCIMIENTOS."/>
    <s v="Correctiva"/>
    <s v="BASE DE DATOS MODIFICADA, ACTUALIZADA Y CON LOS CONTROLES ESTABLECIDOS"/>
    <n v="1"/>
    <s v="SUBSECRETARÍA DE GESTIÓN JURÍDICA"/>
    <s v="DIRECCIÓN DE CONTRATACIÓN"/>
    <s v="ANGELICA MARIA RAMIREZ GARZA"/>
    <d v="2019-12-30T00:00:00"/>
    <d v="2020-03-31T00:00:00"/>
    <d v="2020-03-09T00:00:00"/>
    <s v="Deicy Astrid Beltrán"/>
    <s v="SEGUIMIENTO REALIZADO EL 09/03/2020_x000a_Acción en ejecución "/>
    <s v="ABIERTA"/>
    <n v="0"/>
    <n v="0"/>
  </r>
  <r>
    <s v="004-2020"/>
    <n v="1"/>
    <x v="4"/>
    <s v="GESTIÓN JURÍDICA"/>
    <x v="19"/>
    <d v="2019-10-03T00:00:00"/>
    <x v="35"/>
    <s v="Manipulacion de la informacion publica que favorezca intereses particulares o beneficie a terceros"/>
    <s v="Falta de rigurosidad en la gestión documental de los expedientes contractuales"/>
    <s v="REVISAR Y ORGANIZAR LOS EXPEDIENTES CONTRACTUALES MENCIONADOS EN EL INFORME DE AUDITORIA"/>
    <s v="Correctiva"/>
    <s v="(NUMERO DE EXPEDIENTES REVISADOS Y ORGANIZADOS / NUMERO DE EXPEDIENTES IDENTIFICADOS EN EL HALLAZGO) * 100"/>
    <n v="1"/>
    <s v="SUBSECRETARÍA DE GESTIÓN JURÍDICA"/>
    <s v="DIRECCIÓN DE CONTRATACIÓN"/>
    <s v="ANGELICA MARIA RAMIREZ GARZA"/>
    <d v="2019-12-30T00:00:00"/>
    <d v="2020-03-31T00:00:00"/>
    <d v="2020-03-09T00:00:00"/>
    <s v="Deicy Astrid Beltrán"/>
    <s v="SEGUIMIENTO REALIZADO EL 09/03/2020_x000a_Acción en ejecución "/>
    <s v="ABIERTA"/>
    <n v="0"/>
    <n v="0"/>
  </r>
  <r>
    <s v="005-2020"/>
    <n v="1"/>
    <x v="4"/>
    <s v="GESTIÓN JURÍDICA"/>
    <x v="19"/>
    <d v="2019-10-03T00:00:00"/>
    <x v="36"/>
    <s v="Inadecuada gestión contractual, incluida la celebración indebida de contratos, para favorecimiento propio o de terceros."/>
    <s v="Falta de control de la informacion contenida en la pagina web de la entidad"/>
    <s v="DESIGNAR A UN RESPONSABLE DE LA ACTUALIZACIÓN DE LOS PORTALES DE CONTRATACIÓN "/>
    <s v="Correctiva"/>
    <s v="Acta con designación"/>
    <n v="1"/>
    <s v="SUBSECRETARÍA DE GESTIÓN JURÍDICA"/>
    <s v="DIRECCIÓN DE CONTRATACIÓN"/>
    <s v="ANGELICA MARIA RAMIREZ GARZA"/>
    <d v="2019-12-30T00:00:00"/>
    <d v="2020-03-31T00:00:00"/>
    <d v="2020-03-09T00:00:00"/>
    <s v="Deicy Astrid Beltrán"/>
    <s v="SEGUIMIENTO REALIZADO EL 09/03/2020_x000a_Acción en ejecución "/>
    <s v="ABIERTA"/>
    <n v="0"/>
    <n v="0"/>
  </r>
  <r>
    <s v="005-2020"/>
    <n v="1"/>
    <x v="4"/>
    <s v="GESTIÓN JURÍDICA"/>
    <x v="19"/>
    <d v="2019-10-03T00:00:00"/>
    <x v="36"/>
    <s v="Inadecuada gestión contractual, incluida la celebración indebida de contratos, para favorecimiento propio o de terceros."/>
    <s v="Falta de control de la informacion contenida en la pagina web de la entidad"/>
    <s v="ACTUALIZACIÓN DE LINK DE LA PAGINA WEB"/>
    <s v="Correctiva"/>
    <s v="link actualizado de la pagina web"/>
    <n v="0.8"/>
    <s v="SUBSECRETARÍA DE GESTIÓN JURÍDICA"/>
    <s v="DIRECCIÓN DE CONTRATACIÓN"/>
    <s v="ANGELICA MARIA RAMIREZ GARZA"/>
    <d v="2019-12-30T00:00:00"/>
    <d v="2020-03-31T00:00:00"/>
    <d v="2020-03-09T00:00:00"/>
    <s v="Deicy Astrid Beltrán"/>
    <s v="SEGUIMIENTO REALIZADO EL 09/03/2020_x000a_La Dirección de Contratación mediante memorando SDM-DC-46751 de  2020. Solicita la unificación de los hallazgos 030-2019, con el  115-2018._x000a_Así cómo el 029-2019 con el 005-2020. _x000a_En virtud de la anterior solicitud , la OCI, a trave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s v="ABIERTA"/>
    <n v="0"/>
    <n v="0"/>
  </r>
  <r>
    <s v="006-2020"/>
    <n v="1"/>
    <x v="4"/>
    <s v="GESTIÓN JURÍDICA"/>
    <x v="20"/>
    <d v="2019-11-13T00:00:00"/>
    <x v="37"/>
    <s v="Desviación en el uso de los bienes y servicios de la entidad con la intención de favorecer intereses propios o de terceros"/>
    <s v="Falta de control de la informacion contenida en el sistema de informacion SIPROJWEB por parte del profesional de la DRJ teniendo en cuenta los lineamientos establecidos en el Instructivo de Representación Judicial "/>
    <s v="Verificar trimestralmente en el Siproj los aspectos evidenciados en la no conformidad No 1 de la presente auditoria   2017-2019 de acuerdo a los lineamientos establecidos en el instructivo de representacion Judicial."/>
    <s v="Correctiva"/>
    <s v="Verificaciones realizadas/ Verificaciones programadas"/>
    <s v="3 Verificaciones "/>
    <s v="SUBSECRETARÍA DE GESTIÓN JURÍDICA"/>
    <s v="DIRECCION DE REPRESENTACION JUDICIAL"/>
    <s v="GIOVANNY ANDRES GARCIA RODRIGUEZ"/>
    <d v="2020-02-10T00:00:00"/>
    <d v="2020-12-31T00:00:00"/>
    <d v="2020-03-09T00:00:00"/>
    <s v="Deicy Astrid Beltrán"/>
    <s v="SEGUIMIENTO REALIZADO EL 09/03/2020_x000a_Acción en ejecución "/>
    <s v="ABIERTA"/>
    <n v="0"/>
    <n v="0"/>
  </r>
  <r>
    <s v="006-2020"/>
    <n v="2"/>
    <x v="4"/>
    <s v="GESTIÓN JURÍDICA"/>
    <x v="20"/>
    <d v="2019-11-13T00:00:00"/>
    <x v="37"/>
    <s v="Desviación en el uso de los bienes y servicios de la entidad con la intención de favorecer intereses propios o de terceros"/>
    <s v="Falta de control de la informacion contenida en el sistema de informacion SIPROJWEB por parte del profesional de la DRJ teniendo en cuenta los lineamientos establecidos en el Instructivo de Representación Judicial "/>
    <s v="Realizar  plan de trabajo con seguimiento mensual con el fin de actualizar en el Siproj las tutelas desde 2017-2019."/>
    <s v="Correctiva"/>
    <s v="Plan de Trabajo realizado/ Plan de Trabajo Programado "/>
    <s v="1 Plan de Trabajo"/>
    <s v="SUBSECRETARÍA DE GESTIÓN JURÍDICA"/>
    <s v="DIRECCION DE REPRESENTACION JUDICIAL"/>
    <s v="GIOVANNY ANDRES GARCIA RODRIGUEZ"/>
    <d v="2020-02-10T00:00:00"/>
    <d v="2020-12-31T00:00:00"/>
    <d v="2020-03-09T00:00:00"/>
    <s v="Deicy Astrid Beltrán"/>
    <s v="SEGUIMIENTO REALIZADO EL 09/03/2020_x000a_Acción en ejecución "/>
    <s v="ABIERTA"/>
    <n v="0"/>
    <n v="0"/>
  </r>
  <r>
    <s v="006-2020"/>
    <n v="3"/>
    <x v="4"/>
    <s v="GESTIÓN JURÍDICA"/>
    <x v="20"/>
    <d v="2019-11-13T00:00:00"/>
    <x v="37"/>
    <s v="Desviación en el uso de los bienes y servicios de la entidad con la intención de favorecer intereses propios o de terceros"/>
    <s v="Falta de control de la informacion contenida en el sistema de informacion SIPROJWEB por parte del profesional de la DRJ teniendo en cuenta los lineamientos establecidos en el Instructivo de Representación Judicial "/>
    <s v="Realizar la actualizacion de los procesos  evidenciados en el informe de seguimiento._x000a_Item(Evidencia de los aspectos actualizados en SIPROJWEB)"/>
    <s v="Corrección"/>
    <s v="Número de procesos judiciales actualizados  / Número de procesos judiciales evidenciados "/>
    <n v="0.8"/>
    <s v="SUBSECRETARÍA DE GESTIÓN JURÍDICA"/>
    <s v="DIRECCION DE REPRESENTACION JUDICIAL"/>
    <s v="GIOVANNY ANDRES GARCIA RODRIGUEZ"/>
    <d v="2020-02-10T00:00:00"/>
    <d v="2020-12-31T00:00:00"/>
    <d v="2020-03-09T00:00:00"/>
    <s v="Deicy Astrid Beltrán"/>
    <s v="SEGUIMIENTO REALIZADO EL 09/03/2020_x000a_Acción en ejecución "/>
    <s v="ABIERTA"/>
    <n v="0"/>
    <n v="0"/>
  </r>
  <r>
    <s v="007-2020"/>
    <n v="1"/>
    <x v="4"/>
    <s v="GESTIÓN JURÍDICA"/>
    <x v="20"/>
    <d v="2019-11-13T00:00:00"/>
    <x v="38"/>
    <s v="Desviación en el uso de los bienes y servicios de la entidad con la intención de favorecer intereses propios o de terceros"/>
    <s v="Falta control en la apropiación y aplicación del procedimiento de gestión documetal para la organizacion de los expedientes"/>
    <s v="Socializacion al personal encargado de la organización de las actas del comité de conciliacion,la organizacion de los documentos conforme a la tabla de retención documental. "/>
    <s v="Correctiva"/>
    <s v="Socialización "/>
    <n v="1"/>
    <s v="SUBSECRETARÍA DE GESTIÓN JURÍDICA"/>
    <s v="DIRECCION DE REPRESENTACION JUDICIAL"/>
    <s v="GIOVANNY ANDRES GARCIA RODRIGUEZ"/>
    <d v="2020-02-10T00:00:00"/>
    <d v="2020-07-31T00:00:00"/>
    <d v="2020-03-09T00:00:00"/>
    <s v="Deicy Astrid Beltrán"/>
    <s v="SEGUIMIENTO REALIZADO EL 09/03/2020_x000a_Acción en ejecución "/>
    <s v="ABIERTA"/>
    <n v="0"/>
    <n v="0"/>
  </r>
  <r>
    <s v="007-2020"/>
    <n v="2"/>
    <x v="4"/>
    <s v="GESTIÓN JURÍDICA"/>
    <x v="20"/>
    <d v="2019-11-13T00:00:00"/>
    <x v="38"/>
    <s v="Desviación en el uso de los bienes y servicios de la entidad con la intención de favorecer intereses propios o de terceros"/>
    <s v="Falta control en la apropiación y aplicación del procedimiento de gestión documetal para la organizacion de los expedientes"/>
    <s v="Revisar y actualizar las actas del comité de conciliacion y los  procesos contenciosos   2019 con los requisitos evidenciados en el informe de auditoria."/>
    <s v="Corrección"/>
    <s v="Actas actualizadas y archivadas conforme a lo establecido en la tabla de retencion documental /Nªtotal de actas 2019_x000a__x000a_Procesos Contenciosos actualizados y Archivados conforme al SIGA/N° Total de Procesos contenciosos 2019"/>
    <n v="1"/>
    <s v="SUBSECRETARÍA DE GESTIÓN JURÍDICA"/>
    <s v="DIRECCION DE REPRESENTACION JUDICIAL"/>
    <s v="GIOVANNY ANDRES GARCIA RODRIGUEZ"/>
    <d v="2020-02-10T00:00:00"/>
    <d v="2020-07-31T00:00:00"/>
    <d v="2020-03-09T00:00:00"/>
    <s v="Deicy Astrid Beltrán"/>
    <s v="SEGUIMIENTO REALIZADO EL 09/03/2020_x000a_Acción en ejecución "/>
    <s v="ABIERTA"/>
    <n v="0"/>
    <n v="0"/>
  </r>
  <r>
    <s v="008-2020"/>
    <n v="1"/>
    <x v="4"/>
    <s v="GESTIÓN JURÍDICA"/>
    <x v="20"/>
    <d v="2019-11-13T00:00:00"/>
    <x v="39"/>
    <s v="Desviación en el uso de los bienes y servicios de la entidad con la intención de favorecer intereses propios o de terceros"/>
    <s v="Falta control y seguimiento a las funciones del Comité de Conciliación según lo establecido por la normatividad vigente."/>
    <s v="REVISAR, ACTUALIZAR  Y PUBLICAR  EN EL SIGD LOS REQUISITOS EVIDENCIADOS  EN EL INFORME DE AUDITORIA  CADA VEZ QUE SE REQUIERA. "/>
    <s v="Correctiva"/>
    <s v="DOCUMENTOS REVISADOS,ACTUALIZADOS Y PUBLICADOS EN EL SISTEMA INTEGRADO DE GESTION DISTRITAL"/>
    <n v="1"/>
    <s v="SUBSECRETARÍA DE GESTIÓN JURÍDICA"/>
    <s v="DIRECCION DE REPRESENTACION JUDICIAL"/>
    <s v="GIOVANNY ANDRES GARCIA RODRIGUEZ"/>
    <d v="2020-02-10T00:00:00"/>
    <d v="2020-07-31T00:00:00"/>
    <d v="2020-03-09T00:00:00"/>
    <s v="Deicy Astrid Beltrán"/>
    <s v="SEGUIMIENTO REALIZADO EL 09/03/2020_x000a_Acción en ejecución "/>
    <s v="ABIERTA"/>
    <n v="0"/>
    <n v="0"/>
  </r>
  <r>
    <s v="008-2020"/>
    <n v="2"/>
    <x v="4"/>
    <s v="GESTIÓN JURÍDICA"/>
    <x v="20"/>
    <d v="2019-11-13T00:00:00"/>
    <x v="39"/>
    <s v="Desviación en el uso de los bienes y servicios de la entidad con la intención de favorecer intereses propios o de terceros"/>
    <s v="Falta control y seguimiento a las funciones del Comité de Conciliación según lo establecido por la normatividad vigente."/>
    <s v="Seguimiento semestral a las politicas de prevencion del daño antijuridico con los abogados de procesos contenciosos administrativos con el fin de evaluar el % de fallos favorables en contra de la SDM."/>
    <s v="Correctiva"/>
    <s v="Seguimientos realizados/ Seguimientos Programados "/>
    <n v="2"/>
    <s v="SUBSECRETARÍA DE GESTIÓN JURÍDICA"/>
    <s v="DIRECCION DE REPRESENTACION JUDICIAL"/>
    <s v="GIOVANNY ANDRES GARCIA RODRIGUEZ"/>
    <d v="2020-02-10T00:00:00"/>
    <d v="2020-12-31T00:00:00"/>
    <d v="2020-03-09T00:00:00"/>
    <s v="Deicy Astrid Beltrán"/>
    <s v="SEGUIMIENTO REALIZADO EL 09/03/2020_x000a_Acción en ejecución "/>
    <s v="ABIERTA"/>
    <n v="0"/>
    <n v="0"/>
  </r>
  <r>
    <s v="009-2020"/>
    <n v="1"/>
    <x v="4"/>
    <s v="GESTIÓN JURÍDICA"/>
    <x v="20"/>
    <d v="2019-11-13T00:00:00"/>
    <x v="40"/>
    <s v="Desviación en el uso de los bienes y servicios de la entidad con la intención de favorecer intereses propios o de terceros"/>
    <s v="Falta de control frente a la procedibilidad de las acciones de repeticion"/>
    <s v="Seguimiento cada 60 dias  de los pagos de sentencias  realizados a fin de poder establecer La viabilidad de presentar acciones de repeticion ante el comité de conciliación.    "/>
    <s v="Correctiva"/>
    <s v="Seguimientos realizados/ Seguimientos Programados "/>
    <n v="6"/>
    <s v="SUBSECRETARÍA DE GESTIÓN JURÍDICA"/>
    <s v="DIRECCION DE REPRESENTACION JUDICIAL"/>
    <s v="GIOVANNY ANDRES GARCIA RODRIGUEZ"/>
    <d v="2020-02-10T00:00:00"/>
    <d v="2020-09-01T00:00:00"/>
    <d v="2020-03-09T00:00:00"/>
    <s v="Deicy Astrid Beltrán"/>
    <s v="SEGUIMIENTO REALIZADO EL 09/03/2020_x000a_Acción en ejecución "/>
    <s v="ABIERTA"/>
    <n v="0"/>
    <n v="0"/>
  </r>
  <r>
    <s v="010-2020"/>
    <n v="1"/>
    <x v="4"/>
    <s v="GESTIÓN JURÍDICA"/>
    <x v="20"/>
    <d v="2019-11-13T00:00:00"/>
    <x v="41"/>
    <s v="Desviación en el uso de los bienes y servicios de la entidad con la intención de favorecer intereses propios o de terceros"/>
    <s v="Falta de control en la documentacion publicada en el Sistema Integrado de Gestion Distrital"/>
    <s v="Actualización y publicacion Matriz de cumplimiento Legal en la Intranet cada vez que se requiera _x000a_"/>
    <s v="Corrección"/>
    <s v="Matriz Actualizada y publicada"/>
    <n v="1"/>
    <s v="SUBSECRETARÍA DE GESTIÓN JURÍDICA"/>
    <s v="DIRECCION DE REPRESENTACION JUDICIAL"/>
    <s v="GIOVANNY ANDRES GARCIA RODRIGUEZ"/>
    <d v="2020-02-10T00:00:00"/>
    <d v="2020-12-31T00:00:00"/>
    <d v="2020-03-09T00:00:00"/>
    <s v="Deicy Astrid Beltrán"/>
    <s v="SEGUIMIENTO REALIZADO EL 09/03/2020_x000a_Acción en ejecución "/>
    <s v="ABIERTA"/>
    <n v="0"/>
    <n v="0"/>
  </r>
  <r>
    <s v="010-2020"/>
    <n v="1"/>
    <x v="4"/>
    <s v="GESTIÓN JURÍDICA"/>
    <x v="20"/>
    <d v="2019-11-13T00:00:00"/>
    <x v="41"/>
    <s v="Desviación en el uso de los bienes y servicios de la entidad con la intención de favorecer intereses propios o de terceros"/>
    <s v="Falta de control en la documentacion publicada en el Sistema Integrado de Gestion Distrital"/>
    <s v="Revisar y actualizar trimestralmente las normas vigentes asociadas a la Dirección de Representación Judicial en la Matriz de Cumplimiento Legal."/>
    <s v="Correctiva"/>
    <s v="Mesas de trabajo realizadas/mesas de trabajo programadas"/>
    <n v="4"/>
    <s v="SUBSECRETARÍA DE GESTIÓN JURÍDICA"/>
    <s v="DIRECCION DE REPRESENTACION JUDICIAL"/>
    <s v="GIOVANNY ANDRES GARCIA RODRIGUEZ"/>
    <d v="2020-02-10T00:00:00"/>
    <d v="2020-12-31T00:00:00"/>
    <d v="2020-03-09T00:00:00"/>
    <s v="Deicy Astrid Beltrán"/>
    <s v="SEGUIMIENTO REALIZADO EL 09/03/2020_x000a_Acción en ejecución "/>
    <s v="ABIERTA"/>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2" cacheId="13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21:B24"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9">
        <item x="5"/>
        <item x="7"/>
        <item x="0"/>
        <item x="1"/>
        <item x="3"/>
        <item x="2"/>
        <item x="4"/>
        <item x="6"/>
        <item x="8"/>
      </items>
    </pivotField>
    <pivotField axis="axisRow" showAll="0" defaultSubtotal="0">
      <items count="14">
        <item x="7"/>
        <item x="6"/>
        <item x="2"/>
        <item x="10"/>
        <item x="8"/>
        <item x="11"/>
        <item x="0"/>
        <item x="1"/>
        <item x="9"/>
        <item x="5"/>
        <item x="3"/>
        <item x="4"/>
        <item x="12"/>
        <item x="13"/>
      </items>
    </pivotField>
    <pivotField showAll="0" defaultSubtotal="0"/>
    <pivotField numFmtId="166" showAll="0"/>
    <pivotField numFmtId="166" showAll="0"/>
    <pivotField showAll="0"/>
    <pivotField showAll="0"/>
    <pivotField showAll="0"/>
    <pivotField axis="axisPage" dataField="1" multipleItemSelectionAllowed="1" showAll="0">
      <items count="3">
        <item h="1" x="0"/>
        <item x="1"/>
        <item t="default"/>
      </items>
    </pivotField>
    <pivotField showAll="0"/>
    <pivotField showAll="0"/>
  </pivotFields>
  <rowFields count="2">
    <field x="13"/>
    <field x="14"/>
  </rowFields>
  <rowItems count="3">
    <i>
      <x v="6"/>
    </i>
    <i r="1">
      <x v="9"/>
    </i>
    <i t="grand">
      <x/>
    </i>
  </rowItems>
  <colItems count="1">
    <i/>
  </colItems>
  <pageFields count="1">
    <pageField fld="21" hier="-1"/>
  </pageFields>
  <dataFields count="1">
    <dataField name="ACCIONES CERRADAS" fld="21" subtotal="count"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Dinámica3" cacheId="13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31:B55"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9">
        <item x="5"/>
        <item x="7"/>
        <item x="0"/>
        <item x="1"/>
        <item x="3"/>
        <item x="2"/>
        <item x="4"/>
        <item x="6"/>
        <item x="8"/>
      </items>
    </pivotField>
    <pivotField axis="axisRow" showAll="0" defaultSubtotal="0">
      <items count="14">
        <item x="7"/>
        <item x="6"/>
        <item x="2"/>
        <item x="10"/>
        <item x="8"/>
        <item x="11"/>
        <item x="0"/>
        <item x="1"/>
        <item x="9"/>
        <item x="5"/>
        <item x="3"/>
        <item x="4"/>
        <item x="12"/>
        <item x="13"/>
      </items>
    </pivotField>
    <pivotField showAll="0" defaultSubtotal="0"/>
    <pivotField numFmtId="166" showAll="0"/>
    <pivotField numFmtId="166" showAll="0"/>
    <pivotField showAll="0"/>
    <pivotField showAll="0"/>
    <pivotField showAll="0"/>
    <pivotField axis="axisPage" dataField="1" multipleItemSelectionAllowed="1" showAll="0">
      <items count="3">
        <item x="0"/>
        <item h="1" x="1"/>
        <item t="default"/>
      </items>
    </pivotField>
    <pivotField showAll="0"/>
    <pivotField showAll="0"/>
  </pivotFields>
  <rowFields count="2">
    <field x="13"/>
    <field x="14"/>
  </rowFields>
  <rowItems count="24">
    <i>
      <x/>
    </i>
    <i r="1">
      <x v="4"/>
    </i>
    <i>
      <x v="1"/>
    </i>
    <i r="1">
      <x v="5"/>
    </i>
    <i>
      <x v="2"/>
    </i>
    <i r="1">
      <x v="6"/>
    </i>
    <i>
      <x v="3"/>
    </i>
    <i r="1">
      <x v="7"/>
    </i>
    <i>
      <x v="4"/>
    </i>
    <i r="1">
      <x v="3"/>
    </i>
    <i r="1">
      <x v="10"/>
    </i>
    <i>
      <x v="5"/>
    </i>
    <i r="1">
      <x v="2"/>
    </i>
    <i r="1">
      <x v="12"/>
    </i>
    <i>
      <x v="6"/>
    </i>
    <i r="1">
      <x/>
    </i>
    <i r="1">
      <x v="1"/>
    </i>
    <i r="1">
      <x v="9"/>
    </i>
    <i r="1">
      <x v="11"/>
    </i>
    <i>
      <x v="7"/>
    </i>
    <i r="1">
      <x v="8"/>
    </i>
    <i>
      <x v="8"/>
    </i>
    <i r="1">
      <x v="13"/>
    </i>
    <i t="grand">
      <x/>
    </i>
  </rowItems>
  <colItems count="1">
    <i/>
  </colItems>
  <pageFields count="1">
    <pageField fld="21" hier="-1"/>
  </pageFields>
  <dataFields count="1">
    <dataField name="ACCIONES ABIERTAS" fld="21" subtotal="count"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Dinámica5" cacheId="13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65:B79" firstHeaderRow="1" firstDataRow="1" firstDataCol="1" rowPageCount="2"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9">
        <item x="5"/>
        <item x="7"/>
        <item x="0"/>
        <item x="1"/>
        <item x="3"/>
        <item x="2"/>
        <item x="4"/>
        <item x="6"/>
        <item x="8"/>
      </items>
    </pivotField>
    <pivotField axis="axisRow" showAll="0" defaultSubtotal="0">
      <items count="14">
        <item x="7"/>
        <item x="6"/>
        <item x="2"/>
        <item x="10"/>
        <item x="8"/>
        <item x="11"/>
        <item x="0"/>
        <item x="1"/>
        <item x="9"/>
        <item x="5"/>
        <item x="3"/>
        <item x="4"/>
        <item x="12"/>
        <item x="13"/>
      </items>
    </pivotField>
    <pivotField showAll="0" defaultSubtotal="0"/>
    <pivotField numFmtId="166" showAll="0"/>
    <pivotField axis="axisPage" numFmtId="166" multipleItemSelectionAllowed="1" showAll="0">
      <items count="21">
        <item x="8"/>
        <item x="3"/>
        <item x="5"/>
        <item x="6"/>
        <item x="7"/>
        <item h="1" x="9"/>
        <item x="11"/>
        <item h="1" x="12"/>
        <item h="1" x="14"/>
        <item h="1" x="13"/>
        <item h="1" x="2"/>
        <item x="15"/>
        <item h="1" x="0"/>
        <item h="1" x="1"/>
        <item h="1" x="4"/>
        <item h="1" x="10"/>
        <item h="1" x="16"/>
        <item h="1" x="17"/>
        <item h="1" x="18"/>
        <item h="1" x="19"/>
        <item t="default"/>
      </items>
    </pivotField>
    <pivotField showAll="0"/>
    <pivotField showAll="0"/>
    <pivotField showAll="0"/>
    <pivotField axis="axisPage" dataField="1" multipleItemSelectionAllowed="1" showAll="0">
      <items count="3">
        <item x="0"/>
        <item x="1"/>
        <item t="default"/>
      </items>
    </pivotField>
    <pivotField showAll="0"/>
    <pivotField showAll="0"/>
  </pivotFields>
  <rowFields count="2">
    <field x="13"/>
    <field x="14"/>
  </rowFields>
  <rowItems count="14">
    <i>
      <x/>
    </i>
    <i r="1">
      <x v="4"/>
    </i>
    <i>
      <x v="2"/>
    </i>
    <i r="1">
      <x v="6"/>
    </i>
    <i>
      <x v="4"/>
    </i>
    <i r="1">
      <x v="10"/>
    </i>
    <i>
      <x v="5"/>
    </i>
    <i r="1">
      <x v="2"/>
    </i>
    <i>
      <x v="6"/>
    </i>
    <i r="1">
      <x/>
    </i>
    <i r="1">
      <x v="1"/>
    </i>
    <i r="1">
      <x v="9"/>
    </i>
    <i r="1">
      <x v="11"/>
    </i>
    <i t="grand">
      <x/>
    </i>
  </rowItems>
  <colItems count="1">
    <i/>
  </colItems>
  <pageFields count="2">
    <pageField fld="21" hier="-1"/>
    <pageField fld="17" hier="-1"/>
  </pageFields>
  <dataFields count="1">
    <dataField name="ACCIONES VENCIDAS" fld="21" subtotal="count" baseField="0" baseItem="0"/>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Dinámica1" cacheId="13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SECRETARIA U OFICINA">
  <location ref="A4:D15" firstHeaderRow="1" firstDataRow="2" firstDataCol="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9">
        <item x="5"/>
        <item x="7"/>
        <item x="0"/>
        <item x="1"/>
        <item x="3"/>
        <item x="2"/>
        <item x="4"/>
        <item x="6"/>
        <item x="8"/>
      </items>
    </pivotField>
    <pivotField showAll="0" defaultSubtotal="0"/>
    <pivotField showAll="0" defaultSubtotal="0"/>
    <pivotField numFmtId="166" showAll="0"/>
    <pivotField numFmtId="166" showAll="0"/>
    <pivotField showAll="0"/>
    <pivotField showAll="0"/>
    <pivotField showAll="0"/>
    <pivotField axis="axisCol" dataField="1" showAll="0">
      <items count="3">
        <item x="0"/>
        <item x="1"/>
        <item t="default"/>
      </items>
    </pivotField>
    <pivotField showAll="0"/>
    <pivotField showAll="0"/>
  </pivotFields>
  <rowFields count="1">
    <field x="13"/>
  </rowFields>
  <rowItems count="10">
    <i>
      <x/>
    </i>
    <i>
      <x v="1"/>
    </i>
    <i>
      <x v="2"/>
    </i>
    <i>
      <x v="3"/>
    </i>
    <i>
      <x v="4"/>
    </i>
    <i>
      <x v="5"/>
    </i>
    <i>
      <x v="6"/>
    </i>
    <i>
      <x v="7"/>
    </i>
    <i>
      <x v="8"/>
    </i>
    <i t="grand">
      <x/>
    </i>
  </rowItems>
  <colFields count="1">
    <field x="21"/>
  </colFields>
  <colItems count="3">
    <i>
      <x/>
    </i>
    <i>
      <x v="1"/>
    </i>
    <i t="grand">
      <x/>
    </i>
  </colItems>
  <dataFields count="1">
    <dataField name="Cuenta de ESTADO DE LA ACCION" fld="21" subtotal="count" baseField="0" baseItem="0"/>
  </dataField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Dinámica6" cacheId="138"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rowHeaderCaption="SUBSECRETARIA U OFICINA">
  <location ref="A85:V96" firstHeaderRow="1" firstDataRow="2"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9">
        <item x="5"/>
        <item x="7"/>
        <item x="0"/>
        <item x="1"/>
        <item x="3"/>
        <item x="2"/>
        <item x="4"/>
        <item x="6"/>
        <item x="8"/>
      </items>
    </pivotField>
    <pivotField showAll="0" defaultSubtotal="0"/>
    <pivotField showAll="0" defaultSubtotal="0"/>
    <pivotField numFmtId="166" showAll="0"/>
    <pivotField axis="axisCol" numFmtId="166" showAll="0" sortType="ascending">
      <items count="21">
        <item x="8"/>
        <item x="3"/>
        <item x="5"/>
        <item x="11"/>
        <item x="6"/>
        <item x="7"/>
        <item x="15"/>
        <item x="13"/>
        <item x="10"/>
        <item x="4"/>
        <item x="1"/>
        <item x="9"/>
        <item x="12"/>
        <item x="2"/>
        <item x="14"/>
        <item x="17"/>
        <item x="19"/>
        <item x="18"/>
        <item x="0"/>
        <item x="16"/>
        <item t="default"/>
      </items>
    </pivotField>
    <pivotField showAll="0"/>
    <pivotField showAll="0"/>
    <pivotField showAll="0"/>
    <pivotField axis="axisPage" dataField="1" multipleItemSelectionAllowed="1" showAll="0">
      <items count="3">
        <item x="0"/>
        <item x="1"/>
        <item t="default"/>
      </items>
    </pivotField>
    <pivotField showAll="0"/>
    <pivotField showAll="0"/>
  </pivotFields>
  <rowFields count="1">
    <field x="13"/>
  </rowFields>
  <rowItems count="10">
    <i>
      <x/>
    </i>
    <i>
      <x v="1"/>
    </i>
    <i>
      <x v="2"/>
    </i>
    <i>
      <x v="3"/>
    </i>
    <i>
      <x v="4"/>
    </i>
    <i>
      <x v="5"/>
    </i>
    <i>
      <x v="6"/>
    </i>
    <i>
      <x v="7"/>
    </i>
    <i>
      <x v="8"/>
    </i>
    <i t="grand">
      <x/>
    </i>
  </rowItems>
  <colFields count="1">
    <field x="17"/>
  </colFields>
  <colItems count="21">
    <i>
      <x/>
    </i>
    <i>
      <x v="1"/>
    </i>
    <i>
      <x v="2"/>
    </i>
    <i>
      <x v="3"/>
    </i>
    <i>
      <x v="4"/>
    </i>
    <i>
      <x v="5"/>
    </i>
    <i>
      <x v="6"/>
    </i>
    <i>
      <x v="7"/>
    </i>
    <i>
      <x v="8"/>
    </i>
    <i>
      <x v="9"/>
    </i>
    <i>
      <x v="10"/>
    </i>
    <i>
      <x v="11"/>
    </i>
    <i>
      <x v="12"/>
    </i>
    <i>
      <x v="13"/>
    </i>
    <i>
      <x v="14"/>
    </i>
    <i>
      <x v="15"/>
    </i>
    <i>
      <x v="16"/>
    </i>
    <i>
      <x v="17"/>
    </i>
    <i>
      <x v="18"/>
    </i>
    <i>
      <x v="19"/>
    </i>
    <i t="grand">
      <x/>
    </i>
  </colItems>
  <pageFields count="1">
    <pageField fld="21" hier="-1"/>
  </pageFields>
  <dataFields count="1">
    <dataField name="Cuenta de ESTADO DE LA ACCION" fld="21" subtotal="count" baseField="0" baseItem="0"/>
  </dataFields>
  <formats count="5">
    <format dxfId="50">
      <pivotArea collapsedLevelsAreSubtotals="1" fieldPosition="0">
        <references count="2">
          <reference field="13" count="0"/>
          <reference field="17" count="5" selected="0">
            <x v="0"/>
            <x v="1"/>
            <x v="2"/>
            <x v="3"/>
            <x v="4"/>
          </reference>
        </references>
      </pivotArea>
    </format>
    <format dxfId="49">
      <pivotArea collapsedLevelsAreSubtotals="1" fieldPosition="0">
        <references count="2">
          <reference field="13" count="0"/>
          <reference field="17" count="5" selected="0">
            <x v="0"/>
            <x v="1"/>
            <x v="2"/>
            <x v="3"/>
            <x v="4"/>
          </reference>
        </references>
      </pivotArea>
    </format>
    <format dxfId="48">
      <pivotArea collapsedLevelsAreSubtotals="1" fieldPosition="0">
        <references count="2">
          <reference field="13" count="0"/>
          <reference field="17" count="5" selected="0">
            <x v="0"/>
            <x v="1"/>
            <x v="2"/>
            <x v="3"/>
            <x v="4"/>
          </reference>
        </references>
      </pivotArea>
    </format>
    <format dxfId="47">
      <pivotArea collapsedLevelsAreSubtotals="1" fieldPosition="0">
        <references count="2">
          <reference field="13" count="8">
            <x v="0"/>
            <x v="1"/>
            <x v="2"/>
            <x v="3"/>
            <x v="4"/>
            <x v="5"/>
            <x v="6"/>
            <x v="7"/>
          </reference>
          <reference field="17" count="1" selected="0">
            <x v="5"/>
          </reference>
        </references>
      </pivotArea>
    </format>
    <format dxfId="0">
      <pivotArea collapsedLevelsAreSubtotals="1" fieldPosition="0">
        <references count="2">
          <reference field="13" count="0"/>
          <reference field="17" count="2" selected="0">
            <x v="5"/>
            <x v="6"/>
          </reference>
        </references>
      </pivotArea>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Dinámica3" cacheId="14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H52:I116" firstHeaderRow="1" firstDataRow="1" firstDataCol="1" rowPageCount="1" colPageCount="1"/>
  <pivotFields count="24">
    <pivotField showAll="0"/>
    <pivotField dataField="1" showAll="0"/>
    <pivotField axis="axisPage" multipleItemSelectionAllowed="1" showAll="0">
      <items count="6">
        <item x="0"/>
        <item x="1"/>
        <item x="2"/>
        <item x="3"/>
        <item x="4"/>
        <item t="default"/>
      </items>
    </pivotField>
    <pivotField showAll="0"/>
    <pivotField axis="axisRow" showAll="0">
      <items count="25">
        <item x="15"/>
        <item x="7"/>
        <item x="19"/>
        <item x="8"/>
        <item x="9"/>
        <item x="2"/>
        <item x="17"/>
        <item x="14"/>
        <item x="4"/>
        <item x="1"/>
        <item m="1" x="22"/>
        <item x="18"/>
        <item x="11"/>
        <item x="13"/>
        <item m="1" x="21"/>
        <item x="3"/>
        <item x="12"/>
        <item x="0"/>
        <item x="6"/>
        <item m="1" x="23"/>
        <item x="5"/>
        <item x="16"/>
        <item x="10"/>
        <item x="20"/>
        <item t="default"/>
      </items>
    </pivotField>
    <pivotField numFmtId="166" showAll="0"/>
    <pivotField axis="axisRow" showAll="0">
      <items count="56">
        <item x="4"/>
        <item x="2"/>
        <item m="1" x="44"/>
        <item x="3"/>
        <item x="15"/>
        <item x="1"/>
        <item x="27"/>
        <item x="14"/>
        <item x="25"/>
        <item x="12"/>
        <item x="13"/>
        <item x="8"/>
        <item x="7"/>
        <item m="1" x="49"/>
        <item x="10"/>
        <item m="1" x="53"/>
        <item m="1" x="45"/>
        <item x="0"/>
        <item x="24"/>
        <item x="16"/>
        <item x="9"/>
        <item x="17"/>
        <item m="1" x="54"/>
        <item x="5"/>
        <item m="1" x="51"/>
        <item m="1" x="43"/>
        <item m="1" x="42"/>
        <item x="30"/>
        <item m="1" x="52"/>
        <item x="32"/>
        <item x="33"/>
        <item x="11"/>
        <item x="35"/>
        <item m="1" x="50"/>
        <item x="28"/>
        <item x="29"/>
        <item x="31"/>
        <item x="22"/>
        <item x="23"/>
        <item m="1" x="48"/>
        <item x="6"/>
        <item x="21"/>
        <item m="1" x="46"/>
        <item x="26"/>
        <item x="18"/>
        <item x="19"/>
        <item x="20"/>
        <item m="1" x="47"/>
        <item x="34"/>
        <item x="36"/>
        <item x="37"/>
        <item x="38"/>
        <item x="39"/>
        <item x="40"/>
        <item x="4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6"/>
  </rowFields>
  <rowItems count="64">
    <i>
      <x/>
    </i>
    <i r="1">
      <x v="8"/>
    </i>
    <i>
      <x v="1"/>
    </i>
    <i r="1">
      <x v="14"/>
    </i>
    <i r="1">
      <x v="20"/>
    </i>
    <i>
      <x v="2"/>
    </i>
    <i r="1">
      <x v="29"/>
    </i>
    <i r="1">
      <x v="30"/>
    </i>
    <i r="1">
      <x v="32"/>
    </i>
    <i r="1">
      <x v="48"/>
    </i>
    <i r="1">
      <x v="49"/>
    </i>
    <i>
      <x v="3"/>
    </i>
    <i r="1">
      <x v="31"/>
    </i>
    <i>
      <x v="4"/>
    </i>
    <i r="1">
      <x v="7"/>
    </i>
    <i r="1">
      <x v="9"/>
    </i>
    <i r="1">
      <x v="10"/>
    </i>
    <i>
      <x v="5"/>
    </i>
    <i r="1">
      <x v="3"/>
    </i>
    <i>
      <x v="6"/>
    </i>
    <i r="1">
      <x v="6"/>
    </i>
    <i>
      <x v="7"/>
    </i>
    <i r="1">
      <x v="18"/>
    </i>
    <i r="1">
      <x v="37"/>
    </i>
    <i r="1">
      <x v="38"/>
    </i>
    <i>
      <x v="8"/>
    </i>
    <i r="1">
      <x v="23"/>
    </i>
    <i>
      <x v="9"/>
    </i>
    <i r="1">
      <x v="1"/>
    </i>
    <i>
      <x v="11"/>
    </i>
    <i r="1">
      <x v="27"/>
    </i>
    <i r="1">
      <x v="34"/>
    </i>
    <i r="1">
      <x v="35"/>
    </i>
    <i r="1">
      <x v="36"/>
    </i>
    <i>
      <x v="12"/>
    </i>
    <i r="1">
      <x v="19"/>
    </i>
    <i r="1">
      <x v="21"/>
    </i>
    <i r="1">
      <x v="44"/>
    </i>
    <i>
      <x v="13"/>
    </i>
    <i r="1">
      <x v="41"/>
    </i>
    <i>
      <x v="15"/>
    </i>
    <i r="1">
      <x/>
    </i>
    <i>
      <x v="16"/>
    </i>
    <i r="1">
      <x v="45"/>
    </i>
    <i r="1">
      <x v="46"/>
    </i>
    <i>
      <x v="17"/>
    </i>
    <i r="1">
      <x v="5"/>
    </i>
    <i r="1">
      <x v="17"/>
    </i>
    <i>
      <x v="18"/>
    </i>
    <i r="1">
      <x v="11"/>
    </i>
    <i r="1">
      <x v="12"/>
    </i>
    <i>
      <x v="20"/>
    </i>
    <i r="1">
      <x v="40"/>
    </i>
    <i>
      <x v="21"/>
    </i>
    <i r="1">
      <x v="43"/>
    </i>
    <i>
      <x v="22"/>
    </i>
    <i r="1">
      <x v="4"/>
    </i>
    <i>
      <x v="23"/>
    </i>
    <i r="1">
      <x v="50"/>
    </i>
    <i r="1">
      <x v="51"/>
    </i>
    <i r="1">
      <x v="52"/>
    </i>
    <i r="1">
      <x v="53"/>
    </i>
    <i r="1">
      <x v="54"/>
    </i>
    <i t="grand">
      <x/>
    </i>
  </rowItems>
  <colItems count="1">
    <i/>
  </colItems>
  <pageFields count="1">
    <pageField fld="2" hier="-1"/>
  </pageFields>
  <dataFields count="1">
    <dataField name="Cuenta de No. Acción" fld="1" subtotal="count" baseField="4" baseItem="11"/>
  </dataFields>
  <formats count="23">
    <format dxfId="23">
      <pivotArea collapsedLevelsAreSubtotals="1" fieldPosition="0">
        <references count="1">
          <reference field="4" count="1">
            <x v="4"/>
          </reference>
        </references>
      </pivotArea>
    </format>
    <format dxfId="22">
      <pivotArea dataOnly="0" labelOnly="1" fieldPosition="0">
        <references count="1">
          <reference field="4" count="1">
            <x v="4"/>
          </reference>
        </references>
      </pivotArea>
    </format>
    <format dxfId="21">
      <pivotArea collapsedLevelsAreSubtotals="1" fieldPosition="0">
        <references count="1">
          <reference field="4" count="1">
            <x v="7"/>
          </reference>
        </references>
      </pivotArea>
    </format>
    <format dxfId="20">
      <pivotArea dataOnly="0" labelOnly="1" fieldPosition="0">
        <references count="1">
          <reference field="4" count="1">
            <x v="7"/>
          </reference>
        </references>
      </pivotArea>
    </format>
    <format dxfId="19">
      <pivotArea collapsedLevelsAreSubtotals="1" fieldPosition="0">
        <references count="1">
          <reference field="4" count="1">
            <x v="11"/>
          </reference>
        </references>
      </pivotArea>
    </format>
    <format dxfId="18">
      <pivotArea dataOnly="0" labelOnly="1" fieldPosition="0">
        <references count="1">
          <reference field="4" count="1">
            <x v="11"/>
          </reference>
        </references>
      </pivotArea>
    </format>
    <format dxfId="17">
      <pivotArea collapsedLevelsAreSubtotals="1" fieldPosition="0">
        <references count="1">
          <reference field="4" count="1">
            <x v="2"/>
          </reference>
        </references>
      </pivotArea>
    </format>
    <format dxfId="16">
      <pivotArea dataOnly="0" labelOnly="1" fieldPosition="0">
        <references count="1">
          <reference field="4" count="1">
            <x v="2"/>
          </reference>
        </references>
      </pivotArea>
    </format>
    <format dxfId="15">
      <pivotArea dataOnly="0" labelOnly="1" fieldPosition="0">
        <references count="1">
          <reference field="4" count="0"/>
        </references>
      </pivotArea>
    </format>
    <format dxfId="14">
      <pivotArea dataOnly="0" labelOnly="1" fieldPosition="0">
        <references count="1">
          <reference field="4" count="0"/>
        </references>
      </pivotArea>
    </format>
    <format dxfId="13">
      <pivotArea dataOnly="0" labelOnly="1" fieldPosition="0">
        <references count="1">
          <reference field="4" count="1">
            <x v="7"/>
          </reference>
        </references>
      </pivotArea>
    </format>
    <format dxfId="12">
      <pivotArea field="2" type="button" dataOnly="0" labelOnly="1" outline="0" axis="axisPage" fieldPosition="0"/>
    </format>
    <format dxfId="11">
      <pivotArea field="4" type="button" dataOnly="0" labelOnly="1" outline="0" axis="axisRow" fieldPosition="0"/>
    </format>
    <format dxfId="10">
      <pivotArea dataOnly="0" labelOnly="1" fieldPosition="0">
        <references count="1">
          <reference field="4" count="0"/>
        </references>
      </pivotArea>
    </format>
    <format dxfId="9">
      <pivotArea dataOnly="0" labelOnly="1" grandRow="1" outline="0" fieldPosition="0"/>
    </format>
    <format dxfId="8">
      <pivotArea collapsedLevelsAreSubtotals="1" fieldPosition="0">
        <references count="1">
          <reference field="4" count="1">
            <x v="2"/>
          </reference>
        </references>
      </pivotArea>
    </format>
    <format dxfId="7">
      <pivotArea dataOnly="0" labelOnly="1" fieldPosition="0">
        <references count="1">
          <reference field="4" count="1">
            <x v="2"/>
          </reference>
        </references>
      </pivotArea>
    </format>
    <format dxfId="6">
      <pivotArea collapsedLevelsAreSubtotals="1" fieldPosition="0">
        <references count="1">
          <reference field="4" count="1">
            <x v="2"/>
          </reference>
        </references>
      </pivotArea>
    </format>
    <format dxfId="5">
      <pivotArea dataOnly="0" labelOnly="1" fieldPosition="0">
        <references count="1">
          <reference field="4" count="1">
            <x v="2"/>
          </reference>
        </references>
      </pivotArea>
    </format>
    <format dxfId="4">
      <pivotArea outline="0" collapsedLevelsAreSubtotals="1" fieldPosition="0"/>
    </format>
    <format dxfId="3">
      <pivotArea dataOnly="0" labelOnly="1" outline="0" fieldPosition="0">
        <references count="1">
          <reference field="2" count="0"/>
        </references>
      </pivotArea>
    </format>
    <format dxfId="2">
      <pivotArea dataOnly="0" labelOnly="1" outline="0" axis="axisValues" fieldPosition="0"/>
    </format>
    <format dxfId="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1" cacheId="14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L50:M56" firstHeaderRow="1" firstDataRow="1" firstDataCol="1"/>
  <pivotFields count="24">
    <pivotField showAll="0"/>
    <pivotField dataField="1" showAll="0"/>
    <pivotField axis="axisRow" showAll="0">
      <items count="6">
        <item x="0"/>
        <item x="1"/>
        <item x="2"/>
        <item x="3"/>
        <item x="4"/>
        <item t="default"/>
      </items>
    </pivotField>
    <pivotField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6">
    <i>
      <x/>
    </i>
    <i>
      <x v="1"/>
    </i>
    <i>
      <x v="2"/>
    </i>
    <i>
      <x v="3"/>
    </i>
    <i>
      <x v="4"/>
    </i>
    <i t="grand">
      <x/>
    </i>
  </rowItems>
  <colItems count="1">
    <i/>
  </colItems>
  <dataFields count="1">
    <dataField name="No Accciones" fld="1" subtotal="count" baseField="2" baseItem="1"/>
  </dataFields>
  <formats count="23">
    <format dxfId="46">
      <pivotArea collapsedLevelsAreSubtotals="1" fieldPosition="0">
        <references count="1">
          <reference field="2" count="1">
            <x v="4"/>
          </reference>
        </references>
      </pivotArea>
    </format>
    <format dxfId="45">
      <pivotArea dataOnly="0" labelOnly="1" fieldPosition="0">
        <references count="1">
          <reference field="2" count="1">
            <x v="4"/>
          </reference>
        </references>
      </pivotArea>
    </format>
    <format dxfId="44">
      <pivotArea outline="0" collapsedLevelsAreSubtotals="1" fieldPosition="0"/>
    </format>
    <format dxfId="43">
      <pivotArea dataOnly="0" labelOnly="1" outline="0" axis="axisValues" fieldPosition="0"/>
    </format>
    <format dxfId="42">
      <pivotArea dataOnly="0" labelOnly="1" outline="0" axis="axisValues" fieldPosition="0"/>
    </format>
    <format dxfId="41">
      <pivotArea outline="0" collapsedLevelsAreSubtotals="1" fieldPosition="0"/>
    </format>
    <format dxfId="40">
      <pivotArea dataOnly="0" labelOnly="1" outline="0" axis="axisValues" fieldPosition="0"/>
    </format>
    <format dxfId="39">
      <pivotArea dataOnly="0" labelOnly="1" outline="0" axis="axisValues" fieldPosition="0"/>
    </format>
    <format dxfId="38">
      <pivotArea grandRow="1" outline="0" collapsedLevelsAreSubtotals="1" fieldPosition="0"/>
    </format>
    <format dxfId="37">
      <pivotArea dataOnly="0" labelOnly="1" outline="0" axis="axisValues" fieldPosition="0"/>
    </format>
    <format dxfId="36">
      <pivotArea dataOnly="0" labelOnly="1" outline="0" axis="axisValues" fieldPosition="0"/>
    </format>
    <format dxfId="35">
      <pivotArea field="2" type="button" dataOnly="0" labelOnly="1" outline="0" axis="axisRow" fieldPosition="0"/>
    </format>
    <format dxfId="34">
      <pivotArea dataOnly="0" labelOnly="1" fieldPosition="0">
        <references count="1">
          <reference field="2" count="0"/>
        </references>
      </pivotArea>
    </format>
    <format dxfId="33">
      <pivotArea dataOnly="0" labelOnly="1" grandRow="1" outline="0" fieldPosition="0"/>
    </format>
    <format dxfId="32">
      <pivotArea outline="0" collapsedLevelsAreSubtotals="1" fieldPosition="0"/>
    </format>
    <format dxfId="31">
      <pivotArea dataOnly="0" labelOnly="1" outline="0" axis="axisValues" fieldPosition="0"/>
    </format>
    <format dxfId="30">
      <pivotArea dataOnly="0" labelOnly="1" outline="0" axis="axisValues" fieldPosition="0"/>
    </format>
    <format dxfId="29">
      <pivotArea outline="0" collapsedLevelsAreSubtotals="1" fieldPosition="0"/>
    </format>
    <format dxfId="28">
      <pivotArea dataOnly="0" labelOnly="1" outline="0" axis="axisValues" fieldPosition="0"/>
    </format>
    <format dxfId="27">
      <pivotArea dataOnly="0" labelOnly="1" outline="0" axis="axisValues" fieldPosition="0"/>
    </format>
    <format dxfId="26">
      <pivotArea outline="0" collapsedLevelsAreSubtotals="1" fieldPosition="0"/>
    </format>
    <format dxfId="25">
      <pivotArea dataOnly="0" labelOnly="1" outline="0" axis="axisValues" fieldPosition="0"/>
    </format>
    <format dxfId="2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7.xml"/><Relationship Id="rId1" Type="http://schemas.openxmlformats.org/officeDocument/2006/relationships/pivotTable" Target="../pivotTables/pivotTable6.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6"/>
  <sheetViews>
    <sheetView tabSelected="1" zoomScale="80" zoomScaleNormal="80" workbookViewId="0">
      <selection activeCell="D28" sqref="D28"/>
    </sheetView>
  </sheetViews>
  <sheetFormatPr baseColWidth="10" defaultRowHeight="15" x14ac:dyDescent="0.25"/>
  <cols>
    <col min="1" max="1" width="114.140625" style="34" customWidth="1"/>
    <col min="2" max="2" width="21.42578125" style="34" customWidth="1"/>
    <col min="3" max="21" width="10.85546875" style="34" customWidth="1"/>
    <col min="22" max="23" width="14.140625" style="34" customWidth="1"/>
    <col min="24" max="25" width="10.85546875" style="34" customWidth="1"/>
    <col min="26" max="27" width="14.140625" style="34" customWidth="1"/>
    <col min="28" max="28" width="12.5703125" style="34" customWidth="1"/>
    <col min="29" max="29" width="10.7109375" style="34" customWidth="1"/>
    <col min="30" max="31" width="12.5703125" style="34" customWidth="1"/>
    <col min="32" max="35" width="10.7109375" style="34" customWidth="1"/>
    <col min="36" max="37" width="12.5703125" style="34" customWidth="1"/>
    <col min="38" max="42" width="10.7109375" style="34" customWidth="1"/>
    <col min="43" max="43" width="12.5703125" style="34" customWidth="1"/>
    <col min="44" max="45" width="10.7109375" style="34" customWidth="1"/>
    <col min="46" max="46" width="12.5703125" style="34" customWidth="1"/>
    <col min="47" max="52" width="10.7109375" style="34" customWidth="1"/>
    <col min="53" max="53" width="12.5703125" style="34" bestFit="1" customWidth="1"/>
    <col min="54" max="16384" width="11.42578125" style="34"/>
  </cols>
  <sheetData>
    <row r="1" spans="1:5" ht="23.25" x14ac:dyDescent="0.35">
      <c r="A1" s="33" t="s">
        <v>541</v>
      </c>
    </row>
    <row r="2" spans="1:5" ht="15" customHeight="1" x14ac:dyDescent="0.35">
      <c r="A2" s="33"/>
    </row>
    <row r="3" spans="1:5" ht="18.75" x14ac:dyDescent="0.3">
      <c r="A3" s="35" t="s">
        <v>542</v>
      </c>
    </row>
    <row r="4" spans="1:5" x14ac:dyDescent="0.25">
      <c r="A4" s="39" t="s">
        <v>411</v>
      </c>
      <c r="B4" s="39" t="s">
        <v>412</v>
      </c>
      <c r="C4"/>
      <c r="D4"/>
      <c r="E4"/>
    </row>
    <row r="5" spans="1:5" x14ac:dyDescent="0.25">
      <c r="A5" s="39" t="s">
        <v>413</v>
      </c>
      <c r="B5" t="s">
        <v>392</v>
      </c>
      <c r="C5" t="s">
        <v>567</v>
      </c>
      <c r="D5" t="s">
        <v>414</v>
      </c>
      <c r="E5"/>
    </row>
    <row r="6" spans="1:5" x14ac:dyDescent="0.25">
      <c r="A6" s="41" t="s">
        <v>342</v>
      </c>
      <c r="B6" s="40">
        <v>1</v>
      </c>
      <c r="C6" s="40"/>
      <c r="D6" s="40">
        <v>1</v>
      </c>
      <c r="E6"/>
    </row>
    <row r="7" spans="1:5" x14ac:dyDescent="0.25">
      <c r="A7" s="41" t="s">
        <v>379</v>
      </c>
      <c r="B7" s="40">
        <v>5</v>
      </c>
      <c r="C7" s="40"/>
      <c r="D7" s="40">
        <v>5</v>
      </c>
      <c r="E7"/>
    </row>
    <row r="8" spans="1:5" x14ac:dyDescent="0.25">
      <c r="A8" s="41" t="s">
        <v>277</v>
      </c>
      <c r="B8" s="40">
        <v>10</v>
      </c>
      <c r="C8" s="40"/>
      <c r="D8" s="40">
        <v>10</v>
      </c>
      <c r="E8"/>
    </row>
    <row r="9" spans="1:5" x14ac:dyDescent="0.25">
      <c r="A9" s="41" t="s">
        <v>285</v>
      </c>
      <c r="B9" s="40">
        <v>1</v>
      </c>
      <c r="C9" s="40"/>
      <c r="D9" s="40">
        <v>1</v>
      </c>
      <c r="E9"/>
    </row>
    <row r="10" spans="1:5" x14ac:dyDescent="0.25">
      <c r="A10" s="41" t="s">
        <v>293</v>
      </c>
      <c r="B10" s="40">
        <v>5</v>
      </c>
      <c r="C10" s="40"/>
      <c r="D10" s="40">
        <v>5</v>
      </c>
      <c r="E10"/>
    </row>
    <row r="11" spans="1:5" x14ac:dyDescent="0.25">
      <c r="A11" s="41" t="s">
        <v>302</v>
      </c>
      <c r="B11" s="40">
        <v>20</v>
      </c>
      <c r="C11" s="40"/>
      <c r="D11" s="40">
        <v>20</v>
      </c>
      <c r="E11"/>
    </row>
    <row r="12" spans="1:5" x14ac:dyDescent="0.25">
      <c r="A12" s="41" t="s">
        <v>317</v>
      </c>
      <c r="B12" s="40">
        <v>19</v>
      </c>
      <c r="C12" s="40">
        <v>1</v>
      </c>
      <c r="D12" s="40">
        <v>20</v>
      </c>
      <c r="E12"/>
    </row>
    <row r="13" spans="1:5" x14ac:dyDescent="0.25">
      <c r="A13" s="41" t="s">
        <v>501</v>
      </c>
      <c r="B13" s="40">
        <v>4</v>
      </c>
      <c r="C13" s="40"/>
      <c r="D13" s="40">
        <v>4</v>
      </c>
      <c r="E13"/>
    </row>
    <row r="14" spans="1:5" x14ac:dyDescent="0.25">
      <c r="A14" s="41" t="s">
        <v>565</v>
      </c>
      <c r="B14" s="40">
        <v>1</v>
      </c>
      <c r="C14" s="40"/>
      <c r="D14" s="40">
        <v>1</v>
      </c>
      <c r="E14"/>
    </row>
    <row r="15" spans="1:5" x14ac:dyDescent="0.25">
      <c r="A15" s="41" t="s">
        <v>414</v>
      </c>
      <c r="B15" s="40">
        <v>66</v>
      </c>
      <c r="C15" s="40">
        <v>1</v>
      </c>
      <c r="D15" s="40">
        <v>67</v>
      </c>
      <c r="E15"/>
    </row>
    <row r="16" spans="1:5" x14ac:dyDescent="0.25">
      <c r="A16"/>
      <c r="B16"/>
      <c r="C16"/>
      <c r="D16"/>
    </row>
    <row r="17" spans="1:4" x14ac:dyDescent="0.25">
      <c r="A17" s="36"/>
      <c r="B17" s="37"/>
      <c r="C17" s="37"/>
      <c r="D17" s="37"/>
    </row>
    <row r="18" spans="1:4" ht="18.75" x14ac:dyDescent="0.3">
      <c r="A18" s="35" t="s">
        <v>539</v>
      </c>
    </row>
    <row r="19" spans="1:4" x14ac:dyDescent="0.25">
      <c r="A19" s="39" t="s">
        <v>14</v>
      </c>
      <c r="B19" t="s">
        <v>567</v>
      </c>
    </row>
    <row r="21" spans="1:4" x14ac:dyDescent="0.25">
      <c r="A21" s="39" t="s">
        <v>415</v>
      </c>
      <c r="B21" t="s">
        <v>416</v>
      </c>
    </row>
    <row r="22" spans="1:4" x14ac:dyDescent="0.25">
      <c r="A22" s="41" t="s">
        <v>317</v>
      </c>
      <c r="B22" s="40"/>
    </row>
    <row r="23" spans="1:4" x14ac:dyDescent="0.25">
      <c r="A23" s="42" t="s">
        <v>321</v>
      </c>
      <c r="B23" s="40">
        <v>1</v>
      </c>
    </row>
    <row r="24" spans="1:4" x14ac:dyDescent="0.25">
      <c r="A24" s="41" t="s">
        <v>414</v>
      </c>
      <c r="B24" s="40">
        <v>1</v>
      </c>
    </row>
    <row r="25" spans="1:4" x14ac:dyDescent="0.25">
      <c r="A25"/>
      <c r="B25"/>
    </row>
    <row r="26" spans="1:4" x14ac:dyDescent="0.25">
      <c r="A26"/>
      <c r="B26"/>
    </row>
    <row r="27" spans="1:4" x14ac:dyDescent="0.25">
      <c r="A27"/>
      <c r="B27"/>
    </row>
    <row r="28" spans="1:4" ht="18.75" x14ac:dyDescent="0.3">
      <c r="A28" s="35" t="s">
        <v>540</v>
      </c>
    </row>
    <row r="29" spans="1:4" x14ac:dyDescent="0.25">
      <c r="A29" s="39" t="s">
        <v>14</v>
      </c>
      <c r="B29" t="s">
        <v>392</v>
      </c>
    </row>
    <row r="31" spans="1:4" x14ac:dyDescent="0.25">
      <c r="A31" s="39" t="s">
        <v>415</v>
      </c>
      <c r="B31" t="s">
        <v>417</v>
      </c>
    </row>
    <row r="32" spans="1:4" x14ac:dyDescent="0.25">
      <c r="A32" s="41" t="s">
        <v>342</v>
      </c>
      <c r="B32" s="40"/>
    </row>
    <row r="33" spans="1:2" x14ac:dyDescent="0.25">
      <c r="A33" s="42" t="s">
        <v>343</v>
      </c>
      <c r="B33" s="40">
        <v>1</v>
      </c>
    </row>
    <row r="34" spans="1:2" x14ac:dyDescent="0.25">
      <c r="A34" s="41" t="s">
        <v>379</v>
      </c>
      <c r="B34" s="40"/>
    </row>
    <row r="35" spans="1:2" x14ac:dyDescent="0.25">
      <c r="A35" s="42" t="s">
        <v>379</v>
      </c>
      <c r="B35" s="40">
        <v>5</v>
      </c>
    </row>
    <row r="36" spans="1:2" x14ac:dyDescent="0.25">
      <c r="A36" s="41" t="s">
        <v>277</v>
      </c>
      <c r="B36" s="40"/>
    </row>
    <row r="37" spans="1:2" x14ac:dyDescent="0.25">
      <c r="A37" s="42" t="s">
        <v>278</v>
      </c>
      <c r="B37" s="40">
        <v>10</v>
      </c>
    </row>
    <row r="38" spans="1:2" x14ac:dyDescent="0.25">
      <c r="A38" s="41" t="s">
        <v>285</v>
      </c>
      <c r="B38" s="40"/>
    </row>
    <row r="39" spans="1:2" x14ac:dyDescent="0.25">
      <c r="A39" s="42" t="s">
        <v>286</v>
      </c>
      <c r="B39" s="40">
        <v>1</v>
      </c>
    </row>
    <row r="40" spans="1:2" x14ac:dyDescent="0.25">
      <c r="A40" s="41" t="s">
        <v>293</v>
      </c>
      <c r="B40" s="40"/>
    </row>
    <row r="41" spans="1:2" x14ac:dyDescent="0.25">
      <c r="A41" s="42" t="s">
        <v>369</v>
      </c>
      <c r="B41" s="40">
        <v>3</v>
      </c>
    </row>
    <row r="42" spans="1:2" x14ac:dyDescent="0.25">
      <c r="A42" s="42" t="s">
        <v>293</v>
      </c>
      <c r="B42" s="40">
        <v>2</v>
      </c>
    </row>
    <row r="43" spans="1:2" x14ac:dyDescent="0.25">
      <c r="A43" s="41" t="s">
        <v>302</v>
      </c>
      <c r="B43" s="40"/>
    </row>
    <row r="44" spans="1:2" x14ac:dyDescent="0.25">
      <c r="A44" s="42" t="s">
        <v>303</v>
      </c>
      <c r="B44" s="40">
        <v>10</v>
      </c>
    </row>
    <row r="45" spans="1:2" x14ac:dyDescent="0.25">
      <c r="A45" s="42" t="s">
        <v>476</v>
      </c>
      <c r="B45" s="40">
        <v>10</v>
      </c>
    </row>
    <row r="46" spans="1:2" x14ac:dyDescent="0.25">
      <c r="A46" s="41" t="s">
        <v>317</v>
      </c>
      <c r="B46" s="40"/>
    </row>
    <row r="47" spans="1:2" x14ac:dyDescent="0.25">
      <c r="A47" s="42" t="s">
        <v>326</v>
      </c>
      <c r="B47" s="40">
        <v>13</v>
      </c>
    </row>
    <row r="48" spans="1:2" x14ac:dyDescent="0.25">
      <c r="A48" s="42" t="s">
        <v>330</v>
      </c>
      <c r="B48" s="40">
        <v>2</v>
      </c>
    </row>
    <row r="49" spans="1:2" x14ac:dyDescent="0.25">
      <c r="A49" s="42" t="s">
        <v>321</v>
      </c>
      <c r="B49" s="40">
        <v>2</v>
      </c>
    </row>
    <row r="50" spans="1:2" x14ac:dyDescent="0.25">
      <c r="A50" s="42" t="s">
        <v>317</v>
      </c>
      <c r="B50" s="40">
        <v>2</v>
      </c>
    </row>
    <row r="51" spans="1:2" x14ac:dyDescent="0.25">
      <c r="A51" s="41" t="s">
        <v>501</v>
      </c>
      <c r="B51" s="40"/>
    </row>
    <row r="52" spans="1:2" x14ac:dyDescent="0.25">
      <c r="A52" s="42" t="s">
        <v>348</v>
      </c>
      <c r="B52" s="40">
        <v>4</v>
      </c>
    </row>
    <row r="53" spans="1:2" x14ac:dyDescent="0.25">
      <c r="A53" s="41" t="s">
        <v>565</v>
      </c>
      <c r="B53" s="40"/>
    </row>
    <row r="54" spans="1:2" x14ac:dyDescent="0.25">
      <c r="A54" s="42" t="s">
        <v>565</v>
      </c>
      <c r="B54" s="40">
        <v>1</v>
      </c>
    </row>
    <row r="55" spans="1:2" x14ac:dyDescent="0.25">
      <c r="A55" s="41" t="s">
        <v>414</v>
      </c>
      <c r="B55" s="40">
        <v>66</v>
      </c>
    </row>
    <row r="56" spans="1:2" x14ac:dyDescent="0.25">
      <c r="A56"/>
      <c r="B56"/>
    </row>
    <row r="57" spans="1:2" x14ac:dyDescent="0.25">
      <c r="A57"/>
      <c r="B57"/>
    </row>
    <row r="58" spans="1:2" x14ac:dyDescent="0.25">
      <c r="A58"/>
      <c r="B58"/>
    </row>
    <row r="59" spans="1:2" x14ac:dyDescent="0.25">
      <c r="A59" s="41"/>
      <c r="B59" s="40"/>
    </row>
    <row r="60" spans="1:2" x14ac:dyDescent="0.25">
      <c r="A60" s="38"/>
      <c r="B60" s="37"/>
    </row>
    <row r="61" spans="1:2" ht="18.75" x14ac:dyDescent="0.3">
      <c r="A61" s="35" t="s">
        <v>543</v>
      </c>
    </row>
    <row r="62" spans="1:2" x14ac:dyDescent="0.25">
      <c r="A62" s="39" t="s">
        <v>14</v>
      </c>
      <c r="B62" t="s">
        <v>456</v>
      </c>
    </row>
    <row r="63" spans="1:2" x14ac:dyDescent="0.25">
      <c r="A63" s="39" t="s">
        <v>7</v>
      </c>
      <c r="B63" t="s">
        <v>418</v>
      </c>
    </row>
    <row r="65" spans="1:2" x14ac:dyDescent="0.25">
      <c r="A65" s="39" t="s">
        <v>415</v>
      </c>
      <c r="B65" t="s">
        <v>419</v>
      </c>
    </row>
    <row r="66" spans="1:2" x14ac:dyDescent="0.25">
      <c r="A66" s="41" t="s">
        <v>342</v>
      </c>
      <c r="B66" s="40"/>
    </row>
    <row r="67" spans="1:2" x14ac:dyDescent="0.25">
      <c r="A67" s="42" t="s">
        <v>343</v>
      </c>
      <c r="B67" s="40">
        <v>1</v>
      </c>
    </row>
    <row r="68" spans="1:2" x14ac:dyDescent="0.25">
      <c r="A68" s="41" t="s">
        <v>277</v>
      </c>
      <c r="B68" s="40"/>
    </row>
    <row r="69" spans="1:2" x14ac:dyDescent="0.25">
      <c r="A69" s="42" t="s">
        <v>278</v>
      </c>
      <c r="B69" s="40">
        <v>1</v>
      </c>
    </row>
    <row r="70" spans="1:2" x14ac:dyDescent="0.25">
      <c r="A70" s="41" t="s">
        <v>293</v>
      </c>
      <c r="B70" s="40"/>
    </row>
    <row r="71" spans="1:2" x14ac:dyDescent="0.25">
      <c r="A71" s="42" t="s">
        <v>293</v>
      </c>
      <c r="B71" s="40">
        <v>2</v>
      </c>
    </row>
    <row r="72" spans="1:2" x14ac:dyDescent="0.25">
      <c r="A72" s="41" t="s">
        <v>302</v>
      </c>
      <c r="B72" s="40"/>
    </row>
    <row r="73" spans="1:2" x14ac:dyDescent="0.25">
      <c r="A73" s="42" t="s">
        <v>303</v>
      </c>
      <c r="B73" s="40">
        <v>3</v>
      </c>
    </row>
    <row r="74" spans="1:2" x14ac:dyDescent="0.25">
      <c r="A74" s="41" t="s">
        <v>317</v>
      </c>
      <c r="B74" s="40"/>
    </row>
    <row r="75" spans="1:2" x14ac:dyDescent="0.25">
      <c r="A75" s="42" t="s">
        <v>326</v>
      </c>
      <c r="B75" s="40">
        <v>4</v>
      </c>
    </row>
    <row r="76" spans="1:2" x14ac:dyDescent="0.25">
      <c r="A76" s="42" t="s">
        <v>330</v>
      </c>
      <c r="B76" s="40">
        <v>2</v>
      </c>
    </row>
    <row r="77" spans="1:2" x14ac:dyDescent="0.25">
      <c r="A77" s="42" t="s">
        <v>321</v>
      </c>
      <c r="B77" s="40">
        <v>3</v>
      </c>
    </row>
    <row r="78" spans="1:2" x14ac:dyDescent="0.25">
      <c r="A78" s="42" t="s">
        <v>317</v>
      </c>
      <c r="B78" s="40">
        <v>2</v>
      </c>
    </row>
    <row r="79" spans="1:2" x14ac:dyDescent="0.25">
      <c r="A79" s="41" t="s">
        <v>414</v>
      </c>
      <c r="B79" s="40">
        <v>18</v>
      </c>
    </row>
    <row r="80" spans="1:2" x14ac:dyDescent="0.25">
      <c r="A80"/>
      <c r="B80"/>
    </row>
    <row r="81" spans="1:27" x14ac:dyDescent="0.25">
      <c r="A81" s="36"/>
      <c r="B81" s="37"/>
    </row>
    <row r="82" spans="1:27" ht="18.75" x14ac:dyDescent="0.3">
      <c r="A82" s="35" t="s">
        <v>544</v>
      </c>
    </row>
    <row r="83" spans="1:27" x14ac:dyDescent="0.25">
      <c r="A83" s="39" t="s">
        <v>14</v>
      </c>
      <c r="B83" t="s">
        <v>456</v>
      </c>
    </row>
    <row r="85" spans="1:27" x14ac:dyDescent="0.25">
      <c r="A85" s="39" t="s">
        <v>411</v>
      </c>
      <c r="B85" s="39" t="s">
        <v>412</v>
      </c>
      <c r="C85"/>
      <c r="D85"/>
      <c r="E85"/>
      <c r="F85"/>
      <c r="G85"/>
      <c r="H85"/>
      <c r="I85"/>
      <c r="J85"/>
      <c r="K85"/>
      <c r="L85"/>
      <c r="M85"/>
      <c r="N85"/>
      <c r="O85"/>
      <c r="P85"/>
      <c r="Q85"/>
      <c r="R85"/>
      <c r="S85"/>
      <c r="T85"/>
      <c r="U85"/>
      <c r="V85"/>
      <c r="W85"/>
      <c r="X85"/>
      <c r="Y85"/>
      <c r="Z85"/>
      <c r="AA85"/>
    </row>
    <row r="86" spans="1:27" x14ac:dyDescent="0.25">
      <c r="A86" s="39" t="s">
        <v>413</v>
      </c>
      <c r="B86" s="43">
        <v>43646</v>
      </c>
      <c r="C86" s="43">
        <v>43768</v>
      </c>
      <c r="D86" s="43">
        <v>43799</v>
      </c>
      <c r="E86" s="43">
        <v>43814</v>
      </c>
      <c r="F86" s="43">
        <v>43829</v>
      </c>
      <c r="G86" s="43">
        <v>43861</v>
      </c>
      <c r="H86" s="43">
        <v>43890</v>
      </c>
      <c r="I86" s="43">
        <v>43918</v>
      </c>
      <c r="J86" s="43">
        <v>43920</v>
      </c>
      <c r="K86" s="43">
        <v>43921</v>
      </c>
      <c r="L86" s="43">
        <v>43951</v>
      </c>
      <c r="M86" s="43">
        <v>43965</v>
      </c>
      <c r="N86" s="43">
        <v>43978</v>
      </c>
      <c r="O86" s="43">
        <v>44012</v>
      </c>
      <c r="P86" s="43">
        <v>44042</v>
      </c>
      <c r="Q86" s="43">
        <v>44043</v>
      </c>
      <c r="R86" s="43">
        <v>44073</v>
      </c>
      <c r="S86" s="43">
        <v>44075</v>
      </c>
      <c r="T86" s="43">
        <v>44180</v>
      </c>
      <c r="U86" s="43">
        <v>44196</v>
      </c>
      <c r="V86" s="43" t="s">
        <v>414</v>
      </c>
      <c r="W86"/>
      <c r="X86"/>
      <c r="Y86"/>
      <c r="Z86"/>
      <c r="AA86"/>
    </row>
    <row r="87" spans="1:27" x14ac:dyDescent="0.25">
      <c r="A87" s="41" t="s">
        <v>342</v>
      </c>
      <c r="B87" s="90">
        <v>1</v>
      </c>
      <c r="C87" s="90"/>
      <c r="D87" s="90"/>
      <c r="E87" s="90"/>
      <c r="F87" s="90"/>
      <c r="G87" s="67"/>
      <c r="H87" s="67"/>
      <c r="I87" s="40"/>
      <c r="J87" s="40"/>
      <c r="K87" s="40"/>
      <c r="L87" s="40"/>
      <c r="M87" s="40"/>
      <c r="N87" s="40"/>
      <c r="O87" s="40"/>
      <c r="P87" s="40"/>
      <c r="Q87" s="40"/>
      <c r="R87" s="40"/>
      <c r="S87" s="40"/>
      <c r="T87" s="40"/>
      <c r="U87" s="40"/>
      <c r="V87" s="40">
        <v>1</v>
      </c>
      <c r="W87"/>
      <c r="X87"/>
      <c r="Y87"/>
      <c r="Z87"/>
      <c r="AA87"/>
    </row>
    <row r="88" spans="1:27" x14ac:dyDescent="0.25">
      <c r="A88" s="41" t="s">
        <v>379</v>
      </c>
      <c r="B88" s="90"/>
      <c r="C88" s="90"/>
      <c r="D88" s="90"/>
      <c r="E88" s="90"/>
      <c r="F88" s="90"/>
      <c r="G88" s="67"/>
      <c r="H88" s="67"/>
      <c r="I88" s="40">
        <v>1</v>
      </c>
      <c r="J88" s="40">
        <v>1</v>
      </c>
      <c r="K88" s="40"/>
      <c r="L88" s="40">
        <v>1</v>
      </c>
      <c r="M88" s="40"/>
      <c r="N88" s="40"/>
      <c r="O88" s="40"/>
      <c r="P88" s="40">
        <v>1</v>
      </c>
      <c r="Q88" s="40"/>
      <c r="R88" s="40">
        <v>1</v>
      </c>
      <c r="S88" s="40"/>
      <c r="T88" s="40"/>
      <c r="U88" s="40"/>
      <c r="V88" s="40">
        <v>5</v>
      </c>
      <c r="W88"/>
      <c r="X88"/>
      <c r="Y88"/>
      <c r="Z88"/>
      <c r="AA88"/>
    </row>
    <row r="89" spans="1:27" x14ac:dyDescent="0.25">
      <c r="A89" s="41" t="s">
        <v>277</v>
      </c>
      <c r="B89" s="90"/>
      <c r="C89" s="90">
        <v>1</v>
      </c>
      <c r="D89" s="90"/>
      <c r="E89" s="90"/>
      <c r="F89" s="90"/>
      <c r="G89" s="67"/>
      <c r="H89" s="67"/>
      <c r="I89" s="40"/>
      <c r="J89" s="40">
        <v>1</v>
      </c>
      <c r="K89" s="40">
        <v>2</v>
      </c>
      <c r="L89" s="40">
        <v>2</v>
      </c>
      <c r="M89" s="40"/>
      <c r="N89" s="40"/>
      <c r="O89" s="40">
        <v>3</v>
      </c>
      <c r="P89" s="40"/>
      <c r="Q89" s="40"/>
      <c r="R89" s="40"/>
      <c r="S89" s="40"/>
      <c r="T89" s="40">
        <v>1</v>
      </c>
      <c r="U89" s="40"/>
      <c r="V89" s="40">
        <v>10</v>
      </c>
      <c r="W89"/>
      <c r="X89"/>
      <c r="Y89"/>
      <c r="Z89"/>
      <c r="AA89"/>
    </row>
    <row r="90" spans="1:27" x14ac:dyDescent="0.25">
      <c r="A90" s="41" t="s">
        <v>285</v>
      </c>
      <c r="B90" s="90"/>
      <c r="C90" s="90"/>
      <c r="D90" s="90"/>
      <c r="E90" s="90"/>
      <c r="F90" s="90"/>
      <c r="G90" s="67"/>
      <c r="H90" s="67"/>
      <c r="I90" s="40"/>
      <c r="J90" s="40"/>
      <c r="K90" s="40"/>
      <c r="L90" s="40">
        <v>1</v>
      </c>
      <c r="M90" s="40"/>
      <c r="N90" s="40"/>
      <c r="O90" s="40"/>
      <c r="P90" s="40"/>
      <c r="Q90" s="40"/>
      <c r="R90" s="40"/>
      <c r="S90" s="40"/>
      <c r="T90" s="40"/>
      <c r="U90" s="40"/>
      <c r="V90" s="40">
        <v>1</v>
      </c>
      <c r="W90"/>
      <c r="X90"/>
      <c r="Y90"/>
      <c r="Z90"/>
      <c r="AA90"/>
    </row>
    <row r="91" spans="1:27" x14ac:dyDescent="0.25">
      <c r="A91" s="41" t="s">
        <v>293</v>
      </c>
      <c r="B91" s="90"/>
      <c r="C91" s="90"/>
      <c r="D91" s="90">
        <v>2</v>
      </c>
      <c r="E91" s="90"/>
      <c r="F91" s="90"/>
      <c r="G91" s="67"/>
      <c r="H91" s="67"/>
      <c r="I91" s="40"/>
      <c r="J91" s="40"/>
      <c r="K91" s="40"/>
      <c r="L91" s="40"/>
      <c r="M91" s="40"/>
      <c r="N91" s="40">
        <v>3</v>
      </c>
      <c r="O91" s="40"/>
      <c r="P91" s="40"/>
      <c r="Q91" s="40"/>
      <c r="R91" s="40"/>
      <c r="S91" s="40"/>
      <c r="T91" s="40"/>
      <c r="U91" s="40"/>
      <c r="V91" s="40">
        <v>5</v>
      </c>
      <c r="W91"/>
      <c r="X91"/>
      <c r="Y91"/>
      <c r="Z91"/>
      <c r="AA91"/>
    </row>
    <row r="92" spans="1:27" x14ac:dyDescent="0.25">
      <c r="A92" s="41" t="s">
        <v>302</v>
      </c>
      <c r="B92" s="90"/>
      <c r="C92" s="90"/>
      <c r="D92" s="90"/>
      <c r="E92" s="90"/>
      <c r="F92" s="90"/>
      <c r="G92" s="67">
        <v>2</v>
      </c>
      <c r="H92" s="67">
        <v>1</v>
      </c>
      <c r="I92" s="40"/>
      <c r="J92" s="40"/>
      <c r="K92" s="40">
        <v>7</v>
      </c>
      <c r="L92" s="40"/>
      <c r="M92" s="40"/>
      <c r="N92" s="40"/>
      <c r="O92" s="40"/>
      <c r="P92" s="40"/>
      <c r="Q92" s="40">
        <v>3</v>
      </c>
      <c r="R92" s="40"/>
      <c r="S92" s="40">
        <v>1</v>
      </c>
      <c r="T92" s="40"/>
      <c r="U92" s="40">
        <v>6</v>
      </c>
      <c r="V92" s="40">
        <v>20</v>
      </c>
      <c r="W92"/>
      <c r="X92"/>
      <c r="Y92"/>
      <c r="Z92"/>
      <c r="AA92"/>
    </row>
    <row r="93" spans="1:27" x14ac:dyDescent="0.25">
      <c r="A93" s="41" t="s">
        <v>317</v>
      </c>
      <c r="B93" s="90"/>
      <c r="C93" s="90"/>
      <c r="D93" s="90">
        <v>4</v>
      </c>
      <c r="E93" s="90">
        <v>2</v>
      </c>
      <c r="F93" s="90">
        <v>3</v>
      </c>
      <c r="G93" s="67"/>
      <c r="H93" s="67">
        <v>2</v>
      </c>
      <c r="I93" s="40"/>
      <c r="J93" s="40">
        <v>1</v>
      </c>
      <c r="K93" s="40"/>
      <c r="L93" s="40">
        <v>2</v>
      </c>
      <c r="M93" s="40"/>
      <c r="N93" s="40"/>
      <c r="O93" s="40">
        <v>6</v>
      </c>
      <c r="P93" s="40"/>
      <c r="Q93" s="40"/>
      <c r="R93" s="40"/>
      <c r="S93" s="40"/>
      <c r="T93" s="40"/>
      <c r="U93" s="40"/>
      <c r="V93" s="40">
        <v>20</v>
      </c>
      <c r="W93"/>
      <c r="X93"/>
      <c r="Y93"/>
      <c r="Z93"/>
      <c r="AA93"/>
    </row>
    <row r="94" spans="1:27" x14ac:dyDescent="0.25">
      <c r="A94" s="41" t="s">
        <v>501</v>
      </c>
      <c r="B94" s="90"/>
      <c r="C94" s="90"/>
      <c r="D94" s="90"/>
      <c r="E94" s="90"/>
      <c r="F94" s="90"/>
      <c r="G94" s="67"/>
      <c r="H94" s="67"/>
      <c r="I94" s="40"/>
      <c r="J94" s="40"/>
      <c r="K94" s="40"/>
      <c r="L94" s="40"/>
      <c r="M94" s="40">
        <v>4</v>
      </c>
      <c r="N94" s="40"/>
      <c r="O94" s="40"/>
      <c r="P94" s="40"/>
      <c r="Q94" s="40"/>
      <c r="R94" s="40"/>
      <c r="S94" s="40"/>
      <c r="T94" s="40"/>
      <c r="U94" s="40"/>
      <c r="V94" s="40">
        <v>4</v>
      </c>
      <c r="W94"/>
      <c r="X94"/>
      <c r="Y94"/>
      <c r="Z94"/>
      <c r="AA94"/>
    </row>
    <row r="95" spans="1:27" x14ac:dyDescent="0.25">
      <c r="A95" s="41" t="s">
        <v>565</v>
      </c>
      <c r="B95" s="90"/>
      <c r="C95" s="90"/>
      <c r="D95" s="90"/>
      <c r="E95" s="90"/>
      <c r="F95" s="90"/>
      <c r="G95" s="67"/>
      <c r="H95" s="67"/>
      <c r="I95" s="40"/>
      <c r="J95" s="40"/>
      <c r="K95" s="40">
        <v>1</v>
      </c>
      <c r="L95" s="40"/>
      <c r="M95" s="40"/>
      <c r="N95" s="40"/>
      <c r="O95" s="40"/>
      <c r="P95" s="40"/>
      <c r="Q95" s="40"/>
      <c r="R95" s="40"/>
      <c r="S95" s="40"/>
      <c r="T95" s="40"/>
      <c r="U95" s="40"/>
      <c r="V95" s="40">
        <v>1</v>
      </c>
      <c r="W95"/>
      <c r="X95"/>
      <c r="Y95"/>
      <c r="Z95"/>
      <c r="AA95"/>
    </row>
    <row r="96" spans="1:27" x14ac:dyDescent="0.25">
      <c r="A96" s="41" t="s">
        <v>414</v>
      </c>
      <c r="B96" s="40">
        <v>1</v>
      </c>
      <c r="C96" s="40">
        <v>1</v>
      </c>
      <c r="D96" s="40">
        <v>6</v>
      </c>
      <c r="E96" s="40">
        <v>2</v>
      </c>
      <c r="F96" s="40">
        <v>3</v>
      </c>
      <c r="G96" s="40">
        <v>2</v>
      </c>
      <c r="H96" s="40">
        <v>3</v>
      </c>
      <c r="I96" s="40">
        <v>1</v>
      </c>
      <c r="J96" s="40">
        <v>3</v>
      </c>
      <c r="K96" s="40">
        <v>10</v>
      </c>
      <c r="L96" s="40">
        <v>6</v>
      </c>
      <c r="M96" s="40">
        <v>4</v>
      </c>
      <c r="N96" s="40">
        <v>3</v>
      </c>
      <c r="O96" s="40">
        <v>9</v>
      </c>
      <c r="P96" s="40">
        <v>1</v>
      </c>
      <c r="Q96" s="40">
        <v>3</v>
      </c>
      <c r="R96" s="40">
        <v>1</v>
      </c>
      <c r="S96" s="40">
        <v>1</v>
      </c>
      <c r="T96" s="40">
        <v>1</v>
      </c>
      <c r="U96" s="40">
        <v>6</v>
      </c>
      <c r="V96" s="40">
        <v>67</v>
      </c>
      <c r="W96"/>
      <c r="X96"/>
      <c r="Y96"/>
      <c r="Z96"/>
      <c r="AA96"/>
    </row>
  </sheetData>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A1:Y73"/>
  <sheetViews>
    <sheetView showGridLines="0" topLeftCell="A34" zoomScaleNormal="100" workbookViewId="0">
      <selection activeCell="E24" sqref="E24"/>
    </sheetView>
  </sheetViews>
  <sheetFormatPr baseColWidth="10" defaultRowHeight="20.25" customHeight="1" x14ac:dyDescent="0.2"/>
  <cols>
    <col min="1" max="1" width="11.7109375" style="1" customWidth="1"/>
    <col min="2" max="2" width="5" style="1" customWidth="1"/>
    <col min="3" max="3" width="8" style="1" customWidth="1"/>
    <col min="4" max="4" width="16.42578125" style="1" customWidth="1"/>
    <col min="5" max="5" width="27.85546875" style="2" customWidth="1"/>
    <col min="6" max="6" width="15.7109375" style="2" customWidth="1"/>
    <col min="7" max="8" width="23.42578125" style="3" customWidth="1"/>
    <col min="9" max="9" width="21.140625" style="3" customWidth="1"/>
    <col min="10" max="10" width="24.5703125" style="3" customWidth="1"/>
    <col min="11" max="11" width="22.140625" style="3" customWidth="1"/>
    <col min="12" max="12" width="26.7109375" style="3" customWidth="1"/>
    <col min="13" max="14" width="28.7109375" style="3" customWidth="1"/>
    <col min="15" max="15" width="22.7109375" style="3" customWidth="1"/>
    <col min="16" max="16" width="27.7109375" style="5" customWidth="1"/>
    <col min="17" max="18" width="11" style="63" customWidth="1"/>
    <col min="19" max="19" width="12.28515625" style="64" customWidth="1"/>
    <col min="20" max="20" width="12.28515625" style="6" customWidth="1"/>
    <col min="21" max="21" width="30.85546875" style="6" customWidth="1"/>
    <col min="22" max="22" width="18" style="3" customWidth="1"/>
    <col min="23" max="23" width="11.42578125" style="3"/>
    <col min="24" max="24" width="11.42578125" style="3" customWidth="1"/>
    <col min="25" max="16384" width="11.42578125" style="3"/>
  </cols>
  <sheetData>
    <row r="1" spans="1:25" s="4" customFormat="1" ht="18.75" customHeight="1" x14ac:dyDescent="0.2">
      <c r="A1" s="77"/>
      <c r="B1" s="77"/>
      <c r="C1" s="77"/>
      <c r="D1" s="77"/>
      <c r="E1" s="77"/>
      <c r="F1" s="79" t="s">
        <v>23</v>
      </c>
      <c r="G1" s="80"/>
      <c r="H1" s="80"/>
      <c r="I1" s="80"/>
      <c r="J1" s="80"/>
      <c r="K1" s="80"/>
      <c r="L1" s="80"/>
      <c r="M1" s="80"/>
      <c r="N1" s="80"/>
      <c r="O1" s="80"/>
      <c r="P1" s="80"/>
      <c r="Q1" s="80"/>
      <c r="R1" s="80"/>
      <c r="S1" s="80"/>
      <c r="T1" s="80"/>
      <c r="U1" s="80"/>
      <c r="V1" s="81"/>
    </row>
    <row r="2" spans="1:25" s="4" customFormat="1" ht="18.75" customHeight="1" x14ac:dyDescent="0.2">
      <c r="A2" s="77"/>
      <c r="B2" s="77"/>
      <c r="C2" s="77"/>
      <c r="D2" s="77"/>
      <c r="E2" s="77"/>
      <c r="F2" s="82" t="s">
        <v>16</v>
      </c>
      <c r="G2" s="80"/>
      <c r="H2" s="80"/>
      <c r="I2" s="80"/>
      <c r="J2" s="80"/>
      <c r="K2" s="80"/>
      <c r="L2" s="80"/>
      <c r="M2" s="80"/>
      <c r="N2" s="80"/>
      <c r="O2" s="80"/>
      <c r="P2" s="80"/>
      <c r="Q2" s="80"/>
      <c r="R2" s="80"/>
      <c r="S2" s="80"/>
      <c r="T2" s="80"/>
      <c r="U2" s="80"/>
      <c r="V2" s="81"/>
    </row>
    <row r="3" spans="1:25" s="4" customFormat="1" ht="18.75" customHeight="1" x14ac:dyDescent="0.2">
      <c r="A3" s="77"/>
      <c r="B3" s="77"/>
      <c r="C3" s="77"/>
      <c r="D3" s="77"/>
      <c r="E3" s="77"/>
      <c r="F3" s="82" t="s">
        <v>21</v>
      </c>
      <c r="G3" s="80"/>
      <c r="H3" s="80"/>
      <c r="I3" s="80"/>
      <c r="J3" s="80"/>
      <c r="K3" s="80"/>
      <c r="L3" s="80"/>
      <c r="M3" s="80"/>
      <c r="N3" s="80"/>
      <c r="O3" s="80"/>
      <c r="P3" s="80"/>
      <c r="Q3" s="80"/>
      <c r="R3" s="80"/>
      <c r="S3" s="80"/>
      <c r="T3" s="80"/>
      <c r="U3" s="80"/>
      <c r="V3" s="81"/>
    </row>
    <row r="4" spans="1:25" s="4" customFormat="1" ht="30" customHeight="1" x14ac:dyDescent="0.2">
      <c r="A4" s="77"/>
      <c r="B4" s="77"/>
      <c r="C4" s="77"/>
      <c r="D4" s="77"/>
      <c r="E4" s="77"/>
      <c r="F4" s="78" t="s">
        <v>22</v>
      </c>
      <c r="G4" s="78"/>
      <c r="H4" s="78"/>
      <c r="I4" s="78"/>
      <c r="J4" s="78"/>
      <c r="K4" s="78"/>
      <c r="L4" s="78"/>
      <c r="M4" s="78"/>
      <c r="N4" s="78"/>
      <c r="O4" s="78"/>
      <c r="P4" s="83" t="s">
        <v>24</v>
      </c>
      <c r="Q4" s="84"/>
      <c r="R4" s="84"/>
      <c r="S4" s="85"/>
      <c r="T4" s="85"/>
      <c r="U4" s="85"/>
      <c r="V4" s="86"/>
    </row>
    <row r="5" spans="1:25" s="9" customFormat="1" ht="33.75" customHeight="1" x14ac:dyDescent="0.2">
      <c r="A5" s="76" t="s">
        <v>9</v>
      </c>
      <c r="B5" s="76"/>
      <c r="C5" s="76"/>
      <c r="D5" s="76"/>
      <c r="E5" s="76"/>
      <c r="F5" s="76"/>
      <c r="G5" s="76"/>
      <c r="H5" s="76"/>
      <c r="I5" s="76"/>
      <c r="J5" s="76"/>
      <c r="K5" s="76"/>
      <c r="L5" s="76"/>
      <c r="M5" s="76"/>
      <c r="N5" s="76"/>
      <c r="O5" s="76"/>
      <c r="P5" s="76"/>
      <c r="Q5" s="76"/>
      <c r="R5" s="76"/>
      <c r="S5" s="87" t="s">
        <v>11</v>
      </c>
      <c r="T5" s="87"/>
      <c r="U5" s="87"/>
      <c r="V5" s="87"/>
      <c r="W5" s="87"/>
      <c r="X5" s="87"/>
    </row>
    <row r="6" spans="1:25" s="9" customFormat="1" ht="49.5" customHeight="1" x14ac:dyDescent="0.2">
      <c r="A6" s="10" t="s">
        <v>28</v>
      </c>
      <c r="B6" s="17" t="s">
        <v>27</v>
      </c>
      <c r="C6" s="17" t="s">
        <v>26</v>
      </c>
      <c r="D6" s="14" t="s">
        <v>17</v>
      </c>
      <c r="E6" s="10" t="s">
        <v>0</v>
      </c>
      <c r="F6" s="10" t="s">
        <v>8</v>
      </c>
      <c r="G6" s="10" t="s">
        <v>10</v>
      </c>
      <c r="H6" s="16" t="s">
        <v>20</v>
      </c>
      <c r="I6" s="13" t="s">
        <v>19</v>
      </c>
      <c r="J6" s="10" t="s">
        <v>1</v>
      </c>
      <c r="K6" s="12" t="s">
        <v>15</v>
      </c>
      <c r="L6" s="10" t="s">
        <v>2</v>
      </c>
      <c r="M6" s="10" t="s">
        <v>3</v>
      </c>
      <c r="N6" s="17" t="s">
        <v>25</v>
      </c>
      <c r="O6" s="10" t="s">
        <v>4</v>
      </c>
      <c r="P6" s="10" t="s">
        <v>5</v>
      </c>
      <c r="Q6" s="58" t="s">
        <v>6</v>
      </c>
      <c r="R6" s="58" t="s">
        <v>7</v>
      </c>
      <c r="S6" s="59" t="s">
        <v>12</v>
      </c>
      <c r="T6" s="15" t="s">
        <v>18</v>
      </c>
      <c r="U6" s="11" t="s">
        <v>13</v>
      </c>
      <c r="V6" s="11" t="s">
        <v>14</v>
      </c>
      <c r="W6" s="18" t="s">
        <v>408</v>
      </c>
      <c r="X6" s="18" t="s">
        <v>409</v>
      </c>
    </row>
    <row r="7" spans="1:25" ht="12" customHeight="1" x14ac:dyDescent="0.2">
      <c r="A7" s="19" t="s">
        <v>29</v>
      </c>
      <c r="B7" s="20">
        <v>3</v>
      </c>
      <c r="C7" s="21">
        <v>2016</v>
      </c>
      <c r="D7" s="22" t="s">
        <v>70</v>
      </c>
      <c r="E7" s="22" t="s">
        <v>71</v>
      </c>
      <c r="F7" s="23">
        <v>42045</v>
      </c>
      <c r="G7" s="44" t="s">
        <v>72</v>
      </c>
      <c r="H7" s="22" t="s">
        <v>73</v>
      </c>
      <c r="I7" s="22" t="s">
        <v>74</v>
      </c>
      <c r="J7" s="24" t="s">
        <v>75</v>
      </c>
      <c r="K7" s="8" t="s">
        <v>275</v>
      </c>
      <c r="L7" s="25" t="s">
        <v>276</v>
      </c>
      <c r="M7" s="25" t="s">
        <v>276</v>
      </c>
      <c r="N7" s="25" t="s">
        <v>277</v>
      </c>
      <c r="O7" s="8" t="s">
        <v>278</v>
      </c>
      <c r="P7" s="27" t="s">
        <v>279</v>
      </c>
      <c r="Q7" s="60">
        <v>42614</v>
      </c>
      <c r="R7" s="61">
        <v>44180</v>
      </c>
      <c r="S7" s="61">
        <v>43843</v>
      </c>
      <c r="T7" s="7" t="s">
        <v>391</v>
      </c>
      <c r="U7" s="7" t="s">
        <v>421</v>
      </c>
      <c r="V7" s="7" t="s">
        <v>392</v>
      </c>
      <c r="W7" s="26">
        <v>5</v>
      </c>
      <c r="X7" s="26">
        <v>1</v>
      </c>
      <c r="Y7" s="6"/>
    </row>
    <row r="8" spans="1:25" ht="12" customHeight="1" x14ac:dyDescent="0.2">
      <c r="A8" s="19" t="s">
        <v>30</v>
      </c>
      <c r="B8" s="20">
        <v>1</v>
      </c>
      <c r="C8" s="21">
        <v>2016</v>
      </c>
      <c r="D8" s="22" t="s">
        <v>70</v>
      </c>
      <c r="E8" s="22" t="s">
        <v>71</v>
      </c>
      <c r="F8" s="23">
        <v>42047</v>
      </c>
      <c r="G8" s="44" t="s">
        <v>76</v>
      </c>
      <c r="H8" s="22" t="s">
        <v>77</v>
      </c>
      <c r="I8" s="22" t="s">
        <v>78</v>
      </c>
      <c r="J8" s="24" t="s">
        <v>79</v>
      </c>
      <c r="K8" s="8" t="s">
        <v>275</v>
      </c>
      <c r="L8" s="25" t="s">
        <v>280</v>
      </c>
      <c r="M8" s="26" t="s">
        <v>281</v>
      </c>
      <c r="N8" s="26" t="s">
        <v>277</v>
      </c>
      <c r="O8" s="7" t="s">
        <v>278</v>
      </c>
      <c r="P8" s="27" t="s">
        <v>279</v>
      </c>
      <c r="Q8" s="60">
        <v>42492</v>
      </c>
      <c r="R8" s="61">
        <v>43951</v>
      </c>
      <c r="S8" s="61">
        <v>43843</v>
      </c>
      <c r="T8" s="7" t="s">
        <v>391</v>
      </c>
      <c r="U8" s="7" t="s">
        <v>423</v>
      </c>
      <c r="V8" s="7" t="s">
        <v>392</v>
      </c>
      <c r="W8" s="26">
        <v>5</v>
      </c>
      <c r="X8" s="26">
        <v>1</v>
      </c>
      <c r="Y8" s="6"/>
    </row>
    <row r="9" spans="1:25" ht="12" customHeight="1" x14ac:dyDescent="0.2">
      <c r="A9" s="19" t="s">
        <v>32</v>
      </c>
      <c r="B9" s="20">
        <v>1</v>
      </c>
      <c r="C9" s="21">
        <v>2016</v>
      </c>
      <c r="D9" s="22" t="s">
        <v>70</v>
      </c>
      <c r="E9" s="22" t="s">
        <v>83</v>
      </c>
      <c r="F9" s="23">
        <v>42724</v>
      </c>
      <c r="G9" s="44" t="s">
        <v>84</v>
      </c>
      <c r="H9" s="22" t="s">
        <v>73</v>
      </c>
      <c r="I9" s="22" t="s">
        <v>85</v>
      </c>
      <c r="J9" s="24" t="s">
        <v>86</v>
      </c>
      <c r="K9" s="8" t="s">
        <v>275</v>
      </c>
      <c r="L9" s="25" t="s">
        <v>283</v>
      </c>
      <c r="M9" s="26" t="s">
        <v>284</v>
      </c>
      <c r="N9" s="26" t="s">
        <v>285</v>
      </c>
      <c r="O9" s="7" t="s">
        <v>286</v>
      </c>
      <c r="P9" s="27" t="s">
        <v>287</v>
      </c>
      <c r="Q9" s="60">
        <v>42781</v>
      </c>
      <c r="R9" s="61">
        <v>43951</v>
      </c>
      <c r="S9" s="61">
        <v>43838</v>
      </c>
      <c r="T9" s="7" t="s">
        <v>393</v>
      </c>
      <c r="U9" s="7" t="s">
        <v>394</v>
      </c>
      <c r="V9" s="7" t="s">
        <v>392</v>
      </c>
      <c r="W9" s="26">
        <v>4</v>
      </c>
      <c r="X9" s="26">
        <v>0</v>
      </c>
      <c r="Y9" s="6"/>
    </row>
    <row r="10" spans="1:25" ht="12" customHeight="1" x14ac:dyDescent="0.2">
      <c r="A10" s="19" t="s">
        <v>33</v>
      </c>
      <c r="B10" s="20">
        <v>1</v>
      </c>
      <c r="C10" s="21">
        <v>2017</v>
      </c>
      <c r="D10" s="22" t="s">
        <v>70</v>
      </c>
      <c r="E10" s="22" t="s">
        <v>87</v>
      </c>
      <c r="F10" s="23">
        <v>42646</v>
      </c>
      <c r="G10" s="44" t="s">
        <v>88</v>
      </c>
      <c r="H10" s="22" t="s">
        <v>73</v>
      </c>
      <c r="I10" s="22" t="s">
        <v>89</v>
      </c>
      <c r="J10" s="24" t="s">
        <v>90</v>
      </c>
      <c r="K10" s="8" t="s">
        <v>275</v>
      </c>
      <c r="L10" s="25" t="s">
        <v>288</v>
      </c>
      <c r="M10" s="26" t="s">
        <v>289</v>
      </c>
      <c r="N10" s="26" t="s">
        <v>277</v>
      </c>
      <c r="O10" s="7" t="s">
        <v>278</v>
      </c>
      <c r="P10" s="27" t="s">
        <v>279</v>
      </c>
      <c r="Q10" s="60">
        <v>42850</v>
      </c>
      <c r="R10" s="61">
        <v>44012</v>
      </c>
      <c r="S10" s="61">
        <v>43838</v>
      </c>
      <c r="T10" s="7" t="s">
        <v>393</v>
      </c>
      <c r="U10" s="7" t="s">
        <v>395</v>
      </c>
      <c r="V10" s="7" t="s">
        <v>392</v>
      </c>
      <c r="W10" s="26">
        <v>4</v>
      </c>
      <c r="X10" s="26">
        <v>1</v>
      </c>
      <c r="Y10" s="6"/>
    </row>
    <row r="11" spans="1:25" ht="12" customHeight="1" x14ac:dyDescent="0.2">
      <c r="A11" s="19" t="s">
        <v>35</v>
      </c>
      <c r="B11" s="20">
        <v>1</v>
      </c>
      <c r="C11" s="21">
        <v>2017</v>
      </c>
      <c r="D11" s="22" t="s">
        <v>70</v>
      </c>
      <c r="E11" s="22" t="s">
        <v>445</v>
      </c>
      <c r="F11" s="23">
        <v>42962</v>
      </c>
      <c r="G11" s="44" t="s">
        <v>96</v>
      </c>
      <c r="H11" s="22" t="s">
        <v>73</v>
      </c>
      <c r="I11" s="22" t="s">
        <v>97</v>
      </c>
      <c r="J11" s="24" t="s">
        <v>98</v>
      </c>
      <c r="K11" s="8" t="s">
        <v>275</v>
      </c>
      <c r="L11" s="25" t="s">
        <v>296</v>
      </c>
      <c r="M11" s="26" t="s">
        <v>297</v>
      </c>
      <c r="N11" s="26" t="s">
        <v>277</v>
      </c>
      <c r="O11" s="7" t="s">
        <v>278</v>
      </c>
      <c r="P11" s="27" t="s">
        <v>279</v>
      </c>
      <c r="Q11" s="60">
        <v>42962</v>
      </c>
      <c r="R11" s="61">
        <v>43768</v>
      </c>
      <c r="S11" s="61">
        <v>43838</v>
      </c>
      <c r="T11" s="7" t="s">
        <v>393</v>
      </c>
      <c r="U11" s="7" t="s">
        <v>396</v>
      </c>
      <c r="V11" s="7" t="s">
        <v>392</v>
      </c>
      <c r="W11" s="26">
        <v>3</v>
      </c>
      <c r="X11" s="26">
        <v>0</v>
      </c>
      <c r="Y11" s="6"/>
    </row>
    <row r="12" spans="1:25" ht="12" customHeight="1" x14ac:dyDescent="0.2">
      <c r="A12" s="19" t="s">
        <v>36</v>
      </c>
      <c r="B12" s="20">
        <v>1</v>
      </c>
      <c r="C12" s="21">
        <v>2018</v>
      </c>
      <c r="D12" s="22" t="s">
        <v>70</v>
      </c>
      <c r="E12" s="22" t="s">
        <v>99</v>
      </c>
      <c r="F12" s="23">
        <v>43263</v>
      </c>
      <c r="G12" s="44" t="s">
        <v>100</v>
      </c>
      <c r="H12" s="22" t="s">
        <v>101</v>
      </c>
      <c r="I12" s="22" t="s">
        <v>102</v>
      </c>
      <c r="J12" s="24" t="s">
        <v>103</v>
      </c>
      <c r="K12" s="7" t="s">
        <v>298</v>
      </c>
      <c r="L12" s="25" t="s">
        <v>299</v>
      </c>
      <c r="M12" s="26" t="s">
        <v>300</v>
      </c>
      <c r="N12" s="26" t="s">
        <v>277</v>
      </c>
      <c r="O12" s="7" t="s">
        <v>278</v>
      </c>
      <c r="P12" s="27" t="s">
        <v>279</v>
      </c>
      <c r="Q12" s="60">
        <v>43304</v>
      </c>
      <c r="R12" s="61">
        <v>43921</v>
      </c>
      <c r="S12" s="61">
        <v>43838</v>
      </c>
      <c r="T12" s="7" t="s">
        <v>393</v>
      </c>
      <c r="U12" s="7" t="s">
        <v>397</v>
      </c>
      <c r="V12" s="7" t="s">
        <v>392</v>
      </c>
      <c r="W12" s="26">
        <v>4</v>
      </c>
      <c r="X12" s="26">
        <v>1</v>
      </c>
      <c r="Y12" s="6"/>
    </row>
    <row r="13" spans="1:25" ht="12" customHeight="1" x14ac:dyDescent="0.2">
      <c r="A13" s="19" t="s">
        <v>37</v>
      </c>
      <c r="B13" s="20">
        <v>2</v>
      </c>
      <c r="C13" s="21">
        <v>2018</v>
      </c>
      <c r="D13" s="22" t="s">
        <v>104</v>
      </c>
      <c r="E13" s="22" t="s">
        <v>105</v>
      </c>
      <c r="F13" s="23">
        <v>43364</v>
      </c>
      <c r="G13" s="44" t="s">
        <v>106</v>
      </c>
      <c r="H13" s="22" t="s">
        <v>107</v>
      </c>
      <c r="I13" s="22" t="s">
        <v>108</v>
      </c>
      <c r="J13" s="24" t="s">
        <v>469</v>
      </c>
      <c r="K13" s="8" t="s">
        <v>275</v>
      </c>
      <c r="L13" s="25" t="s">
        <v>470</v>
      </c>
      <c r="M13" s="26">
        <v>0.9</v>
      </c>
      <c r="N13" s="26" t="s">
        <v>302</v>
      </c>
      <c r="O13" s="7" t="s">
        <v>303</v>
      </c>
      <c r="P13" s="27" t="s">
        <v>304</v>
      </c>
      <c r="Q13" s="60">
        <v>43388</v>
      </c>
      <c r="R13" s="61">
        <v>43921</v>
      </c>
      <c r="S13" s="61">
        <v>43899</v>
      </c>
      <c r="T13" s="7" t="s">
        <v>398</v>
      </c>
      <c r="U13" s="7" t="s">
        <v>578</v>
      </c>
      <c r="V13" s="7" t="s">
        <v>392</v>
      </c>
      <c r="W13" s="26">
        <v>1</v>
      </c>
      <c r="X13" s="26">
        <v>1</v>
      </c>
      <c r="Y13" s="6"/>
    </row>
    <row r="14" spans="1:25" ht="12" customHeight="1" x14ac:dyDescent="0.2">
      <c r="A14" s="19" t="s">
        <v>38</v>
      </c>
      <c r="B14" s="20">
        <v>1</v>
      </c>
      <c r="C14" s="21">
        <v>2018</v>
      </c>
      <c r="D14" s="22" t="s">
        <v>70</v>
      </c>
      <c r="E14" s="22" t="s">
        <v>109</v>
      </c>
      <c r="F14" s="23">
        <v>43395</v>
      </c>
      <c r="G14" s="44" t="s">
        <v>110</v>
      </c>
      <c r="H14" s="22" t="s">
        <v>111</v>
      </c>
      <c r="I14" s="22" t="s">
        <v>112</v>
      </c>
      <c r="J14" s="24" t="s">
        <v>113</v>
      </c>
      <c r="K14" s="8" t="s">
        <v>275</v>
      </c>
      <c r="L14" s="25" t="s">
        <v>306</v>
      </c>
      <c r="M14" s="26" t="s">
        <v>307</v>
      </c>
      <c r="N14" s="26" t="s">
        <v>277</v>
      </c>
      <c r="O14" s="7" t="s">
        <v>278</v>
      </c>
      <c r="P14" s="27" t="s">
        <v>279</v>
      </c>
      <c r="Q14" s="60">
        <v>43497</v>
      </c>
      <c r="R14" s="61">
        <v>43951</v>
      </c>
      <c r="S14" s="61">
        <v>43843</v>
      </c>
      <c r="T14" s="7" t="s">
        <v>391</v>
      </c>
      <c r="U14" s="7" t="s">
        <v>424</v>
      </c>
      <c r="V14" s="7" t="s">
        <v>392</v>
      </c>
      <c r="W14" s="26">
        <v>1</v>
      </c>
      <c r="X14" s="26">
        <v>0</v>
      </c>
      <c r="Y14" s="6"/>
    </row>
    <row r="15" spans="1:25" ht="12" customHeight="1" x14ac:dyDescent="0.2">
      <c r="A15" s="19" t="s">
        <v>39</v>
      </c>
      <c r="B15" s="20">
        <v>1</v>
      </c>
      <c r="C15" s="21">
        <v>2018</v>
      </c>
      <c r="D15" s="22" t="s">
        <v>70</v>
      </c>
      <c r="E15" s="22" t="s">
        <v>109</v>
      </c>
      <c r="F15" s="23">
        <v>43395</v>
      </c>
      <c r="G15" s="44" t="s">
        <v>114</v>
      </c>
      <c r="H15" s="22" t="s">
        <v>111</v>
      </c>
      <c r="I15" s="22" t="s">
        <v>115</v>
      </c>
      <c r="J15" s="24" t="s">
        <v>116</v>
      </c>
      <c r="K15" s="8" t="s">
        <v>275</v>
      </c>
      <c r="L15" s="25" t="s">
        <v>308</v>
      </c>
      <c r="M15" s="26" t="s">
        <v>309</v>
      </c>
      <c r="N15" s="26" t="s">
        <v>277</v>
      </c>
      <c r="O15" s="7" t="s">
        <v>278</v>
      </c>
      <c r="P15" s="27" t="s">
        <v>279</v>
      </c>
      <c r="Q15" s="60">
        <v>43497</v>
      </c>
      <c r="R15" s="61">
        <v>44012</v>
      </c>
      <c r="S15" s="61">
        <v>43843</v>
      </c>
      <c r="T15" s="7" t="s">
        <v>391</v>
      </c>
      <c r="U15" s="7" t="s">
        <v>422</v>
      </c>
      <c r="V15" s="7" t="s">
        <v>392</v>
      </c>
      <c r="W15" s="26">
        <v>1</v>
      </c>
      <c r="X15" s="26">
        <v>0</v>
      </c>
      <c r="Y15" s="6"/>
    </row>
    <row r="16" spans="1:25" ht="12" customHeight="1" x14ac:dyDescent="0.2">
      <c r="A16" s="19" t="s">
        <v>40</v>
      </c>
      <c r="B16" s="20">
        <v>4</v>
      </c>
      <c r="C16" s="21">
        <v>2018</v>
      </c>
      <c r="D16" s="22" t="s">
        <v>117</v>
      </c>
      <c r="E16" s="22" t="s">
        <v>442</v>
      </c>
      <c r="F16" s="23">
        <v>43418</v>
      </c>
      <c r="G16" s="44" t="s">
        <v>118</v>
      </c>
      <c r="H16" s="22" t="s">
        <v>107</v>
      </c>
      <c r="I16" s="22" t="s">
        <v>119</v>
      </c>
      <c r="J16" s="24" t="s">
        <v>120</v>
      </c>
      <c r="K16" s="8" t="s">
        <v>275</v>
      </c>
      <c r="L16" s="25" t="s">
        <v>310</v>
      </c>
      <c r="M16" s="26">
        <v>1</v>
      </c>
      <c r="N16" s="26" t="s">
        <v>293</v>
      </c>
      <c r="O16" s="7" t="s">
        <v>293</v>
      </c>
      <c r="P16" s="27" t="s">
        <v>460</v>
      </c>
      <c r="Q16" s="60">
        <v>43466</v>
      </c>
      <c r="R16" s="61">
        <v>43799</v>
      </c>
      <c r="S16" s="61">
        <v>43868</v>
      </c>
      <c r="T16" s="7" t="s">
        <v>391</v>
      </c>
      <c r="U16" s="7" t="s">
        <v>579</v>
      </c>
      <c r="V16" s="7" t="s">
        <v>392</v>
      </c>
      <c r="W16" s="26">
        <v>1</v>
      </c>
      <c r="X16" s="26">
        <v>0</v>
      </c>
      <c r="Y16" s="6"/>
    </row>
    <row r="17" spans="1:25" ht="12" customHeight="1" x14ac:dyDescent="0.2">
      <c r="A17" s="19" t="s">
        <v>40</v>
      </c>
      <c r="B17" s="20">
        <v>5</v>
      </c>
      <c r="C17" s="21">
        <v>2018</v>
      </c>
      <c r="D17" s="22" t="s">
        <v>117</v>
      </c>
      <c r="E17" s="22" t="s">
        <v>442</v>
      </c>
      <c r="F17" s="23">
        <v>43418</v>
      </c>
      <c r="G17" s="44" t="s">
        <v>118</v>
      </c>
      <c r="H17" s="22" t="s">
        <v>107</v>
      </c>
      <c r="I17" s="22" t="s">
        <v>119</v>
      </c>
      <c r="J17" s="24" t="s">
        <v>120</v>
      </c>
      <c r="K17" s="8" t="s">
        <v>275</v>
      </c>
      <c r="L17" s="25" t="s">
        <v>310</v>
      </c>
      <c r="M17" s="26">
        <v>1</v>
      </c>
      <c r="N17" s="26" t="s">
        <v>317</v>
      </c>
      <c r="O17" s="7" t="s">
        <v>317</v>
      </c>
      <c r="P17" s="27" t="s">
        <v>461</v>
      </c>
      <c r="Q17" s="60">
        <v>43466</v>
      </c>
      <c r="R17" s="61">
        <v>43799</v>
      </c>
      <c r="S17" s="61">
        <v>43851</v>
      </c>
      <c r="T17" s="7" t="s">
        <v>399</v>
      </c>
      <c r="U17" s="7" t="s">
        <v>462</v>
      </c>
      <c r="V17" s="7" t="s">
        <v>392</v>
      </c>
      <c r="W17" s="26">
        <v>1</v>
      </c>
      <c r="X17" s="26">
        <v>0</v>
      </c>
      <c r="Y17" s="6"/>
    </row>
    <row r="18" spans="1:25" ht="12" customHeight="1" x14ac:dyDescent="0.2">
      <c r="A18" s="19" t="s">
        <v>40</v>
      </c>
      <c r="B18" s="20">
        <v>6</v>
      </c>
      <c r="C18" s="21">
        <v>2018</v>
      </c>
      <c r="D18" s="22" t="s">
        <v>117</v>
      </c>
      <c r="E18" s="22" t="s">
        <v>442</v>
      </c>
      <c r="F18" s="23">
        <v>43418</v>
      </c>
      <c r="G18" s="44" t="s">
        <v>118</v>
      </c>
      <c r="H18" s="22" t="s">
        <v>107</v>
      </c>
      <c r="I18" s="22" t="s">
        <v>119</v>
      </c>
      <c r="J18" s="24" t="s">
        <v>121</v>
      </c>
      <c r="K18" s="7" t="s">
        <v>298</v>
      </c>
      <c r="L18" s="25" t="s">
        <v>313</v>
      </c>
      <c r="M18" s="26">
        <v>0.8</v>
      </c>
      <c r="N18" s="26" t="s">
        <v>293</v>
      </c>
      <c r="O18" s="7" t="s">
        <v>293</v>
      </c>
      <c r="P18" s="27" t="s">
        <v>460</v>
      </c>
      <c r="Q18" s="60">
        <v>43466</v>
      </c>
      <c r="R18" s="61">
        <v>43799</v>
      </c>
      <c r="S18" s="61">
        <v>43503</v>
      </c>
      <c r="T18" s="7" t="s">
        <v>391</v>
      </c>
      <c r="U18" s="7" t="s">
        <v>580</v>
      </c>
      <c r="V18" s="7" t="s">
        <v>392</v>
      </c>
      <c r="W18" s="26">
        <v>1</v>
      </c>
      <c r="X18" s="26">
        <v>0</v>
      </c>
      <c r="Y18" s="6"/>
    </row>
    <row r="19" spans="1:25" ht="12" customHeight="1" x14ac:dyDescent="0.2">
      <c r="A19" s="19" t="s">
        <v>40</v>
      </c>
      <c r="B19" s="20">
        <v>7</v>
      </c>
      <c r="C19" s="21">
        <v>2018</v>
      </c>
      <c r="D19" s="22" t="s">
        <v>117</v>
      </c>
      <c r="E19" s="22" t="s">
        <v>442</v>
      </c>
      <c r="F19" s="23">
        <v>43418</v>
      </c>
      <c r="G19" s="44" t="s">
        <v>118</v>
      </c>
      <c r="H19" s="22" t="s">
        <v>107</v>
      </c>
      <c r="I19" s="22" t="s">
        <v>119</v>
      </c>
      <c r="J19" s="24" t="s">
        <v>121</v>
      </c>
      <c r="K19" s="7" t="s">
        <v>298</v>
      </c>
      <c r="L19" s="25" t="s">
        <v>313</v>
      </c>
      <c r="M19" s="26">
        <v>0.8</v>
      </c>
      <c r="N19" s="26" t="s">
        <v>317</v>
      </c>
      <c r="O19" s="7" t="s">
        <v>317</v>
      </c>
      <c r="P19" s="27" t="s">
        <v>461</v>
      </c>
      <c r="Q19" s="60">
        <v>43466</v>
      </c>
      <c r="R19" s="61">
        <v>43799</v>
      </c>
      <c r="S19" s="61">
        <v>43839</v>
      </c>
      <c r="T19" s="7" t="s">
        <v>399</v>
      </c>
      <c r="U19" s="7" t="s">
        <v>463</v>
      </c>
      <c r="V19" s="7" t="s">
        <v>392</v>
      </c>
      <c r="W19" s="26">
        <v>1</v>
      </c>
      <c r="X19" s="26">
        <v>0</v>
      </c>
      <c r="Y19" s="6"/>
    </row>
    <row r="20" spans="1:25" ht="12" customHeight="1" x14ac:dyDescent="0.2">
      <c r="A20" s="19" t="s">
        <v>42</v>
      </c>
      <c r="B20" s="20">
        <v>1</v>
      </c>
      <c r="C20" s="21">
        <v>2018</v>
      </c>
      <c r="D20" s="22" t="s">
        <v>117</v>
      </c>
      <c r="E20" s="22" t="s">
        <v>442</v>
      </c>
      <c r="F20" s="23">
        <v>43418</v>
      </c>
      <c r="G20" s="44" t="s">
        <v>126</v>
      </c>
      <c r="H20" s="22" t="s">
        <v>127</v>
      </c>
      <c r="I20" s="22" t="s">
        <v>128</v>
      </c>
      <c r="J20" s="24" t="s">
        <v>129</v>
      </c>
      <c r="K20" s="8" t="s">
        <v>275</v>
      </c>
      <c r="L20" s="25" t="s">
        <v>315</v>
      </c>
      <c r="M20" s="26">
        <v>0.8</v>
      </c>
      <c r="N20" s="26" t="s">
        <v>302</v>
      </c>
      <c r="O20" s="7" t="s">
        <v>303</v>
      </c>
      <c r="P20" s="27" t="s">
        <v>304</v>
      </c>
      <c r="Q20" s="60">
        <v>43466</v>
      </c>
      <c r="R20" s="61">
        <v>43921</v>
      </c>
      <c r="S20" s="61">
        <v>43851</v>
      </c>
      <c r="T20" s="7" t="s">
        <v>398</v>
      </c>
      <c r="U20" s="7" t="s">
        <v>471</v>
      </c>
      <c r="V20" s="7" t="s">
        <v>392</v>
      </c>
      <c r="W20" s="26">
        <v>1</v>
      </c>
      <c r="X20" s="26">
        <v>0</v>
      </c>
      <c r="Y20" s="6"/>
    </row>
    <row r="21" spans="1:25" ht="12" customHeight="1" x14ac:dyDescent="0.2">
      <c r="A21" s="19" t="s">
        <v>44</v>
      </c>
      <c r="B21" s="20">
        <v>2</v>
      </c>
      <c r="C21" s="21">
        <v>2019</v>
      </c>
      <c r="D21" s="22" t="s">
        <v>130</v>
      </c>
      <c r="E21" s="22" t="s">
        <v>131</v>
      </c>
      <c r="F21" s="23">
        <v>43434</v>
      </c>
      <c r="G21" s="44" t="s">
        <v>136</v>
      </c>
      <c r="H21" s="22" t="s">
        <v>133</v>
      </c>
      <c r="I21" s="22" t="s">
        <v>137</v>
      </c>
      <c r="J21" s="24" t="s">
        <v>138</v>
      </c>
      <c r="K21" s="7" t="s">
        <v>298</v>
      </c>
      <c r="L21" s="25" t="s">
        <v>320</v>
      </c>
      <c r="M21" s="26">
        <v>0.95</v>
      </c>
      <c r="N21" s="26" t="s">
        <v>317</v>
      </c>
      <c r="O21" s="7" t="s">
        <v>321</v>
      </c>
      <c r="P21" s="27" t="s">
        <v>322</v>
      </c>
      <c r="Q21" s="60">
        <v>43479</v>
      </c>
      <c r="R21" s="61">
        <v>43829</v>
      </c>
      <c r="S21" s="61">
        <v>43763</v>
      </c>
      <c r="T21" s="7" t="s">
        <v>400</v>
      </c>
      <c r="U21" s="7" t="s">
        <v>401</v>
      </c>
      <c r="V21" s="7" t="s">
        <v>392</v>
      </c>
      <c r="W21" s="26">
        <v>0</v>
      </c>
      <c r="X21" s="26">
        <v>0</v>
      </c>
      <c r="Y21" s="6"/>
    </row>
    <row r="22" spans="1:25" ht="12" customHeight="1" x14ac:dyDescent="0.2">
      <c r="A22" s="19" t="s">
        <v>44</v>
      </c>
      <c r="B22" s="20">
        <v>4</v>
      </c>
      <c r="C22" s="21">
        <v>2019</v>
      </c>
      <c r="D22" s="22" t="s">
        <v>130</v>
      </c>
      <c r="E22" s="22" t="s">
        <v>131</v>
      </c>
      <c r="F22" s="23">
        <v>43434</v>
      </c>
      <c r="G22" s="44" t="s">
        <v>136</v>
      </c>
      <c r="H22" s="22" t="s">
        <v>133</v>
      </c>
      <c r="I22" s="22" t="s">
        <v>137</v>
      </c>
      <c r="J22" s="24" t="s">
        <v>139</v>
      </c>
      <c r="K22" s="7" t="s">
        <v>298</v>
      </c>
      <c r="L22" s="25" t="s">
        <v>323</v>
      </c>
      <c r="M22" s="26">
        <v>0.7</v>
      </c>
      <c r="N22" s="26" t="s">
        <v>317</v>
      </c>
      <c r="O22" s="7" t="s">
        <v>321</v>
      </c>
      <c r="P22" s="27" t="s">
        <v>322</v>
      </c>
      <c r="Q22" s="60">
        <v>43479</v>
      </c>
      <c r="R22" s="61">
        <v>43829</v>
      </c>
      <c r="S22" s="61">
        <v>43763</v>
      </c>
      <c r="T22" s="7" t="s">
        <v>400</v>
      </c>
      <c r="U22" s="7" t="s">
        <v>401</v>
      </c>
      <c r="V22" s="7" t="s">
        <v>392</v>
      </c>
      <c r="W22" s="26">
        <v>0</v>
      </c>
      <c r="X22" s="26">
        <v>0</v>
      </c>
      <c r="Y22" s="6"/>
    </row>
    <row r="23" spans="1:25" ht="12" customHeight="1" x14ac:dyDescent="0.2">
      <c r="A23" s="19" t="s">
        <v>44</v>
      </c>
      <c r="B23" s="20">
        <v>6</v>
      </c>
      <c r="C23" s="21">
        <v>2019</v>
      </c>
      <c r="D23" s="22" t="s">
        <v>130</v>
      </c>
      <c r="E23" s="22" t="s">
        <v>131</v>
      </c>
      <c r="F23" s="23">
        <v>43434</v>
      </c>
      <c r="G23" s="44" t="s">
        <v>136</v>
      </c>
      <c r="H23" s="22" t="s">
        <v>133</v>
      </c>
      <c r="I23" s="22" t="s">
        <v>137</v>
      </c>
      <c r="J23" s="24" t="s">
        <v>140</v>
      </c>
      <c r="K23" s="8" t="s">
        <v>275</v>
      </c>
      <c r="L23" s="25" t="s">
        <v>324</v>
      </c>
      <c r="M23" s="26">
        <v>1</v>
      </c>
      <c r="N23" s="26" t="s">
        <v>317</v>
      </c>
      <c r="O23" s="26" t="s">
        <v>321</v>
      </c>
      <c r="P23" s="27" t="s">
        <v>322</v>
      </c>
      <c r="Q23" s="62">
        <v>43586</v>
      </c>
      <c r="R23" s="61">
        <v>43829</v>
      </c>
      <c r="S23" s="62">
        <v>43888</v>
      </c>
      <c r="T23" s="28" t="s">
        <v>400</v>
      </c>
      <c r="U23" s="28" t="s">
        <v>566</v>
      </c>
      <c r="V23" s="28" t="s">
        <v>567</v>
      </c>
      <c r="W23" s="26">
        <v>1</v>
      </c>
      <c r="X23" s="26">
        <v>0</v>
      </c>
      <c r="Y23" s="6"/>
    </row>
    <row r="24" spans="1:25" ht="12" customHeight="1" x14ac:dyDescent="0.2">
      <c r="A24" s="19" t="s">
        <v>46</v>
      </c>
      <c r="B24" s="20">
        <v>1</v>
      </c>
      <c r="C24" s="21">
        <v>2019</v>
      </c>
      <c r="D24" s="29" t="s">
        <v>151</v>
      </c>
      <c r="E24" s="22" t="s">
        <v>141</v>
      </c>
      <c r="F24" s="23">
        <v>43418</v>
      </c>
      <c r="G24" s="44" t="s">
        <v>152</v>
      </c>
      <c r="H24" s="22" t="s">
        <v>133</v>
      </c>
      <c r="I24" s="22" t="s">
        <v>153</v>
      </c>
      <c r="J24" s="24" t="s">
        <v>154</v>
      </c>
      <c r="K24" s="8" t="s">
        <v>275</v>
      </c>
      <c r="L24" s="25" t="s">
        <v>329</v>
      </c>
      <c r="M24" s="26">
        <v>2</v>
      </c>
      <c r="N24" s="26" t="s">
        <v>317</v>
      </c>
      <c r="O24" s="26" t="s">
        <v>330</v>
      </c>
      <c r="P24" s="27" t="s">
        <v>410</v>
      </c>
      <c r="Q24" s="62">
        <v>43488</v>
      </c>
      <c r="R24" s="61">
        <v>43799</v>
      </c>
      <c r="S24" s="62">
        <v>43888</v>
      </c>
      <c r="T24" s="28" t="s">
        <v>400</v>
      </c>
      <c r="U24" s="28" t="s">
        <v>568</v>
      </c>
      <c r="V24" s="28" t="s">
        <v>392</v>
      </c>
      <c r="W24" s="26">
        <v>1</v>
      </c>
      <c r="X24" s="26">
        <v>0</v>
      </c>
      <c r="Y24" s="6"/>
    </row>
    <row r="25" spans="1:25" ht="12" customHeight="1" x14ac:dyDescent="0.2">
      <c r="A25" s="19" t="s">
        <v>46</v>
      </c>
      <c r="B25" s="20">
        <v>2</v>
      </c>
      <c r="C25" s="21">
        <v>2019</v>
      </c>
      <c r="D25" s="29" t="s">
        <v>151</v>
      </c>
      <c r="E25" s="22" t="s">
        <v>141</v>
      </c>
      <c r="F25" s="23">
        <v>43418</v>
      </c>
      <c r="G25" s="44" t="s">
        <v>152</v>
      </c>
      <c r="H25" s="22" t="s">
        <v>133</v>
      </c>
      <c r="I25" s="25" t="s">
        <v>155</v>
      </c>
      <c r="J25" s="24" t="s">
        <v>156</v>
      </c>
      <c r="K25" s="8" t="s">
        <v>275</v>
      </c>
      <c r="L25" s="25" t="s">
        <v>329</v>
      </c>
      <c r="M25" s="26">
        <v>2</v>
      </c>
      <c r="N25" s="26" t="s">
        <v>317</v>
      </c>
      <c r="O25" s="26" t="s">
        <v>330</v>
      </c>
      <c r="P25" s="27" t="s">
        <v>410</v>
      </c>
      <c r="Q25" s="62">
        <v>43488</v>
      </c>
      <c r="R25" s="61">
        <v>43799</v>
      </c>
      <c r="S25" s="62">
        <v>43888</v>
      </c>
      <c r="T25" s="28" t="s">
        <v>400</v>
      </c>
      <c r="U25" s="28" t="s">
        <v>568</v>
      </c>
      <c r="V25" s="28" t="s">
        <v>392</v>
      </c>
      <c r="W25" s="26">
        <v>1</v>
      </c>
      <c r="X25" s="26">
        <v>0</v>
      </c>
      <c r="Y25" s="6"/>
    </row>
    <row r="26" spans="1:25" ht="12" customHeight="1" x14ac:dyDescent="0.2">
      <c r="A26" s="19" t="s">
        <v>48</v>
      </c>
      <c r="B26" s="20">
        <v>1</v>
      </c>
      <c r="C26" s="21">
        <v>2019</v>
      </c>
      <c r="D26" s="22" t="s">
        <v>91</v>
      </c>
      <c r="E26" s="22" t="s">
        <v>141</v>
      </c>
      <c r="F26" s="23">
        <v>43418</v>
      </c>
      <c r="G26" s="44" t="s">
        <v>160</v>
      </c>
      <c r="H26" s="22" t="s">
        <v>503</v>
      </c>
      <c r="I26" s="22" t="s">
        <v>161</v>
      </c>
      <c r="J26" s="24" t="s">
        <v>162</v>
      </c>
      <c r="K26" s="8" t="s">
        <v>305</v>
      </c>
      <c r="L26" s="25" t="s">
        <v>331</v>
      </c>
      <c r="M26" s="26">
        <v>1</v>
      </c>
      <c r="N26" s="26" t="s">
        <v>317</v>
      </c>
      <c r="O26" s="26" t="s">
        <v>326</v>
      </c>
      <c r="P26" s="27" t="s">
        <v>410</v>
      </c>
      <c r="Q26" s="62">
        <v>43488</v>
      </c>
      <c r="R26" s="61">
        <v>44012</v>
      </c>
      <c r="S26" s="62">
        <v>43888</v>
      </c>
      <c r="T26" s="28" t="s">
        <v>400</v>
      </c>
      <c r="U26" s="28" t="s">
        <v>569</v>
      </c>
      <c r="V26" s="28" t="s">
        <v>392</v>
      </c>
      <c r="W26" s="26">
        <v>1</v>
      </c>
      <c r="X26" s="26">
        <v>0</v>
      </c>
      <c r="Y26" s="6"/>
    </row>
    <row r="27" spans="1:25" ht="12" customHeight="1" x14ac:dyDescent="0.2">
      <c r="A27" s="19" t="s">
        <v>49</v>
      </c>
      <c r="B27" s="20">
        <v>1</v>
      </c>
      <c r="C27" s="21">
        <v>2019</v>
      </c>
      <c r="D27" s="22" t="s">
        <v>91</v>
      </c>
      <c r="E27" s="22" t="s">
        <v>141</v>
      </c>
      <c r="F27" s="23">
        <v>43418</v>
      </c>
      <c r="G27" s="44" t="s">
        <v>163</v>
      </c>
      <c r="H27" s="22" t="s">
        <v>503</v>
      </c>
      <c r="I27" s="22" t="s">
        <v>164</v>
      </c>
      <c r="J27" s="24" t="s">
        <v>165</v>
      </c>
      <c r="K27" s="7" t="s">
        <v>298</v>
      </c>
      <c r="L27" s="25" t="s">
        <v>332</v>
      </c>
      <c r="M27" s="26">
        <v>1</v>
      </c>
      <c r="N27" s="26" t="s">
        <v>317</v>
      </c>
      <c r="O27" s="26" t="s">
        <v>326</v>
      </c>
      <c r="P27" s="27" t="s">
        <v>410</v>
      </c>
      <c r="Q27" s="62">
        <v>43488</v>
      </c>
      <c r="R27" s="61">
        <v>44012</v>
      </c>
      <c r="S27" s="62">
        <v>43888</v>
      </c>
      <c r="T27" s="28" t="s">
        <v>400</v>
      </c>
      <c r="U27" s="28" t="s">
        <v>570</v>
      </c>
      <c r="V27" s="28" t="s">
        <v>392</v>
      </c>
      <c r="W27" s="26">
        <v>1</v>
      </c>
      <c r="X27" s="26">
        <v>0</v>
      </c>
      <c r="Y27" s="6"/>
    </row>
    <row r="28" spans="1:25" ht="12" customHeight="1" x14ac:dyDescent="0.2">
      <c r="A28" s="19" t="s">
        <v>49</v>
      </c>
      <c r="B28" s="20">
        <v>4</v>
      </c>
      <c r="C28" s="21">
        <v>2019</v>
      </c>
      <c r="D28" s="22" t="s">
        <v>91</v>
      </c>
      <c r="E28" s="22" t="s">
        <v>141</v>
      </c>
      <c r="F28" s="23">
        <v>43418</v>
      </c>
      <c r="G28" s="44" t="s">
        <v>163</v>
      </c>
      <c r="H28" s="22" t="s">
        <v>503</v>
      </c>
      <c r="I28" s="22" t="s">
        <v>164</v>
      </c>
      <c r="J28" s="24" t="s">
        <v>167</v>
      </c>
      <c r="K28" s="7" t="s">
        <v>298</v>
      </c>
      <c r="L28" s="25" t="s">
        <v>333</v>
      </c>
      <c r="M28" s="26">
        <v>1</v>
      </c>
      <c r="N28" s="26" t="s">
        <v>317</v>
      </c>
      <c r="O28" s="26" t="s">
        <v>326</v>
      </c>
      <c r="P28" s="27" t="s">
        <v>410</v>
      </c>
      <c r="Q28" s="62">
        <v>43488</v>
      </c>
      <c r="R28" s="61">
        <v>44012</v>
      </c>
      <c r="S28" s="62">
        <v>43888</v>
      </c>
      <c r="T28" s="28" t="s">
        <v>400</v>
      </c>
      <c r="U28" s="28" t="s">
        <v>570</v>
      </c>
      <c r="V28" s="28" t="s">
        <v>392</v>
      </c>
      <c r="W28" s="26">
        <v>1</v>
      </c>
      <c r="X28" s="26">
        <v>0</v>
      </c>
      <c r="Y28" s="6"/>
    </row>
    <row r="29" spans="1:25" ht="12" customHeight="1" x14ac:dyDescent="0.2">
      <c r="A29" s="19" t="s">
        <v>51</v>
      </c>
      <c r="B29" s="20">
        <v>1</v>
      </c>
      <c r="C29" s="21">
        <v>2019</v>
      </c>
      <c r="D29" s="22" t="s">
        <v>70</v>
      </c>
      <c r="E29" s="22" t="s">
        <v>171</v>
      </c>
      <c r="F29" s="23">
        <v>43418</v>
      </c>
      <c r="G29" s="44" t="s">
        <v>172</v>
      </c>
      <c r="H29" s="22" t="s">
        <v>173</v>
      </c>
      <c r="I29" s="22" t="s">
        <v>174</v>
      </c>
      <c r="J29" s="30" t="s">
        <v>175</v>
      </c>
      <c r="K29" s="8" t="s">
        <v>275</v>
      </c>
      <c r="L29" s="25" t="s">
        <v>334</v>
      </c>
      <c r="M29" s="26" t="s">
        <v>335</v>
      </c>
      <c r="N29" s="26" t="s">
        <v>277</v>
      </c>
      <c r="O29" s="26" t="s">
        <v>278</v>
      </c>
      <c r="P29" s="27" t="s">
        <v>279</v>
      </c>
      <c r="Q29" s="62">
        <v>43497</v>
      </c>
      <c r="R29" s="61">
        <v>44012</v>
      </c>
      <c r="S29" s="62">
        <v>43672</v>
      </c>
      <c r="T29" s="28" t="s">
        <v>402</v>
      </c>
      <c r="U29" s="28" t="s">
        <v>403</v>
      </c>
      <c r="V29" s="28" t="s">
        <v>392</v>
      </c>
      <c r="W29" s="26">
        <v>2</v>
      </c>
      <c r="X29" s="26">
        <v>1</v>
      </c>
      <c r="Y29" s="6"/>
    </row>
    <row r="30" spans="1:25" ht="12" customHeight="1" x14ac:dyDescent="0.2">
      <c r="A30" s="19" t="s">
        <v>52</v>
      </c>
      <c r="B30" s="20">
        <v>3</v>
      </c>
      <c r="C30" s="21">
        <v>2019</v>
      </c>
      <c r="D30" s="31" t="s">
        <v>176</v>
      </c>
      <c r="E30" s="22" t="s">
        <v>177</v>
      </c>
      <c r="F30" s="23">
        <v>43528</v>
      </c>
      <c r="G30" s="44" t="s">
        <v>178</v>
      </c>
      <c r="H30" s="22" t="s">
        <v>179</v>
      </c>
      <c r="I30" s="23" t="s">
        <v>180</v>
      </c>
      <c r="J30" s="24" t="s">
        <v>181</v>
      </c>
      <c r="K30" s="7" t="s">
        <v>298</v>
      </c>
      <c r="L30" s="25" t="s">
        <v>336</v>
      </c>
      <c r="M30" s="26">
        <v>1</v>
      </c>
      <c r="N30" s="26" t="s">
        <v>302</v>
      </c>
      <c r="O30" s="26" t="s">
        <v>303</v>
      </c>
      <c r="P30" s="27" t="s">
        <v>304</v>
      </c>
      <c r="Q30" s="62">
        <v>43585</v>
      </c>
      <c r="R30" s="61">
        <v>43861</v>
      </c>
      <c r="S30" s="62">
        <v>43899</v>
      </c>
      <c r="T30" s="28" t="s">
        <v>398</v>
      </c>
      <c r="U30" s="75" t="s">
        <v>573</v>
      </c>
      <c r="V30" s="28" t="s">
        <v>392</v>
      </c>
      <c r="W30" s="26">
        <v>0</v>
      </c>
      <c r="X30" s="26">
        <v>0</v>
      </c>
      <c r="Y30" s="6"/>
    </row>
    <row r="31" spans="1:25" ht="12" customHeight="1" x14ac:dyDescent="0.2">
      <c r="A31" s="19" t="s">
        <v>53</v>
      </c>
      <c r="B31" s="20">
        <v>5</v>
      </c>
      <c r="C31" s="21">
        <v>2019</v>
      </c>
      <c r="D31" s="31" t="s">
        <v>176</v>
      </c>
      <c r="E31" s="22" t="s">
        <v>177</v>
      </c>
      <c r="F31" s="23">
        <v>43528</v>
      </c>
      <c r="G31" s="44" t="s">
        <v>182</v>
      </c>
      <c r="H31" s="23" t="s">
        <v>185</v>
      </c>
      <c r="I31" s="23" t="s">
        <v>180</v>
      </c>
      <c r="J31" s="24" t="s">
        <v>186</v>
      </c>
      <c r="K31" s="7" t="s">
        <v>298</v>
      </c>
      <c r="L31" s="25" t="s">
        <v>339</v>
      </c>
      <c r="M31" s="26">
        <v>0.6</v>
      </c>
      <c r="N31" s="26" t="s">
        <v>302</v>
      </c>
      <c r="O31" s="26" t="s">
        <v>303</v>
      </c>
      <c r="P31" s="27" t="s">
        <v>304</v>
      </c>
      <c r="Q31" s="62">
        <v>43585</v>
      </c>
      <c r="R31" s="61">
        <v>43861</v>
      </c>
      <c r="S31" s="62">
        <v>43899</v>
      </c>
      <c r="T31" s="28" t="s">
        <v>398</v>
      </c>
      <c r="U31" s="75" t="s">
        <v>574</v>
      </c>
      <c r="V31" s="28" t="s">
        <v>392</v>
      </c>
      <c r="W31" s="26">
        <v>0</v>
      </c>
      <c r="X31" s="26">
        <v>0</v>
      </c>
      <c r="Y31" s="6"/>
    </row>
    <row r="32" spans="1:25" ht="12" customHeight="1" x14ac:dyDescent="0.2">
      <c r="A32" s="19" t="s">
        <v>54</v>
      </c>
      <c r="B32" s="20">
        <v>1</v>
      </c>
      <c r="C32" s="21">
        <v>2019</v>
      </c>
      <c r="D32" s="22" t="s">
        <v>187</v>
      </c>
      <c r="E32" s="22" t="s">
        <v>177</v>
      </c>
      <c r="F32" s="23">
        <v>43528</v>
      </c>
      <c r="G32" s="26" t="s">
        <v>188</v>
      </c>
      <c r="H32" s="22" t="s">
        <v>189</v>
      </c>
      <c r="I32" s="22" t="s">
        <v>190</v>
      </c>
      <c r="J32" s="23" t="s">
        <v>191</v>
      </c>
      <c r="K32" s="7" t="s">
        <v>298</v>
      </c>
      <c r="L32" s="25" t="s">
        <v>340</v>
      </c>
      <c r="M32" s="26" t="s">
        <v>341</v>
      </c>
      <c r="N32" s="26" t="s">
        <v>342</v>
      </c>
      <c r="O32" s="26" t="s">
        <v>343</v>
      </c>
      <c r="P32" s="27" t="s">
        <v>344</v>
      </c>
      <c r="Q32" s="62">
        <v>43556</v>
      </c>
      <c r="R32" s="61">
        <v>43646</v>
      </c>
      <c r="S32" s="62">
        <v>43720</v>
      </c>
      <c r="T32" s="28" t="s">
        <v>399</v>
      </c>
      <c r="U32" s="28" t="s">
        <v>404</v>
      </c>
      <c r="V32" s="28" t="s">
        <v>392</v>
      </c>
      <c r="W32" s="26">
        <v>0</v>
      </c>
      <c r="X32" s="26">
        <v>0</v>
      </c>
      <c r="Y32" s="6"/>
    </row>
    <row r="33" spans="1:25" ht="12" customHeight="1" x14ac:dyDescent="0.2">
      <c r="A33" s="19" t="s">
        <v>56</v>
      </c>
      <c r="B33" s="20">
        <v>1</v>
      </c>
      <c r="C33" s="21">
        <v>2019</v>
      </c>
      <c r="D33" s="25" t="s">
        <v>198</v>
      </c>
      <c r="E33" s="22" t="s">
        <v>199</v>
      </c>
      <c r="F33" s="23">
        <v>43528</v>
      </c>
      <c r="G33" s="26" t="s">
        <v>200</v>
      </c>
      <c r="H33" s="22" t="s">
        <v>201</v>
      </c>
      <c r="I33" s="22" t="s">
        <v>202</v>
      </c>
      <c r="J33" s="23" t="s">
        <v>203</v>
      </c>
      <c r="K33" s="7" t="s">
        <v>298</v>
      </c>
      <c r="L33" s="25" t="s">
        <v>347</v>
      </c>
      <c r="M33" s="26">
        <v>1</v>
      </c>
      <c r="N33" s="26" t="s">
        <v>501</v>
      </c>
      <c r="O33" s="26" t="s">
        <v>348</v>
      </c>
      <c r="P33" s="27" t="s">
        <v>349</v>
      </c>
      <c r="Q33" s="62">
        <v>43600</v>
      </c>
      <c r="R33" s="61">
        <v>43965</v>
      </c>
      <c r="S33" s="62"/>
      <c r="T33" s="28"/>
      <c r="U33" s="28"/>
      <c r="V33" s="28" t="s">
        <v>392</v>
      </c>
      <c r="W33" s="26">
        <v>0</v>
      </c>
      <c r="X33" s="26">
        <v>0</v>
      </c>
      <c r="Y33" s="6"/>
    </row>
    <row r="34" spans="1:25" ht="12" customHeight="1" x14ac:dyDescent="0.2">
      <c r="A34" s="19" t="s">
        <v>56</v>
      </c>
      <c r="B34" s="20">
        <v>2</v>
      </c>
      <c r="C34" s="21">
        <v>2019</v>
      </c>
      <c r="D34" s="25" t="s">
        <v>198</v>
      </c>
      <c r="E34" s="22" t="s">
        <v>199</v>
      </c>
      <c r="F34" s="23">
        <v>43528</v>
      </c>
      <c r="G34" s="26" t="s">
        <v>200</v>
      </c>
      <c r="H34" s="22" t="s">
        <v>201</v>
      </c>
      <c r="I34" s="22" t="s">
        <v>204</v>
      </c>
      <c r="J34" s="23" t="s">
        <v>205</v>
      </c>
      <c r="K34" s="8" t="s">
        <v>275</v>
      </c>
      <c r="L34" s="25" t="s">
        <v>350</v>
      </c>
      <c r="M34" s="26">
        <v>1</v>
      </c>
      <c r="N34" s="26" t="s">
        <v>501</v>
      </c>
      <c r="O34" s="26" t="s">
        <v>348</v>
      </c>
      <c r="P34" s="27" t="s">
        <v>349</v>
      </c>
      <c r="Q34" s="62">
        <v>43600</v>
      </c>
      <c r="R34" s="61">
        <v>43965</v>
      </c>
      <c r="S34" s="62"/>
      <c r="T34" s="28"/>
      <c r="U34" s="28"/>
      <c r="V34" s="28" t="s">
        <v>392</v>
      </c>
      <c r="W34" s="26">
        <v>0</v>
      </c>
      <c r="X34" s="26">
        <v>0</v>
      </c>
      <c r="Y34" s="6"/>
    </row>
    <row r="35" spans="1:25" ht="12" customHeight="1" x14ac:dyDescent="0.2">
      <c r="A35" s="19" t="s">
        <v>57</v>
      </c>
      <c r="B35" s="20">
        <v>1</v>
      </c>
      <c r="C35" s="21">
        <v>2019</v>
      </c>
      <c r="D35" s="25" t="s">
        <v>198</v>
      </c>
      <c r="E35" s="22" t="s">
        <v>199</v>
      </c>
      <c r="F35" s="23">
        <v>43528</v>
      </c>
      <c r="G35" s="26" t="s">
        <v>206</v>
      </c>
      <c r="H35" s="22" t="s">
        <v>201</v>
      </c>
      <c r="I35" s="22" t="s">
        <v>207</v>
      </c>
      <c r="J35" s="23" t="s">
        <v>208</v>
      </c>
      <c r="K35" s="7" t="s">
        <v>298</v>
      </c>
      <c r="L35" s="25" t="s">
        <v>350</v>
      </c>
      <c r="M35" s="26">
        <v>1</v>
      </c>
      <c r="N35" s="26" t="s">
        <v>501</v>
      </c>
      <c r="O35" s="26" t="s">
        <v>348</v>
      </c>
      <c r="P35" s="27" t="s">
        <v>349</v>
      </c>
      <c r="Q35" s="62">
        <v>43600</v>
      </c>
      <c r="R35" s="61">
        <v>43965</v>
      </c>
      <c r="S35" s="62"/>
      <c r="T35" s="28"/>
      <c r="U35" s="28"/>
      <c r="V35" s="28" t="s">
        <v>392</v>
      </c>
      <c r="W35" s="26">
        <v>0</v>
      </c>
      <c r="X35" s="26">
        <v>0</v>
      </c>
      <c r="Y35" s="6"/>
    </row>
    <row r="36" spans="1:25" ht="12" customHeight="1" x14ac:dyDescent="0.2">
      <c r="A36" s="19" t="s">
        <v>57</v>
      </c>
      <c r="B36" s="20">
        <v>2</v>
      </c>
      <c r="C36" s="21">
        <v>2019</v>
      </c>
      <c r="D36" s="25" t="s">
        <v>198</v>
      </c>
      <c r="E36" s="22" t="s">
        <v>199</v>
      </c>
      <c r="F36" s="23">
        <v>43528</v>
      </c>
      <c r="G36" s="26" t="s">
        <v>206</v>
      </c>
      <c r="H36" s="22" t="s">
        <v>201</v>
      </c>
      <c r="I36" s="22" t="s">
        <v>207</v>
      </c>
      <c r="J36" s="23" t="s">
        <v>209</v>
      </c>
      <c r="K36" s="8" t="s">
        <v>275</v>
      </c>
      <c r="L36" s="25" t="s">
        <v>351</v>
      </c>
      <c r="M36" s="26">
        <v>1</v>
      </c>
      <c r="N36" s="26" t="s">
        <v>501</v>
      </c>
      <c r="O36" s="26" t="s">
        <v>348</v>
      </c>
      <c r="P36" s="27" t="s">
        <v>349</v>
      </c>
      <c r="Q36" s="62">
        <v>43600</v>
      </c>
      <c r="R36" s="61">
        <v>43965</v>
      </c>
      <c r="S36" s="62"/>
      <c r="T36" s="28"/>
      <c r="U36" s="28"/>
      <c r="V36" s="28" t="s">
        <v>392</v>
      </c>
      <c r="W36" s="26">
        <v>0</v>
      </c>
      <c r="X36" s="26">
        <v>0</v>
      </c>
      <c r="Y36" s="6"/>
    </row>
    <row r="37" spans="1:25" ht="12" customHeight="1" x14ac:dyDescent="0.2">
      <c r="A37" s="19" t="s">
        <v>58</v>
      </c>
      <c r="B37" s="20">
        <v>2</v>
      </c>
      <c r="C37" s="21">
        <v>2019</v>
      </c>
      <c r="D37" s="22" t="s">
        <v>70</v>
      </c>
      <c r="E37" s="22" t="s">
        <v>444</v>
      </c>
      <c r="F37" s="23">
        <v>43586</v>
      </c>
      <c r="G37" s="26" t="s">
        <v>210</v>
      </c>
      <c r="H37" s="22" t="s">
        <v>73</v>
      </c>
      <c r="I37" s="22" t="s">
        <v>211</v>
      </c>
      <c r="J37" s="23" t="s">
        <v>212</v>
      </c>
      <c r="K37" s="8" t="s">
        <v>275</v>
      </c>
      <c r="L37" s="25" t="s">
        <v>352</v>
      </c>
      <c r="M37" s="26" t="s">
        <v>353</v>
      </c>
      <c r="N37" s="26" t="s">
        <v>277</v>
      </c>
      <c r="O37" s="26" t="s">
        <v>278</v>
      </c>
      <c r="P37" s="27" t="s">
        <v>354</v>
      </c>
      <c r="Q37" s="62">
        <v>43626</v>
      </c>
      <c r="R37" s="61">
        <v>43921</v>
      </c>
      <c r="S37" s="62">
        <v>43838</v>
      </c>
      <c r="T37" s="28" t="s">
        <v>393</v>
      </c>
      <c r="U37" s="28" t="s">
        <v>405</v>
      </c>
      <c r="V37" s="28" t="s">
        <v>392</v>
      </c>
      <c r="W37" s="26">
        <v>0</v>
      </c>
      <c r="X37" s="26">
        <v>0</v>
      </c>
      <c r="Y37" s="6"/>
    </row>
    <row r="38" spans="1:25" ht="12" customHeight="1" x14ac:dyDescent="0.2">
      <c r="A38" s="19" t="s">
        <v>59</v>
      </c>
      <c r="B38" s="20">
        <v>1</v>
      </c>
      <c r="C38" s="21">
        <v>2019</v>
      </c>
      <c r="D38" s="22" t="s">
        <v>70</v>
      </c>
      <c r="E38" s="29" t="s">
        <v>213</v>
      </c>
      <c r="F38" s="23">
        <v>43657</v>
      </c>
      <c r="G38" s="45" t="s">
        <v>214</v>
      </c>
      <c r="H38" s="22"/>
      <c r="I38" s="22" t="s">
        <v>215</v>
      </c>
      <c r="J38" s="23" t="s">
        <v>216</v>
      </c>
      <c r="K38" s="7" t="s">
        <v>298</v>
      </c>
      <c r="L38" s="25" t="s">
        <v>355</v>
      </c>
      <c r="M38" s="26" t="s">
        <v>356</v>
      </c>
      <c r="N38" s="26" t="s">
        <v>277</v>
      </c>
      <c r="O38" s="26" t="s">
        <v>278</v>
      </c>
      <c r="P38" s="27" t="s">
        <v>357</v>
      </c>
      <c r="Q38" s="62">
        <v>43664</v>
      </c>
      <c r="R38" s="61">
        <v>43920</v>
      </c>
      <c r="S38" s="62">
        <v>43838</v>
      </c>
      <c r="T38" s="28" t="s">
        <v>406</v>
      </c>
      <c r="U38" s="28" t="s">
        <v>407</v>
      </c>
      <c r="V38" s="28" t="s">
        <v>392</v>
      </c>
      <c r="W38" s="26">
        <v>1</v>
      </c>
      <c r="X38" s="26">
        <v>0</v>
      </c>
      <c r="Y38" s="6"/>
    </row>
    <row r="39" spans="1:25" ht="12" customHeight="1" x14ac:dyDescent="0.2">
      <c r="A39" s="19" t="s">
        <v>60</v>
      </c>
      <c r="B39" s="20">
        <v>1</v>
      </c>
      <c r="C39" s="21">
        <v>2019</v>
      </c>
      <c r="D39" s="22" t="s">
        <v>192</v>
      </c>
      <c r="E39" s="29" t="s">
        <v>213</v>
      </c>
      <c r="F39" s="23">
        <v>43641</v>
      </c>
      <c r="G39" s="45" t="s">
        <v>217</v>
      </c>
      <c r="H39" s="22" t="s">
        <v>218</v>
      </c>
      <c r="I39" s="22" t="s">
        <v>219</v>
      </c>
      <c r="J39" s="23" t="s">
        <v>220</v>
      </c>
      <c r="K39" s="8" t="s">
        <v>275</v>
      </c>
      <c r="L39" s="25" t="s">
        <v>358</v>
      </c>
      <c r="M39" s="26">
        <v>1</v>
      </c>
      <c r="N39" s="26" t="s">
        <v>317</v>
      </c>
      <c r="O39" s="26" t="s">
        <v>326</v>
      </c>
      <c r="P39" s="27" t="s">
        <v>346</v>
      </c>
      <c r="Q39" s="62">
        <v>43682</v>
      </c>
      <c r="R39" s="61">
        <v>43814</v>
      </c>
      <c r="S39" s="62"/>
      <c r="T39" s="28"/>
      <c r="U39" s="28"/>
      <c r="V39" s="28" t="s">
        <v>392</v>
      </c>
      <c r="W39" s="26">
        <v>0</v>
      </c>
      <c r="X39" s="26">
        <v>0</v>
      </c>
      <c r="Y39" s="6"/>
    </row>
    <row r="40" spans="1:25" ht="12" customHeight="1" x14ac:dyDescent="0.2">
      <c r="A40" s="19" t="s">
        <v>60</v>
      </c>
      <c r="B40" s="20">
        <v>2</v>
      </c>
      <c r="C40" s="21">
        <v>2019</v>
      </c>
      <c r="D40" s="22" t="s">
        <v>192</v>
      </c>
      <c r="E40" s="29" t="s">
        <v>213</v>
      </c>
      <c r="F40" s="23">
        <v>43641</v>
      </c>
      <c r="G40" s="45" t="s">
        <v>217</v>
      </c>
      <c r="H40" s="22" t="s">
        <v>218</v>
      </c>
      <c r="I40" s="22" t="s">
        <v>219</v>
      </c>
      <c r="J40" s="23" t="s">
        <v>221</v>
      </c>
      <c r="K40" s="8" t="s">
        <v>275</v>
      </c>
      <c r="L40" s="25" t="s">
        <v>359</v>
      </c>
      <c r="M40" s="26">
        <v>1</v>
      </c>
      <c r="N40" s="26" t="s">
        <v>317</v>
      </c>
      <c r="O40" s="26" t="s">
        <v>326</v>
      </c>
      <c r="P40" s="27" t="s">
        <v>346</v>
      </c>
      <c r="Q40" s="62">
        <v>43669</v>
      </c>
      <c r="R40" s="61">
        <v>43814</v>
      </c>
      <c r="S40" s="62"/>
      <c r="T40" s="28"/>
      <c r="U40" s="28"/>
      <c r="V40" s="28" t="s">
        <v>392</v>
      </c>
      <c r="W40" s="26">
        <v>0</v>
      </c>
      <c r="X40" s="26">
        <v>0</v>
      </c>
      <c r="Y40" s="6"/>
    </row>
    <row r="41" spans="1:25" ht="12" customHeight="1" x14ac:dyDescent="0.2">
      <c r="A41" s="19" t="s">
        <v>61</v>
      </c>
      <c r="B41" s="20">
        <v>3</v>
      </c>
      <c r="C41" s="21">
        <v>2019</v>
      </c>
      <c r="D41" s="22" t="s">
        <v>192</v>
      </c>
      <c r="E41" s="29" t="s">
        <v>213</v>
      </c>
      <c r="F41" s="23">
        <v>43641</v>
      </c>
      <c r="G41" s="26" t="s">
        <v>222</v>
      </c>
      <c r="H41" s="22" t="s">
        <v>510</v>
      </c>
      <c r="I41" s="22" t="s">
        <v>223</v>
      </c>
      <c r="J41" s="23" t="s">
        <v>224</v>
      </c>
      <c r="K41" s="8" t="s">
        <v>360</v>
      </c>
      <c r="L41" s="25" t="s">
        <v>361</v>
      </c>
      <c r="M41" s="26">
        <v>1</v>
      </c>
      <c r="N41" s="26" t="s">
        <v>317</v>
      </c>
      <c r="O41" s="26" t="s">
        <v>326</v>
      </c>
      <c r="P41" s="27" t="s">
        <v>346</v>
      </c>
      <c r="Q41" s="62">
        <v>43682</v>
      </c>
      <c r="R41" s="61">
        <v>43951</v>
      </c>
      <c r="S41" s="62">
        <v>43861</v>
      </c>
      <c r="T41" s="28" t="s">
        <v>400</v>
      </c>
      <c r="U41" s="28" t="s">
        <v>571</v>
      </c>
      <c r="V41" s="28" t="s">
        <v>392</v>
      </c>
      <c r="W41" s="26">
        <v>1</v>
      </c>
      <c r="X41" s="26">
        <v>0</v>
      </c>
      <c r="Y41" s="6"/>
    </row>
    <row r="42" spans="1:25" ht="12" customHeight="1" x14ac:dyDescent="0.2">
      <c r="A42" s="19" t="s">
        <v>61</v>
      </c>
      <c r="B42" s="20">
        <v>4</v>
      </c>
      <c r="C42" s="21">
        <v>2019</v>
      </c>
      <c r="D42" s="22" t="s">
        <v>192</v>
      </c>
      <c r="E42" s="29" t="s">
        <v>213</v>
      </c>
      <c r="F42" s="23">
        <v>43641</v>
      </c>
      <c r="G42" s="26" t="s">
        <v>222</v>
      </c>
      <c r="H42" s="22" t="s">
        <v>510</v>
      </c>
      <c r="I42" s="22" t="s">
        <v>223</v>
      </c>
      <c r="J42" s="23" t="s">
        <v>225</v>
      </c>
      <c r="K42" s="8" t="s">
        <v>360</v>
      </c>
      <c r="L42" s="25" t="s">
        <v>362</v>
      </c>
      <c r="M42" s="26">
        <v>1</v>
      </c>
      <c r="N42" s="26" t="s">
        <v>317</v>
      </c>
      <c r="O42" s="26" t="s">
        <v>326</v>
      </c>
      <c r="P42" s="27" t="s">
        <v>346</v>
      </c>
      <c r="Q42" s="62">
        <v>43682</v>
      </c>
      <c r="R42" s="61">
        <v>43951</v>
      </c>
      <c r="S42" s="62">
        <v>43861</v>
      </c>
      <c r="T42" s="28" t="s">
        <v>400</v>
      </c>
      <c r="U42" s="28" t="s">
        <v>571</v>
      </c>
      <c r="V42" s="28" t="s">
        <v>392</v>
      </c>
      <c r="W42" s="26">
        <v>1</v>
      </c>
      <c r="X42" s="26">
        <v>0</v>
      </c>
      <c r="Y42" s="6"/>
    </row>
    <row r="43" spans="1:25" ht="12" customHeight="1" x14ac:dyDescent="0.2">
      <c r="A43" s="19" t="s">
        <v>65</v>
      </c>
      <c r="B43" s="20">
        <v>1</v>
      </c>
      <c r="C43" s="21">
        <v>2019</v>
      </c>
      <c r="D43" s="25" t="s">
        <v>192</v>
      </c>
      <c r="E43" s="29" t="s">
        <v>229</v>
      </c>
      <c r="F43" s="23">
        <v>43714</v>
      </c>
      <c r="G43" s="26" t="s">
        <v>238</v>
      </c>
      <c r="H43" s="22" t="s">
        <v>239</v>
      </c>
      <c r="I43" s="22" t="s">
        <v>240</v>
      </c>
      <c r="J43" s="23" t="s">
        <v>241</v>
      </c>
      <c r="K43" s="8" t="s">
        <v>275</v>
      </c>
      <c r="L43" s="25" t="s">
        <v>366</v>
      </c>
      <c r="M43" s="26">
        <v>1</v>
      </c>
      <c r="N43" s="26" t="s">
        <v>317</v>
      </c>
      <c r="O43" s="26" t="s">
        <v>326</v>
      </c>
      <c r="P43" s="88" t="s">
        <v>420</v>
      </c>
      <c r="Q43" s="62">
        <v>43714</v>
      </c>
      <c r="R43" s="61">
        <v>43920</v>
      </c>
      <c r="S43" s="62">
        <v>43888</v>
      </c>
      <c r="T43" s="28" t="s">
        <v>400</v>
      </c>
      <c r="U43" s="75" t="s">
        <v>572</v>
      </c>
      <c r="V43" s="28" t="s">
        <v>392</v>
      </c>
      <c r="W43" s="26">
        <v>2</v>
      </c>
      <c r="X43" s="26">
        <v>0</v>
      </c>
      <c r="Y43" s="6"/>
    </row>
    <row r="44" spans="1:25" ht="12" customHeight="1" x14ac:dyDescent="0.2">
      <c r="A44" s="19" t="s">
        <v>66</v>
      </c>
      <c r="B44" s="20">
        <v>1</v>
      </c>
      <c r="C44" s="21">
        <v>2019</v>
      </c>
      <c r="D44" s="25" t="s">
        <v>242</v>
      </c>
      <c r="E44" s="29" t="s">
        <v>243</v>
      </c>
      <c r="F44" s="23">
        <v>43796</v>
      </c>
      <c r="G44" s="26" t="s">
        <v>244</v>
      </c>
      <c r="H44" s="22" t="s">
        <v>245</v>
      </c>
      <c r="I44" s="25" t="s">
        <v>246</v>
      </c>
      <c r="J44" s="23" t="s">
        <v>247</v>
      </c>
      <c r="K44" s="8" t="s">
        <v>275</v>
      </c>
      <c r="L44" s="25" t="s">
        <v>367</v>
      </c>
      <c r="M44" s="26" t="s">
        <v>368</v>
      </c>
      <c r="N44" s="26" t="s">
        <v>293</v>
      </c>
      <c r="O44" s="26" t="s">
        <v>369</v>
      </c>
      <c r="P44" s="27" t="s">
        <v>370</v>
      </c>
      <c r="Q44" s="60">
        <v>43826</v>
      </c>
      <c r="R44" s="61">
        <v>43978</v>
      </c>
      <c r="S44" s="62">
        <v>43896</v>
      </c>
      <c r="T44" s="7" t="s">
        <v>391</v>
      </c>
      <c r="U44" s="75" t="s">
        <v>581</v>
      </c>
      <c r="V44" s="28" t="s">
        <v>392</v>
      </c>
      <c r="W44" s="26">
        <v>0</v>
      </c>
      <c r="X44" s="26">
        <v>0</v>
      </c>
      <c r="Y44" s="6"/>
    </row>
    <row r="45" spans="1:25" ht="12" customHeight="1" x14ac:dyDescent="0.2">
      <c r="A45" s="19" t="s">
        <v>66</v>
      </c>
      <c r="B45" s="20">
        <v>2</v>
      </c>
      <c r="C45" s="21">
        <v>2019</v>
      </c>
      <c r="D45" s="25" t="s">
        <v>242</v>
      </c>
      <c r="E45" s="29" t="s">
        <v>243</v>
      </c>
      <c r="F45" s="23">
        <v>43796</v>
      </c>
      <c r="G45" s="26" t="s">
        <v>244</v>
      </c>
      <c r="H45" s="22" t="s">
        <v>245</v>
      </c>
      <c r="I45" s="25" t="s">
        <v>248</v>
      </c>
      <c r="J45" s="23" t="s">
        <v>249</v>
      </c>
      <c r="K45" s="8" t="s">
        <v>275</v>
      </c>
      <c r="L45" s="25" t="s">
        <v>371</v>
      </c>
      <c r="M45" s="26" t="s">
        <v>372</v>
      </c>
      <c r="N45" s="26" t="s">
        <v>293</v>
      </c>
      <c r="O45" s="26" t="s">
        <v>369</v>
      </c>
      <c r="P45" s="27" t="s">
        <v>373</v>
      </c>
      <c r="Q45" s="60">
        <v>43826</v>
      </c>
      <c r="R45" s="61">
        <v>43978</v>
      </c>
      <c r="S45" s="62">
        <v>43896</v>
      </c>
      <c r="T45" s="7" t="s">
        <v>391</v>
      </c>
      <c r="U45" s="75" t="s">
        <v>582</v>
      </c>
      <c r="V45" s="28" t="s">
        <v>392</v>
      </c>
      <c r="W45" s="26">
        <v>0</v>
      </c>
      <c r="X45" s="26">
        <v>0</v>
      </c>
      <c r="Y45" s="6"/>
    </row>
    <row r="46" spans="1:25" ht="12" customHeight="1" x14ac:dyDescent="0.2">
      <c r="A46" s="19" t="s">
        <v>66</v>
      </c>
      <c r="B46" s="20">
        <v>3</v>
      </c>
      <c r="C46" s="21">
        <v>2019</v>
      </c>
      <c r="D46" s="25" t="s">
        <v>242</v>
      </c>
      <c r="E46" s="29" t="s">
        <v>243</v>
      </c>
      <c r="F46" s="23">
        <v>43796</v>
      </c>
      <c r="G46" s="26" t="s">
        <v>244</v>
      </c>
      <c r="H46" s="22" t="s">
        <v>245</v>
      </c>
      <c r="I46" s="25" t="s">
        <v>250</v>
      </c>
      <c r="J46" s="23" t="s">
        <v>251</v>
      </c>
      <c r="K46" s="8" t="s">
        <v>275</v>
      </c>
      <c r="L46" s="25" t="s">
        <v>374</v>
      </c>
      <c r="M46" s="26" t="s">
        <v>375</v>
      </c>
      <c r="N46" s="26" t="s">
        <v>293</v>
      </c>
      <c r="O46" s="26" t="s">
        <v>369</v>
      </c>
      <c r="P46" s="27" t="s">
        <v>376</v>
      </c>
      <c r="Q46" s="60">
        <v>43826</v>
      </c>
      <c r="R46" s="61">
        <v>43978</v>
      </c>
      <c r="S46" s="62">
        <v>43896</v>
      </c>
      <c r="T46" s="7" t="s">
        <v>391</v>
      </c>
      <c r="U46" s="28" t="s">
        <v>583</v>
      </c>
      <c r="V46" s="28" t="s">
        <v>392</v>
      </c>
      <c r="W46" s="26">
        <v>0</v>
      </c>
      <c r="X46" s="26">
        <v>0</v>
      </c>
      <c r="Y46" s="6"/>
    </row>
    <row r="47" spans="1:25" ht="12" customHeight="1" x14ac:dyDescent="0.2">
      <c r="A47" s="19" t="s">
        <v>67</v>
      </c>
      <c r="B47" s="20">
        <v>3</v>
      </c>
      <c r="C47" s="21">
        <v>2019</v>
      </c>
      <c r="D47" s="25" t="s">
        <v>252</v>
      </c>
      <c r="E47" s="29" t="s">
        <v>253</v>
      </c>
      <c r="F47" s="23">
        <v>43777</v>
      </c>
      <c r="G47" s="26" t="s">
        <v>254</v>
      </c>
      <c r="H47" s="22" t="s">
        <v>255</v>
      </c>
      <c r="I47" s="25" t="s">
        <v>256</v>
      </c>
      <c r="J47" s="32" t="s">
        <v>257</v>
      </c>
      <c r="K47" s="8" t="s">
        <v>275</v>
      </c>
      <c r="L47" s="25" t="s">
        <v>377</v>
      </c>
      <c r="M47" s="26" t="s">
        <v>378</v>
      </c>
      <c r="N47" s="26" t="s">
        <v>379</v>
      </c>
      <c r="O47" s="26" t="s">
        <v>379</v>
      </c>
      <c r="P47" s="27" t="s">
        <v>380</v>
      </c>
      <c r="Q47" s="62">
        <v>43800</v>
      </c>
      <c r="R47" s="61">
        <v>43918</v>
      </c>
      <c r="S47" s="62"/>
      <c r="T47" s="28"/>
      <c r="U47" s="28"/>
      <c r="V47" s="28" t="s">
        <v>392</v>
      </c>
      <c r="W47" s="26">
        <v>0</v>
      </c>
      <c r="X47" s="26">
        <v>0</v>
      </c>
      <c r="Y47" s="6"/>
    </row>
    <row r="48" spans="1:25" ht="12" customHeight="1" x14ac:dyDescent="0.2">
      <c r="A48" s="19" t="s">
        <v>67</v>
      </c>
      <c r="B48" s="20">
        <v>4</v>
      </c>
      <c r="C48" s="21">
        <v>2019</v>
      </c>
      <c r="D48" s="25" t="s">
        <v>252</v>
      </c>
      <c r="E48" s="29" t="s">
        <v>253</v>
      </c>
      <c r="F48" s="23">
        <v>43777</v>
      </c>
      <c r="G48" s="26" t="s">
        <v>254</v>
      </c>
      <c r="H48" s="22" t="s">
        <v>255</v>
      </c>
      <c r="I48" s="25" t="s">
        <v>256</v>
      </c>
      <c r="J48" s="32" t="s">
        <v>258</v>
      </c>
      <c r="K48" s="8" t="s">
        <v>275</v>
      </c>
      <c r="L48" s="25" t="s">
        <v>377</v>
      </c>
      <c r="M48" s="26" t="s">
        <v>381</v>
      </c>
      <c r="N48" s="26" t="s">
        <v>379</v>
      </c>
      <c r="O48" s="26" t="s">
        <v>379</v>
      </c>
      <c r="P48" s="27" t="s">
        <v>380</v>
      </c>
      <c r="Q48" s="62">
        <v>43800</v>
      </c>
      <c r="R48" s="61">
        <v>44042</v>
      </c>
      <c r="S48" s="62"/>
      <c r="T48" s="28"/>
      <c r="U48" s="28"/>
      <c r="V48" s="28" t="s">
        <v>392</v>
      </c>
      <c r="W48" s="26">
        <v>0</v>
      </c>
      <c r="X48" s="26">
        <v>0</v>
      </c>
      <c r="Y48" s="6"/>
    </row>
    <row r="49" spans="1:25" ht="12" customHeight="1" x14ac:dyDescent="0.2">
      <c r="A49" s="19" t="s">
        <v>68</v>
      </c>
      <c r="B49" s="20">
        <v>1</v>
      </c>
      <c r="C49" s="21">
        <v>2019</v>
      </c>
      <c r="D49" s="25" t="s">
        <v>192</v>
      </c>
      <c r="E49" s="29" t="s">
        <v>443</v>
      </c>
      <c r="F49" s="23">
        <v>43812</v>
      </c>
      <c r="G49" s="26" t="s">
        <v>259</v>
      </c>
      <c r="H49" s="22" t="s">
        <v>260</v>
      </c>
      <c r="I49" s="25" t="s">
        <v>261</v>
      </c>
      <c r="J49" s="32" t="s">
        <v>262</v>
      </c>
      <c r="K49" s="8" t="s">
        <v>275</v>
      </c>
      <c r="L49" s="25" t="s">
        <v>382</v>
      </c>
      <c r="M49" s="26">
        <v>1</v>
      </c>
      <c r="N49" s="26" t="s">
        <v>317</v>
      </c>
      <c r="O49" s="26" t="s">
        <v>326</v>
      </c>
      <c r="P49" s="27" t="s">
        <v>383</v>
      </c>
      <c r="Q49" s="62">
        <v>43831</v>
      </c>
      <c r="R49" s="61">
        <v>44012</v>
      </c>
      <c r="S49" s="62"/>
      <c r="T49" s="28"/>
      <c r="U49" s="28"/>
      <c r="V49" s="28" t="s">
        <v>392</v>
      </c>
      <c r="W49" s="26">
        <v>0</v>
      </c>
      <c r="X49" s="26">
        <v>0</v>
      </c>
      <c r="Y49" s="6"/>
    </row>
    <row r="50" spans="1:25" ht="12" customHeight="1" x14ac:dyDescent="0.2">
      <c r="A50" s="19" t="s">
        <v>68</v>
      </c>
      <c r="B50" s="20">
        <v>2</v>
      </c>
      <c r="C50" s="21">
        <v>2019</v>
      </c>
      <c r="D50" s="25" t="s">
        <v>192</v>
      </c>
      <c r="E50" s="29" t="s">
        <v>443</v>
      </c>
      <c r="F50" s="23">
        <v>43812</v>
      </c>
      <c r="G50" s="26" t="s">
        <v>259</v>
      </c>
      <c r="H50" s="22" t="s">
        <v>260</v>
      </c>
      <c r="I50" s="25" t="s">
        <v>263</v>
      </c>
      <c r="J50" s="32" t="s">
        <v>264</v>
      </c>
      <c r="K50" s="8" t="s">
        <v>275</v>
      </c>
      <c r="L50" s="25" t="s">
        <v>384</v>
      </c>
      <c r="M50" s="26">
        <v>1</v>
      </c>
      <c r="N50" s="26" t="s">
        <v>317</v>
      </c>
      <c r="O50" s="26" t="s">
        <v>326</v>
      </c>
      <c r="P50" s="27" t="s">
        <v>385</v>
      </c>
      <c r="Q50" s="62">
        <v>43831</v>
      </c>
      <c r="R50" s="61">
        <v>44012</v>
      </c>
      <c r="S50" s="62"/>
      <c r="T50" s="28"/>
      <c r="U50" s="28"/>
      <c r="V50" s="28" t="s">
        <v>392</v>
      </c>
      <c r="W50" s="26">
        <v>0</v>
      </c>
      <c r="X50" s="26">
        <v>0</v>
      </c>
      <c r="Y50" s="6"/>
    </row>
    <row r="51" spans="1:25" ht="12" customHeight="1" x14ac:dyDescent="0.2">
      <c r="A51" s="19" t="s">
        <v>69</v>
      </c>
      <c r="B51" s="20">
        <v>1</v>
      </c>
      <c r="C51" s="21">
        <v>2019</v>
      </c>
      <c r="D51" s="25" t="s">
        <v>192</v>
      </c>
      <c r="E51" s="29" t="s">
        <v>443</v>
      </c>
      <c r="F51" s="23">
        <v>43812</v>
      </c>
      <c r="G51" s="26" t="s">
        <v>265</v>
      </c>
      <c r="H51" s="22" t="s">
        <v>260</v>
      </c>
      <c r="I51" s="25" t="s">
        <v>266</v>
      </c>
      <c r="J51" s="32" t="s">
        <v>267</v>
      </c>
      <c r="K51" s="8" t="s">
        <v>275</v>
      </c>
      <c r="L51" s="25" t="s">
        <v>386</v>
      </c>
      <c r="M51" s="26">
        <v>1</v>
      </c>
      <c r="N51" s="26" t="s">
        <v>317</v>
      </c>
      <c r="O51" s="26" t="s">
        <v>326</v>
      </c>
      <c r="P51" s="27" t="s">
        <v>387</v>
      </c>
      <c r="Q51" s="62">
        <v>43831</v>
      </c>
      <c r="R51" s="61">
        <v>44012</v>
      </c>
      <c r="S51" s="62"/>
      <c r="T51" s="28"/>
      <c r="U51" s="28"/>
      <c r="V51" s="28" t="s">
        <v>392</v>
      </c>
      <c r="W51" s="26">
        <v>0</v>
      </c>
      <c r="X51" s="26">
        <v>0</v>
      </c>
      <c r="Y51" s="6"/>
    </row>
    <row r="52" spans="1:25" ht="12" customHeight="1" x14ac:dyDescent="0.2">
      <c r="A52" s="19" t="s">
        <v>69</v>
      </c>
      <c r="B52" s="20">
        <v>2</v>
      </c>
      <c r="C52" s="21">
        <v>2019</v>
      </c>
      <c r="D52" s="25" t="s">
        <v>192</v>
      </c>
      <c r="E52" s="29" t="s">
        <v>443</v>
      </c>
      <c r="F52" s="23">
        <v>43812</v>
      </c>
      <c r="G52" s="26" t="s">
        <v>268</v>
      </c>
      <c r="H52" s="22" t="s">
        <v>269</v>
      </c>
      <c r="I52" s="25" t="s">
        <v>270</v>
      </c>
      <c r="J52" s="32" t="s">
        <v>271</v>
      </c>
      <c r="K52" s="8" t="s">
        <v>275</v>
      </c>
      <c r="L52" s="25" t="s">
        <v>388</v>
      </c>
      <c r="M52" s="26">
        <v>1</v>
      </c>
      <c r="N52" s="26" t="s">
        <v>317</v>
      </c>
      <c r="O52" s="26" t="s">
        <v>326</v>
      </c>
      <c r="P52" s="27" t="s">
        <v>389</v>
      </c>
      <c r="Q52" s="62">
        <v>43831</v>
      </c>
      <c r="R52" s="61">
        <v>43890</v>
      </c>
      <c r="S52" s="62"/>
      <c r="T52" s="28"/>
      <c r="U52" s="28"/>
      <c r="V52" s="28" t="s">
        <v>392</v>
      </c>
      <c r="W52" s="26">
        <v>0</v>
      </c>
      <c r="X52" s="26">
        <v>0</v>
      </c>
      <c r="Y52" s="6"/>
    </row>
    <row r="53" spans="1:25" ht="12" customHeight="1" x14ac:dyDescent="0.2">
      <c r="A53" s="19" t="s">
        <v>69</v>
      </c>
      <c r="B53" s="20">
        <v>3</v>
      </c>
      <c r="C53" s="21">
        <v>2019</v>
      </c>
      <c r="D53" s="25" t="s">
        <v>192</v>
      </c>
      <c r="E53" s="29" t="s">
        <v>443</v>
      </c>
      <c r="F53" s="23">
        <v>43812</v>
      </c>
      <c r="G53" s="26" t="s">
        <v>272</v>
      </c>
      <c r="H53" s="22" t="s">
        <v>269</v>
      </c>
      <c r="I53" s="25" t="s">
        <v>273</v>
      </c>
      <c r="J53" s="32" t="s">
        <v>274</v>
      </c>
      <c r="K53" s="8" t="s">
        <v>275</v>
      </c>
      <c r="L53" s="25" t="s">
        <v>390</v>
      </c>
      <c r="M53" s="26">
        <v>1</v>
      </c>
      <c r="N53" s="26" t="s">
        <v>317</v>
      </c>
      <c r="O53" s="26" t="s">
        <v>326</v>
      </c>
      <c r="P53" s="27" t="s">
        <v>389</v>
      </c>
      <c r="Q53" s="62">
        <v>43831</v>
      </c>
      <c r="R53" s="61">
        <v>43890</v>
      </c>
      <c r="S53" s="62"/>
      <c r="T53" s="28"/>
      <c r="U53" s="28"/>
      <c r="V53" s="28" t="s">
        <v>392</v>
      </c>
      <c r="W53" s="26">
        <v>0</v>
      </c>
      <c r="X53" s="26">
        <v>0</v>
      </c>
      <c r="Y53" s="6"/>
    </row>
    <row r="54" spans="1:25" ht="12" customHeight="1" x14ac:dyDescent="0.2">
      <c r="A54" s="19" t="s">
        <v>430</v>
      </c>
      <c r="B54" s="20">
        <v>1</v>
      </c>
      <c r="C54" s="21">
        <v>2020</v>
      </c>
      <c r="D54" s="31" t="s">
        <v>176</v>
      </c>
      <c r="E54" s="29" t="s">
        <v>441</v>
      </c>
      <c r="F54" s="23">
        <v>43741</v>
      </c>
      <c r="G54" s="26" t="s">
        <v>514</v>
      </c>
      <c r="H54" s="22" t="s">
        <v>524</v>
      </c>
      <c r="I54" s="25" t="s">
        <v>528</v>
      </c>
      <c r="J54" s="32" t="s">
        <v>425</v>
      </c>
      <c r="K54" s="8" t="s">
        <v>275</v>
      </c>
      <c r="L54" s="25" t="s">
        <v>431</v>
      </c>
      <c r="M54" s="26">
        <v>1</v>
      </c>
      <c r="N54" s="26" t="s">
        <v>302</v>
      </c>
      <c r="O54" s="26" t="s">
        <v>303</v>
      </c>
      <c r="P54" s="27" t="s">
        <v>436</v>
      </c>
      <c r="Q54" s="62">
        <v>43829</v>
      </c>
      <c r="R54" s="61">
        <v>43890</v>
      </c>
      <c r="S54" s="62">
        <v>43899</v>
      </c>
      <c r="T54" s="28" t="s">
        <v>398</v>
      </c>
      <c r="U54" s="75" t="s">
        <v>575</v>
      </c>
      <c r="V54" s="28" t="s">
        <v>392</v>
      </c>
      <c r="W54" s="26">
        <v>0</v>
      </c>
      <c r="X54" s="26">
        <v>0</v>
      </c>
      <c r="Y54" s="6"/>
    </row>
    <row r="55" spans="1:25" ht="12" customHeight="1" x14ac:dyDescent="0.2">
      <c r="A55" s="19" t="s">
        <v>437</v>
      </c>
      <c r="B55" s="20">
        <v>1</v>
      </c>
      <c r="C55" s="21">
        <v>2020</v>
      </c>
      <c r="D55" s="31" t="s">
        <v>176</v>
      </c>
      <c r="E55" s="29" t="s">
        <v>441</v>
      </c>
      <c r="F55" s="23">
        <v>43741</v>
      </c>
      <c r="G55" s="26" t="s">
        <v>515</v>
      </c>
      <c r="H55" s="22" t="s">
        <v>525</v>
      </c>
      <c r="I55" s="25" t="s">
        <v>529</v>
      </c>
      <c r="J55" s="32" t="s">
        <v>426</v>
      </c>
      <c r="K55" s="8" t="s">
        <v>275</v>
      </c>
      <c r="L55" s="25" t="s">
        <v>432</v>
      </c>
      <c r="M55" s="26">
        <v>1</v>
      </c>
      <c r="N55" s="26" t="s">
        <v>302</v>
      </c>
      <c r="O55" s="26" t="s">
        <v>303</v>
      </c>
      <c r="P55" s="27" t="s">
        <v>436</v>
      </c>
      <c r="Q55" s="62">
        <v>43829</v>
      </c>
      <c r="R55" s="61">
        <v>43921</v>
      </c>
      <c r="S55" s="62">
        <v>43899</v>
      </c>
      <c r="T55" s="28" t="s">
        <v>398</v>
      </c>
      <c r="U55" s="75" t="s">
        <v>576</v>
      </c>
      <c r="V55" s="28" t="s">
        <v>392</v>
      </c>
      <c r="W55" s="26">
        <v>0</v>
      </c>
      <c r="X55" s="26">
        <v>0</v>
      </c>
      <c r="Y55" s="6"/>
    </row>
    <row r="56" spans="1:25" ht="12" customHeight="1" x14ac:dyDescent="0.2">
      <c r="A56" s="19" t="s">
        <v>438</v>
      </c>
      <c r="B56" s="20">
        <v>1</v>
      </c>
      <c r="C56" s="21">
        <v>2020</v>
      </c>
      <c r="D56" s="31" t="s">
        <v>176</v>
      </c>
      <c r="E56" s="29" t="s">
        <v>441</v>
      </c>
      <c r="F56" s="23">
        <v>43741</v>
      </c>
      <c r="G56" s="26" t="s">
        <v>516</v>
      </c>
      <c r="H56" s="22" t="s">
        <v>525</v>
      </c>
      <c r="I56" s="25" t="s">
        <v>529</v>
      </c>
      <c r="J56" s="32" t="s">
        <v>426</v>
      </c>
      <c r="K56" s="8" t="s">
        <v>275</v>
      </c>
      <c r="L56" s="25" t="s">
        <v>432</v>
      </c>
      <c r="M56" s="26">
        <v>1</v>
      </c>
      <c r="N56" s="26" t="s">
        <v>302</v>
      </c>
      <c r="O56" s="26" t="s">
        <v>303</v>
      </c>
      <c r="P56" s="27" t="s">
        <v>436</v>
      </c>
      <c r="Q56" s="62">
        <v>43829</v>
      </c>
      <c r="R56" s="61">
        <v>43921</v>
      </c>
      <c r="S56" s="62">
        <v>43899</v>
      </c>
      <c r="T56" s="28" t="s">
        <v>398</v>
      </c>
      <c r="U56" s="75" t="s">
        <v>576</v>
      </c>
      <c r="V56" s="28" t="s">
        <v>392</v>
      </c>
      <c r="W56" s="26">
        <v>0</v>
      </c>
      <c r="X56" s="26">
        <v>0</v>
      </c>
      <c r="Y56" s="6"/>
    </row>
    <row r="57" spans="1:25" ht="12" customHeight="1" x14ac:dyDescent="0.2">
      <c r="A57" s="19" t="s">
        <v>439</v>
      </c>
      <c r="B57" s="20">
        <v>1</v>
      </c>
      <c r="C57" s="21">
        <v>2020</v>
      </c>
      <c r="D57" s="31" t="s">
        <v>176</v>
      </c>
      <c r="E57" s="29" t="s">
        <v>441</v>
      </c>
      <c r="F57" s="23">
        <v>43741</v>
      </c>
      <c r="G57" s="26" t="s">
        <v>517</v>
      </c>
      <c r="H57" s="22" t="s">
        <v>525</v>
      </c>
      <c r="I57" s="25" t="s">
        <v>530</v>
      </c>
      <c r="J57" s="32" t="s">
        <v>427</v>
      </c>
      <c r="K57" s="8" t="s">
        <v>275</v>
      </c>
      <c r="L57" s="25" t="s">
        <v>433</v>
      </c>
      <c r="M57" s="26">
        <v>1</v>
      </c>
      <c r="N57" s="26" t="s">
        <v>302</v>
      </c>
      <c r="O57" s="26" t="s">
        <v>303</v>
      </c>
      <c r="P57" s="27" t="s">
        <v>436</v>
      </c>
      <c r="Q57" s="62">
        <v>43829</v>
      </c>
      <c r="R57" s="61">
        <v>43921</v>
      </c>
      <c r="S57" s="62">
        <v>43899</v>
      </c>
      <c r="T57" s="28" t="s">
        <v>398</v>
      </c>
      <c r="U57" s="75" t="s">
        <v>576</v>
      </c>
      <c r="V57" s="28" t="s">
        <v>392</v>
      </c>
      <c r="W57" s="26">
        <v>0</v>
      </c>
      <c r="X57" s="26">
        <v>0</v>
      </c>
      <c r="Y57" s="6"/>
    </row>
    <row r="58" spans="1:25" ht="12" customHeight="1" x14ac:dyDescent="0.2">
      <c r="A58" s="19" t="s">
        <v>440</v>
      </c>
      <c r="B58" s="20">
        <v>1</v>
      </c>
      <c r="C58" s="21">
        <v>2020</v>
      </c>
      <c r="D58" s="31" t="s">
        <v>176</v>
      </c>
      <c r="E58" s="29" t="s">
        <v>441</v>
      </c>
      <c r="F58" s="23">
        <v>43741</v>
      </c>
      <c r="G58" s="26" t="s">
        <v>518</v>
      </c>
      <c r="H58" s="22" t="s">
        <v>526</v>
      </c>
      <c r="I58" s="25" t="s">
        <v>531</v>
      </c>
      <c r="J58" s="32" t="s">
        <v>428</v>
      </c>
      <c r="K58" s="8" t="s">
        <v>275</v>
      </c>
      <c r="L58" s="25" t="s">
        <v>434</v>
      </c>
      <c r="M58" s="26">
        <v>1</v>
      </c>
      <c r="N58" s="26" t="s">
        <v>302</v>
      </c>
      <c r="O58" s="26" t="s">
        <v>303</v>
      </c>
      <c r="P58" s="27" t="s">
        <v>436</v>
      </c>
      <c r="Q58" s="62">
        <v>43829</v>
      </c>
      <c r="R58" s="61">
        <v>43921</v>
      </c>
      <c r="S58" s="62">
        <v>43899</v>
      </c>
      <c r="T58" s="28" t="s">
        <v>398</v>
      </c>
      <c r="U58" s="75" t="s">
        <v>576</v>
      </c>
      <c r="V58" s="28" t="s">
        <v>392</v>
      </c>
      <c r="W58" s="26">
        <v>0</v>
      </c>
      <c r="X58" s="26">
        <v>0</v>
      </c>
      <c r="Y58" s="6"/>
    </row>
    <row r="59" spans="1:25" ht="12" customHeight="1" x14ac:dyDescent="0.2">
      <c r="A59" s="19" t="s">
        <v>440</v>
      </c>
      <c r="B59" s="20">
        <v>1</v>
      </c>
      <c r="C59" s="21">
        <v>2020</v>
      </c>
      <c r="D59" s="31" t="s">
        <v>176</v>
      </c>
      <c r="E59" s="29" t="s">
        <v>441</v>
      </c>
      <c r="F59" s="23">
        <v>43741</v>
      </c>
      <c r="G59" s="26" t="s">
        <v>518</v>
      </c>
      <c r="H59" s="22" t="s">
        <v>526</v>
      </c>
      <c r="I59" s="25" t="s">
        <v>531</v>
      </c>
      <c r="J59" s="32" t="s">
        <v>429</v>
      </c>
      <c r="K59" s="8" t="s">
        <v>275</v>
      </c>
      <c r="L59" s="25" t="s">
        <v>435</v>
      </c>
      <c r="M59" s="26">
        <v>0.8</v>
      </c>
      <c r="N59" s="26" t="s">
        <v>302</v>
      </c>
      <c r="O59" s="26" t="s">
        <v>303</v>
      </c>
      <c r="P59" s="27" t="s">
        <v>436</v>
      </c>
      <c r="Q59" s="62">
        <v>43829</v>
      </c>
      <c r="R59" s="61">
        <v>43921</v>
      </c>
      <c r="S59" s="62">
        <v>43899</v>
      </c>
      <c r="T59" s="28" t="s">
        <v>398</v>
      </c>
      <c r="U59" s="75" t="s">
        <v>577</v>
      </c>
      <c r="V59" s="28" t="s">
        <v>392</v>
      </c>
      <c r="W59" s="26">
        <v>0</v>
      </c>
      <c r="X59" s="26">
        <v>0</v>
      </c>
      <c r="Y59" s="6"/>
    </row>
    <row r="60" spans="1:25" ht="12" customHeight="1" x14ac:dyDescent="0.2">
      <c r="A60" s="19" t="s">
        <v>495</v>
      </c>
      <c r="B60" s="20">
        <v>1</v>
      </c>
      <c r="C60" s="21">
        <v>2020</v>
      </c>
      <c r="D60" s="31" t="s">
        <v>176</v>
      </c>
      <c r="E60" s="29" t="s">
        <v>500</v>
      </c>
      <c r="F60" s="23">
        <v>43782</v>
      </c>
      <c r="G60" s="26" t="s">
        <v>519</v>
      </c>
      <c r="H60" s="22" t="s">
        <v>527</v>
      </c>
      <c r="I60" s="25" t="s">
        <v>532</v>
      </c>
      <c r="J60" s="32" t="s">
        <v>473</v>
      </c>
      <c r="K60" s="8" t="s">
        <v>275</v>
      </c>
      <c r="L60" s="25" t="s">
        <v>474</v>
      </c>
      <c r="M60" s="26" t="s">
        <v>475</v>
      </c>
      <c r="N60" s="26" t="s">
        <v>302</v>
      </c>
      <c r="O60" s="26" t="s">
        <v>476</v>
      </c>
      <c r="P60" s="26" t="s">
        <v>477</v>
      </c>
      <c r="Q60" s="62">
        <v>43871</v>
      </c>
      <c r="R60" s="61">
        <v>44196</v>
      </c>
      <c r="S60" s="62">
        <v>43899</v>
      </c>
      <c r="T60" s="28" t="s">
        <v>398</v>
      </c>
      <c r="U60" s="75" t="s">
        <v>576</v>
      </c>
      <c r="V60" s="28" t="s">
        <v>392</v>
      </c>
      <c r="W60" s="26">
        <v>0</v>
      </c>
      <c r="X60" s="26">
        <v>0</v>
      </c>
      <c r="Y60" s="6"/>
    </row>
    <row r="61" spans="1:25" ht="12" customHeight="1" x14ac:dyDescent="0.2">
      <c r="A61" s="19" t="s">
        <v>495</v>
      </c>
      <c r="B61" s="20">
        <v>2</v>
      </c>
      <c r="C61" s="21">
        <v>2020</v>
      </c>
      <c r="D61" s="31" t="s">
        <v>176</v>
      </c>
      <c r="E61" s="29" t="s">
        <v>500</v>
      </c>
      <c r="F61" s="23">
        <v>43782</v>
      </c>
      <c r="G61" s="26" t="s">
        <v>519</v>
      </c>
      <c r="H61" s="22" t="s">
        <v>527</v>
      </c>
      <c r="I61" s="25" t="s">
        <v>532</v>
      </c>
      <c r="J61" s="32" t="s">
        <v>478</v>
      </c>
      <c r="K61" s="8" t="s">
        <v>275</v>
      </c>
      <c r="L61" s="25" t="s">
        <v>301</v>
      </c>
      <c r="M61" s="26" t="s">
        <v>479</v>
      </c>
      <c r="N61" s="26" t="s">
        <v>302</v>
      </c>
      <c r="O61" s="26" t="s">
        <v>476</v>
      </c>
      <c r="P61" s="26" t="s">
        <v>477</v>
      </c>
      <c r="Q61" s="62">
        <v>43871</v>
      </c>
      <c r="R61" s="61">
        <v>44196</v>
      </c>
      <c r="S61" s="62">
        <v>43899</v>
      </c>
      <c r="T61" s="28" t="s">
        <v>398</v>
      </c>
      <c r="U61" s="75" t="s">
        <v>576</v>
      </c>
      <c r="V61" s="28" t="s">
        <v>392</v>
      </c>
      <c r="W61" s="26">
        <v>0</v>
      </c>
      <c r="X61" s="26">
        <v>0</v>
      </c>
      <c r="Y61" s="6"/>
    </row>
    <row r="62" spans="1:25" ht="12" customHeight="1" x14ac:dyDescent="0.2">
      <c r="A62" s="19" t="s">
        <v>495</v>
      </c>
      <c r="B62" s="20">
        <v>3</v>
      </c>
      <c r="C62" s="21">
        <v>2020</v>
      </c>
      <c r="D62" s="31" t="s">
        <v>176</v>
      </c>
      <c r="E62" s="29" t="s">
        <v>500</v>
      </c>
      <c r="F62" s="23">
        <v>43782</v>
      </c>
      <c r="G62" s="26" t="s">
        <v>519</v>
      </c>
      <c r="H62" s="22" t="s">
        <v>527</v>
      </c>
      <c r="I62" s="25" t="s">
        <v>532</v>
      </c>
      <c r="J62" s="32" t="s">
        <v>480</v>
      </c>
      <c r="K62" s="7" t="s">
        <v>298</v>
      </c>
      <c r="L62" s="25" t="s">
        <v>481</v>
      </c>
      <c r="M62" s="26">
        <v>0.8</v>
      </c>
      <c r="N62" s="26" t="s">
        <v>302</v>
      </c>
      <c r="O62" s="26" t="s">
        <v>476</v>
      </c>
      <c r="P62" s="26" t="s">
        <v>477</v>
      </c>
      <c r="Q62" s="62">
        <v>43871</v>
      </c>
      <c r="R62" s="61">
        <v>44196</v>
      </c>
      <c r="S62" s="62">
        <v>43899</v>
      </c>
      <c r="T62" s="28" t="s">
        <v>398</v>
      </c>
      <c r="U62" s="75" t="s">
        <v>576</v>
      </c>
      <c r="V62" s="28" t="s">
        <v>392</v>
      </c>
      <c r="W62" s="26">
        <v>0</v>
      </c>
      <c r="X62" s="26">
        <v>0</v>
      </c>
      <c r="Y62" s="6"/>
    </row>
    <row r="63" spans="1:25" ht="12" customHeight="1" x14ac:dyDescent="0.2">
      <c r="A63" s="19" t="s">
        <v>496</v>
      </c>
      <c r="B63" s="20">
        <v>1</v>
      </c>
      <c r="C63" s="21">
        <v>2020</v>
      </c>
      <c r="D63" s="31" t="s">
        <v>176</v>
      </c>
      <c r="E63" s="29" t="s">
        <v>500</v>
      </c>
      <c r="F63" s="23">
        <v>43782</v>
      </c>
      <c r="G63" s="26" t="s">
        <v>520</v>
      </c>
      <c r="H63" s="22" t="s">
        <v>527</v>
      </c>
      <c r="I63" s="25" t="s">
        <v>533</v>
      </c>
      <c r="J63" s="32" t="s">
        <v>482</v>
      </c>
      <c r="K63" s="8" t="s">
        <v>275</v>
      </c>
      <c r="L63" s="25" t="s">
        <v>483</v>
      </c>
      <c r="M63" s="26">
        <v>1</v>
      </c>
      <c r="N63" s="26" t="s">
        <v>302</v>
      </c>
      <c r="O63" s="26" t="s">
        <v>476</v>
      </c>
      <c r="P63" s="26" t="s">
        <v>477</v>
      </c>
      <c r="Q63" s="62">
        <v>43871</v>
      </c>
      <c r="R63" s="61">
        <v>44043</v>
      </c>
      <c r="S63" s="62">
        <v>43899</v>
      </c>
      <c r="T63" s="28" t="s">
        <v>398</v>
      </c>
      <c r="U63" s="75" t="s">
        <v>576</v>
      </c>
      <c r="V63" s="28" t="s">
        <v>392</v>
      </c>
      <c r="W63" s="26">
        <v>0</v>
      </c>
      <c r="X63" s="26">
        <v>0</v>
      </c>
      <c r="Y63" s="6"/>
    </row>
    <row r="64" spans="1:25" ht="12" customHeight="1" x14ac:dyDescent="0.2">
      <c r="A64" s="19" t="s">
        <v>496</v>
      </c>
      <c r="B64" s="20">
        <v>2</v>
      </c>
      <c r="C64" s="21">
        <v>2020</v>
      </c>
      <c r="D64" s="31" t="s">
        <v>176</v>
      </c>
      <c r="E64" s="29" t="s">
        <v>500</v>
      </c>
      <c r="F64" s="23">
        <v>43782</v>
      </c>
      <c r="G64" s="26" t="s">
        <v>520</v>
      </c>
      <c r="H64" s="22" t="s">
        <v>527</v>
      </c>
      <c r="I64" s="25" t="s">
        <v>533</v>
      </c>
      <c r="J64" s="32" t="s">
        <v>484</v>
      </c>
      <c r="K64" s="7" t="s">
        <v>298</v>
      </c>
      <c r="L64" s="25" t="s">
        <v>485</v>
      </c>
      <c r="M64" s="26">
        <v>1</v>
      </c>
      <c r="N64" s="26" t="s">
        <v>302</v>
      </c>
      <c r="O64" s="26" t="s">
        <v>476</v>
      </c>
      <c r="P64" s="26" t="s">
        <v>477</v>
      </c>
      <c r="Q64" s="62">
        <v>43871</v>
      </c>
      <c r="R64" s="61">
        <v>44043</v>
      </c>
      <c r="S64" s="62">
        <v>43899</v>
      </c>
      <c r="T64" s="28" t="s">
        <v>398</v>
      </c>
      <c r="U64" s="75" t="s">
        <v>576</v>
      </c>
      <c r="V64" s="28" t="s">
        <v>392</v>
      </c>
      <c r="W64" s="26">
        <v>0</v>
      </c>
      <c r="X64" s="26">
        <v>0</v>
      </c>
      <c r="Y64" s="6"/>
    </row>
    <row r="65" spans="1:25" ht="12" customHeight="1" x14ac:dyDescent="0.2">
      <c r="A65" s="19" t="s">
        <v>498</v>
      </c>
      <c r="B65" s="20">
        <v>1</v>
      </c>
      <c r="C65" s="21">
        <v>2020</v>
      </c>
      <c r="D65" s="31" t="s">
        <v>176</v>
      </c>
      <c r="E65" s="29" t="s">
        <v>500</v>
      </c>
      <c r="F65" s="23">
        <v>43782</v>
      </c>
      <c r="G65" s="26" t="s">
        <v>521</v>
      </c>
      <c r="H65" s="22" t="s">
        <v>527</v>
      </c>
      <c r="I65" s="25" t="s">
        <v>536</v>
      </c>
      <c r="J65" s="32" t="s">
        <v>486</v>
      </c>
      <c r="K65" s="8" t="s">
        <v>275</v>
      </c>
      <c r="L65" s="25" t="s">
        <v>487</v>
      </c>
      <c r="M65" s="26">
        <v>1</v>
      </c>
      <c r="N65" s="26" t="s">
        <v>302</v>
      </c>
      <c r="O65" s="26" t="s">
        <v>476</v>
      </c>
      <c r="P65" s="26" t="s">
        <v>477</v>
      </c>
      <c r="Q65" s="62">
        <v>43871</v>
      </c>
      <c r="R65" s="61">
        <v>44043</v>
      </c>
      <c r="S65" s="62">
        <v>43899</v>
      </c>
      <c r="T65" s="28" t="s">
        <v>398</v>
      </c>
      <c r="U65" s="75" t="s">
        <v>576</v>
      </c>
      <c r="V65" s="28" t="s">
        <v>392</v>
      </c>
      <c r="W65" s="26">
        <v>0</v>
      </c>
      <c r="X65" s="26">
        <v>0</v>
      </c>
      <c r="Y65" s="6"/>
    </row>
    <row r="66" spans="1:25" ht="12" customHeight="1" x14ac:dyDescent="0.2">
      <c r="A66" s="19" t="s">
        <v>498</v>
      </c>
      <c r="B66" s="20">
        <v>2</v>
      </c>
      <c r="C66" s="21">
        <v>2020</v>
      </c>
      <c r="D66" s="31" t="s">
        <v>176</v>
      </c>
      <c r="E66" s="29" t="s">
        <v>500</v>
      </c>
      <c r="F66" s="23">
        <v>43782</v>
      </c>
      <c r="G66" s="26" t="s">
        <v>521</v>
      </c>
      <c r="H66" s="22" t="s">
        <v>527</v>
      </c>
      <c r="I66" s="25" t="s">
        <v>536</v>
      </c>
      <c r="J66" s="32" t="s">
        <v>488</v>
      </c>
      <c r="K66" s="8" t="s">
        <v>275</v>
      </c>
      <c r="L66" s="25" t="s">
        <v>489</v>
      </c>
      <c r="M66" s="26">
        <v>2</v>
      </c>
      <c r="N66" s="26" t="s">
        <v>302</v>
      </c>
      <c r="O66" s="26" t="s">
        <v>476</v>
      </c>
      <c r="P66" s="26" t="s">
        <v>477</v>
      </c>
      <c r="Q66" s="62">
        <v>43871</v>
      </c>
      <c r="R66" s="61">
        <v>44196</v>
      </c>
      <c r="S66" s="62">
        <v>43899</v>
      </c>
      <c r="T66" s="28" t="s">
        <v>398</v>
      </c>
      <c r="U66" s="75" t="s">
        <v>576</v>
      </c>
      <c r="V66" s="28" t="s">
        <v>392</v>
      </c>
      <c r="W66" s="26">
        <v>0</v>
      </c>
      <c r="X66" s="26">
        <v>0</v>
      </c>
      <c r="Y66" s="6"/>
    </row>
    <row r="67" spans="1:25" ht="12" customHeight="1" x14ac:dyDescent="0.2">
      <c r="A67" s="19" t="s">
        <v>497</v>
      </c>
      <c r="B67" s="20">
        <v>1</v>
      </c>
      <c r="C67" s="21">
        <v>2020</v>
      </c>
      <c r="D67" s="31" t="s">
        <v>176</v>
      </c>
      <c r="E67" s="29" t="s">
        <v>500</v>
      </c>
      <c r="F67" s="23">
        <v>43782</v>
      </c>
      <c r="G67" s="26" t="s">
        <v>522</v>
      </c>
      <c r="H67" s="22" t="s">
        <v>527</v>
      </c>
      <c r="I67" s="25" t="s">
        <v>534</v>
      </c>
      <c r="J67" s="32" t="s">
        <v>490</v>
      </c>
      <c r="K67" s="8" t="s">
        <v>275</v>
      </c>
      <c r="L67" s="25" t="s">
        <v>489</v>
      </c>
      <c r="M67" s="26">
        <v>6</v>
      </c>
      <c r="N67" s="26" t="s">
        <v>302</v>
      </c>
      <c r="O67" s="26" t="s">
        <v>476</v>
      </c>
      <c r="P67" s="26" t="s">
        <v>477</v>
      </c>
      <c r="Q67" s="62">
        <v>43871</v>
      </c>
      <c r="R67" s="61">
        <v>44075</v>
      </c>
      <c r="S67" s="62">
        <v>43899</v>
      </c>
      <c r="T67" s="28" t="s">
        <v>398</v>
      </c>
      <c r="U67" s="75" t="s">
        <v>576</v>
      </c>
      <c r="V67" s="28" t="s">
        <v>392</v>
      </c>
      <c r="W67" s="26">
        <v>0</v>
      </c>
      <c r="X67" s="26">
        <v>0</v>
      </c>
      <c r="Y67" s="6"/>
    </row>
    <row r="68" spans="1:25" ht="12" customHeight="1" x14ac:dyDescent="0.2">
      <c r="A68" s="19" t="s">
        <v>499</v>
      </c>
      <c r="B68" s="20">
        <v>1</v>
      </c>
      <c r="C68" s="21">
        <v>2020</v>
      </c>
      <c r="D68" s="31" t="s">
        <v>176</v>
      </c>
      <c r="E68" s="29" t="s">
        <v>500</v>
      </c>
      <c r="F68" s="23">
        <v>43782</v>
      </c>
      <c r="G68" s="26" t="s">
        <v>523</v>
      </c>
      <c r="H68" s="22" t="s">
        <v>527</v>
      </c>
      <c r="I68" s="25" t="s">
        <v>535</v>
      </c>
      <c r="J68" s="32" t="s">
        <v>491</v>
      </c>
      <c r="K68" s="7" t="s">
        <v>298</v>
      </c>
      <c r="L68" s="25" t="s">
        <v>492</v>
      </c>
      <c r="M68" s="26">
        <v>1</v>
      </c>
      <c r="N68" s="26" t="s">
        <v>302</v>
      </c>
      <c r="O68" s="26" t="s">
        <v>476</v>
      </c>
      <c r="P68" s="26" t="s">
        <v>477</v>
      </c>
      <c r="Q68" s="62">
        <v>43871</v>
      </c>
      <c r="R68" s="61">
        <v>44196</v>
      </c>
      <c r="S68" s="62">
        <v>43899</v>
      </c>
      <c r="T68" s="28" t="s">
        <v>398</v>
      </c>
      <c r="U68" s="75" t="s">
        <v>576</v>
      </c>
      <c r="V68" s="28" t="s">
        <v>392</v>
      </c>
      <c r="W68" s="26">
        <v>0</v>
      </c>
      <c r="X68" s="26">
        <v>0</v>
      </c>
      <c r="Y68" s="6"/>
    </row>
    <row r="69" spans="1:25" ht="12" customHeight="1" x14ac:dyDescent="0.2">
      <c r="A69" s="19" t="s">
        <v>499</v>
      </c>
      <c r="B69" s="20">
        <v>1</v>
      </c>
      <c r="C69" s="21">
        <v>2020</v>
      </c>
      <c r="D69" s="31" t="s">
        <v>176</v>
      </c>
      <c r="E69" s="29" t="s">
        <v>500</v>
      </c>
      <c r="F69" s="23">
        <v>43782</v>
      </c>
      <c r="G69" s="26" t="s">
        <v>523</v>
      </c>
      <c r="H69" s="22" t="s">
        <v>527</v>
      </c>
      <c r="I69" s="25" t="s">
        <v>535</v>
      </c>
      <c r="J69" s="32" t="s">
        <v>493</v>
      </c>
      <c r="K69" s="8" t="s">
        <v>275</v>
      </c>
      <c r="L69" s="25" t="s">
        <v>494</v>
      </c>
      <c r="M69" s="26">
        <v>4</v>
      </c>
      <c r="N69" s="26" t="s">
        <v>302</v>
      </c>
      <c r="O69" s="26" t="s">
        <v>476</v>
      </c>
      <c r="P69" s="26" t="s">
        <v>477</v>
      </c>
      <c r="Q69" s="62">
        <v>43871</v>
      </c>
      <c r="R69" s="61">
        <v>44196</v>
      </c>
      <c r="S69" s="62">
        <v>43899</v>
      </c>
      <c r="T69" s="28" t="s">
        <v>398</v>
      </c>
      <c r="U69" s="75" t="s">
        <v>576</v>
      </c>
      <c r="V69" s="28" t="s">
        <v>392</v>
      </c>
      <c r="W69" s="26">
        <v>0</v>
      </c>
      <c r="X69" s="26">
        <v>0</v>
      </c>
      <c r="Y69" s="6"/>
    </row>
    <row r="70" spans="1:25" ht="12" customHeight="1" x14ac:dyDescent="0.2">
      <c r="A70" s="19" t="s">
        <v>555</v>
      </c>
      <c r="B70" s="20">
        <v>1</v>
      </c>
      <c r="C70" s="21">
        <v>2020</v>
      </c>
      <c r="D70" s="31" t="s">
        <v>556</v>
      </c>
      <c r="E70" s="29" t="s">
        <v>557</v>
      </c>
      <c r="F70" s="23">
        <v>43822</v>
      </c>
      <c r="G70" s="26" t="s">
        <v>545</v>
      </c>
      <c r="H70" s="22" t="s">
        <v>546</v>
      </c>
      <c r="I70" s="25" t="s">
        <v>547</v>
      </c>
      <c r="J70" s="32" t="s">
        <v>548</v>
      </c>
      <c r="K70" s="8" t="s">
        <v>549</v>
      </c>
      <c r="L70" s="25" t="s">
        <v>550</v>
      </c>
      <c r="M70" s="26">
        <v>1</v>
      </c>
      <c r="N70" s="26" t="s">
        <v>379</v>
      </c>
      <c r="O70" s="26" t="s">
        <v>379</v>
      </c>
      <c r="P70" s="26" t="s">
        <v>380</v>
      </c>
      <c r="Q70" s="62">
        <v>43850</v>
      </c>
      <c r="R70" s="61">
        <v>43920</v>
      </c>
      <c r="S70" s="62"/>
      <c r="T70" s="28"/>
      <c r="U70" s="28"/>
      <c r="V70" s="28" t="s">
        <v>392</v>
      </c>
      <c r="W70" s="26">
        <v>0</v>
      </c>
      <c r="X70" s="26">
        <v>0</v>
      </c>
      <c r="Y70" s="6"/>
    </row>
    <row r="71" spans="1:25" ht="12" customHeight="1" x14ac:dyDescent="0.2">
      <c r="A71" s="19" t="s">
        <v>555</v>
      </c>
      <c r="B71" s="20">
        <v>2</v>
      </c>
      <c r="C71" s="21">
        <v>2020</v>
      </c>
      <c r="D71" s="31" t="s">
        <v>556</v>
      </c>
      <c r="E71" s="29" t="s">
        <v>557</v>
      </c>
      <c r="F71" s="23">
        <v>43822</v>
      </c>
      <c r="G71" s="26" t="s">
        <v>545</v>
      </c>
      <c r="H71" s="22" t="s">
        <v>546</v>
      </c>
      <c r="I71" s="25" t="s">
        <v>547</v>
      </c>
      <c r="J71" s="32" t="s">
        <v>551</v>
      </c>
      <c r="K71" s="8" t="s">
        <v>298</v>
      </c>
      <c r="L71" s="25" t="s">
        <v>552</v>
      </c>
      <c r="M71" s="26">
        <v>1</v>
      </c>
      <c r="N71" s="26" t="s">
        <v>379</v>
      </c>
      <c r="O71" s="26" t="s">
        <v>379</v>
      </c>
      <c r="P71" s="26" t="s">
        <v>380</v>
      </c>
      <c r="Q71" s="62">
        <v>43905</v>
      </c>
      <c r="R71" s="61">
        <v>43951</v>
      </c>
      <c r="S71" s="62"/>
      <c r="T71" s="28"/>
      <c r="U71" s="28"/>
      <c r="V71" s="28" t="s">
        <v>392</v>
      </c>
      <c r="W71" s="26">
        <v>0</v>
      </c>
      <c r="X71" s="26">
        <v>0</v>
      </c>
      <c r="Y71" s="6"/>
    </row>
    <row r="72" spans="1:25" ht="12" customHeight="1" x14ac:dyDescent="0.2">
      <c r="A72" s="19" t="s">
        <v>555</v>
      </c>
      <c r="B72" s="20">
        <v>3</v>
      </c>
      <c r="C72" s="21">
        <v>2020</v>
      </c>
      <c r="D72" s="31" t="s">
        <v>556</v>
      </c>
      <c r="E72" s="29" t="s">
        <v>557</v>
      </c>
      <c r="F72" s="23">
        <v>43822</v>
      </c>
      <c r="G72" s="26" t="s">
        <v>545</v>
      </c>
      <c r="H72" s="22" t="s">
        <v>546</v>
      </c>
      <c r="I72" s="25" t="s">
        <v>547</v>
      </c>
      <c r="J72" s="32" t="s">
        <v>553</v>
      </c>
      <c r="K72" s="8" t="s">
        <v>549</v>
      </c>
      <c r="L72" s="25" t="s">
        <v>554</v>
      </c>
      <c r="M72" s="26">
        <v>1</v>
      </c>
      <c r="N72" s="26" t="s">
        <v>379</v>
      </c>
      <c r="O72" s="26" t="s">
        <v>379</v>
      </c>
      <c r="P72" s="26" t="s">
        <v>380</v>
      </c>
      <c r="Q72" s="62">
        <v>43952</v>
      </c>
      <c r="R72" s="61">
        <v>44073</v>
      </c>
      <c r="S72" s="62"/>
      <c r="T72" s="28"/>
      <c r="U72" s="28"/>
      <c r="V72" s="28" t="s">
        <v>392</v>
      </c>
      <c r="W72" s="26">
        <v>0</v>
      </c>
      <c r="X72" s="26">
        <v>0</v>
      </c>
      <c r="Y72" s="6"/>
    </row>
    <row r="73" spans="1:25" ht="12" customHeight="1" x14ac:dyDescent="0.2">
      <c r="A73" s="19" t="s">
        <v>564</v>
      </c>
      <c r="B73" s="20">
        <v>1</v>
      </c>
      <c r="C73" s="21">
        <v>2020</v>
      </c>
      <c r="D73" s="31" t="s">
        <v>556</v>
      </c>
      <c r="E73" s="29" t="s">
        <v>557</v>
      </c>
      <c r="F73" s="23">
        <v>43822</v>
      </c>
      <c r="G73" s="26" t="s">
        <v>558</v>
      </c>
      <c r="H73" s="22" t="s">
        <v>559</v>
      </c>
      <c r="I73" s="25" t="s">
        <v>560</v>
      </c>
      <c r="J73" s="32" t="s">
        <v>561</v>
      </c>
      <c r="K73" s="8" t="s">
        <v>549</v>
      </c>
      <c r="L73" s="25" t="s">
        <v>562</v>
      </c>
      <c r="M73" s="26">
        <v>1</v>
      </c>
      <c r="N73" s="26" t="s">
        <v>565</v>
      </c>
      <c r="O73" s="26" t="s">
        <v>565</v>
      </c>
      <c r="P73" s="26" t="s">
        <v>563</v>
      </c>
      <c r="Q73" s="62">
        <v>43832</v>
      </c>
      <c r="R73" s="62">
        <v>43921</v>
      </c>
      <c r="S73" s="62"/>
      <c r="T73" s="28"/>
      <c r="U73" s="28"/>
      <c r="V73" s="28" t="s">
        <v>392</v>
      </c>
      <c r="W73" s="26">
        <v>0</v>
      </c>
      <c r="X73" s="26">
        <v>0</v>
      </c>
      <c r="Y73" s="6"/>
    </row>
  </sheetData>
  <autoFilter ref="A6:Y73"/>
  <mergeCells count="8">
    <mergeCell ref="A5:R5"/>
    <mergeCell ref="A1:E4"/>
    <mergeCell ref="F4:O4"/>
    <mergeCell ref="F1:V1"/>
    <mergeCell ref="F2:V2"/>
    <mergeCell ref="F3:V3"/>
    <mergeCell ref="P4:V4"/>
    <mergeCell ref="S5:X5"/>
  </mergeCells>
  <dataValidations count="4">
    <dataValidation allowBlank="1" showInputMessage="1" showErrorMessage="1" promptTitle="Análisis de causa" prompt="Las causas deben ser coherentes con el hallazgo  y claras en su redacción" sqref="I7:I23"/>
    <dataValidation allowBlank="1" showInputMessage="1" showErrorMessage="1" promptTitle="Acciones a emprendes" prompt="Las acciones deben estar enfocadas a eliminar la causa detectada, debe ser realizable en un período de tiempo no superior a doce (12) meses" sqref="J7:J23"/>
    <dataValidation allowBlank="1" showInputMessage="1" showErrorMessage="1" promptTitle="Fecha de cumplimiento" prompt="Las fechas de cumplimiento deben ser reales no superar los doce (12) meses" sqref="R7:R23"/>
    <dataValidation allowBlank="1" showInputMessage="1" showErrorMessage="1" promptTitle="Indicador" prompt="Aplicable, coherente y medible" sqref="L7:L23"/>
  </dataValidations>
  <printOptions horizontalCentered="1"/>
  <pageMargins left="0.23622047244094491" right="0.23622047244094491" top="0.74803149606299213" bottom="0.74803149606299213" header="0.31496062992125984" footer="0.31496062992125984"/>
  <pageSetup scale="33" orientation="landscape" r:id="rId1"/>
  <headerFooter alignWithMargins="0">
    <oddFooter>&amp;R&amp;11Página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workbookViewId="0">
      <selection sqref="A1:XFD1048576"/>
    </sheetView>
  </sheetViews>
  <sheetFormatPr baseColWidth="10" defaultRowHeight="12.75" x14ac:dyDescent="0.2"/>
  <cols>
    <col min="7" max="7" width="11.42578125" style="100"/>
    <col min="19" max="19" width="11.42578125" style="102"/>
    <col min="20" max="20" width="11.42578125" style="103"/>
  </cols>
  <sheetData>
    <row r="1" spans="1:25" ht="15.75" x14ac:dyDescent="0.25">
      <c r="A1" s="70" t="s">
        <v>416</v>
      </c>
      <c r="T1" s="103" t="s">
        <v>11</v>
      </c>
    </row>
    <row r="2" spans="1:25" s="9" customFormat="1" ht="49.5" customHeight="1" x14ac:dyDescent="0.2">
      <c r="A2" s="65" t="s">
        <v>537</v>
      </c>
      <c r="B2" s="65" t="s">
        <v>28</v>
      </c>
      <c r="C2" s="65" t="s">
        <v>27</v>
      </c>
      <c r="D2" s="65" t="s">
        <v>26</v>
      </c>
      <c r="E2" s="65" t="s">
        <v>17</v>
      </c>
      <c r="F2" s="65" t="s">
        <v>0</v>
      </c>
      <c r="G2" s="58" t="s">
        <v>8</v>
      </c>
      <c r="H2" s="16" t="s">
        <v>10</v>
      </c>
      <c r="I2" s="65" t="s">
        <v>20</v>
      </c>
      <c r="J2" s="65" t="s">
        <v>19</v>
      </c>
      <c r="K2" s="65" t="s">
        <v>1</v>
      </c>
      <c r="L2" s="65" t="s">
        <v>15</v>
      </c>
      <c r="M2" s="65" t="s">
        <v>2</v>
      </c>
      <c r="N2" s="65" t="s">
        <v>3</v>
      </c>
      <c r="O2" s="65" t="s">
        <v>25</v>
      </c>
      <c r="P2" s="65" t="s">
        <v>4</v>
      </c>
      <c r="Q2" s="58" t="s">
        <v>5</v>
      </c>
      <c r="R2" s="58" t="s">
        <v>6</v>
      </c>
      <c r="S2" s="104" t="s">
        <v>7</v>
      </c>
      <c r="T2" s="104" t="s">
        <v>12</v>
      </c>
      <c r="U2" s="66" t="s">
        <v>18</v>
      </c>
      <c r="V2" s="66" t="s">
        <v>13</v>
      </c>
      <c r="W2" s="66" t="s">
        <v>14</v>
      </c>
      <c r="X2" s="66" t="s">
        <v>408</v>
      </c>
      <c r="Y2" s="74" t="s">
        <v>409</v>
      </c>
    </row>
    <row r="3" spans="1:25" s="3" customFormat="1" ht="12" customHeight="1" x14ac:dyDescent="0.2">
      <c r="A3" s="19" t="s">
        <v>538</v>
      </c>
      <c r="B3" s="20" t="s">
        <v>31</v>
      </c>
      <c r="C3" s="21">
        <v>2</v>
      </c>
      <c r="D3" s="22">
        <v>2016</v>
      </c>
      <c r="E3" s="22" t="s">
        <v>70</v>
      </c>
      <c r="F3" s="23" t="s">
        <v>446</v>
      </c>
      <c r="G3" s="101">
        <v>42594</v>
      </c>
      <c r="H3" s="22" t="s">
        <v>80</v>
      </c>
      <c r="I3" s="22" t="s">
        <v>73</v>
      </c>
      <c r="J3" s="24" t="s">
        <v>81</v>
      </c>
      <c r="K3" s="7" t="s">
        <v>82</v>
      </c>
      <c r="L3" s="25" t="s">
        <v>275</v>
      </c>
      <c r="M3" s="26" t="s">
        <v>282</v>
      </c>
      <c r="N3" s="26">
        <v>2</v>
      </c>
      <c r="O3" s="7" t="s">
        <v>277</v>
      </c>
      <c r="P3" s="27" t="s">
        <v>278</v>
      </c>
      <c r="Q3" s="60" t="s">
        <v>279</v>
      </c>
      <c r="R3" s="61">
        <v>42594</v>
      </c>
      <c r="S3" s="72">
        <v>43861</v>
      </c>
      <c r="T3" s="61">
        <v>43868</v>
      </c>
      <c r="U3" s="7" t="s">
        <v>393</v>
      </c>
      <c r="V3" s="7" t="s">
        <v>467</v>
      </c>
      <c r="W3" s="26" t="s">
        <v>468</v>
      </c>
      <c r="X3" s="26">
        <v>5</v>
      </c>
      <c r="Y3" s="26">
        <v>0</v>
      </c>
    </row>
    <row r="4" spans="1:25" s="3" customFormat="1" ht="12" customHeight="1" x14ac:dyDescent="0.2">
      <c r="A4" s="19" t="s">
        <v>538</v>
      </c>
      <c r="B4" s="20" t="s">
        <v>34</v>
      </c>
      <c r="C4" s="21">
        <v>11</v>
      </c>
      <c r="D4" s="22">
        <v>2017</v>
      </c>
      <c r="E4" s="22" t="s">
        <v>91</v>
      </c>
      <c r="F4" s="23" t="s">
        <v>92</v>
      </c>
      <c r="G4" s="101">
        <v>42947</v>
      </c>
      <c r="H4" s="22" t="s">
        <v>93</v>
      </c>
      <c r="I4" s="22" t="s">
        <v>73</v>
      </c>
      <c r="J4" s="24" t="s">
        <v>94</v>
      </c>
      <c r="K4" s="7" t="s">
        <v>95</v>
      </c>
      <c r="L4" s="25" t="s">
        <v>290</v>
      </c>
      <c r="M4" s="26" t="s">
        <v>291</v>
      </c>
      <c r="N4" s="26" t="s">
        <v>292</v>
      </c>
      <c r="O4" s="7" t="s">
        <v>293</v>
      </c>
      <c r="P4" s="27" t="s">
        <v>294</v>
      </c>
      <c r="Q4" s="60" t="s">
        <v>295</v>
      </c>
      <c r="R4" s="61">
        <v>42979</v>
      </c>
      <c r="S4" s="61">
        <v>43815</v>
      </c>
      <c r="T4" s="61">
        <v>43868</v>
      </c>
      <c r="U4" s="7" t="s">
        <v>391</v>
      </c>
      <c r="V4" s="7" t="s">
        <v>466</v>
      </c>
      <c r="W4" s="26" t="s">
        <v>468</v>
      </c>
      <c r="X4" s="26">
        <v>2</v>
      </c>
      <c r="Y4" s="26">
        <v>0</v>
      </c>
    </row>
    <row r="5" spans="1:25" s="3" customFormat="1" ht="12" customHeight="1" x14ac:dyDescent="0.2">
      <c r="A5" s="19" t="s">
        <v>538</v>
      </c>
      <c r="B5" s="20" t="s">
        <v>40</v>
      </c>
      <c r="C5" s="21">
        <v>2</v>
      </c>
      <c r="D5" s="22">
        <v>2018</v>
      </c>
      <c r="E5" s="22" t="s">
        <v>117</v>
      </c>
      <c r="F5" s="23" t="s">
        <v>442</v>
      </c>
      <c r="G5" s="101">
        <v>43418</v>
      </c>
      <c r="H5" s="22" t="s">
        <v>118</v>
      </c>
      <c r="I5" s="22" t="s">
        <v>107</v>
      </c>
      <c r="J5" s="24" t="s">
        <v>119</v>
      </c>
      <c r="K5" s="7" t="s">
        <v>120</v>
      </c>
      <c r="L5" s="25" t="s">
        <v>275</v>
      </c>
      <c r="M5" s="26" t="s">
        <v>310</v>
      </c>
      <c r="N5" s="26">
        <v>1</v>
      </c>
      <c r="O5" s="7" t="s">
        <v>311</v>
      </c>
      <c r="P5" s="27" t="s">
        <v>457</v>
      </c>
      <c r="Q5" s="60" t="s">
        <v>458</v>
      </c>
      <c r="R5" s="61">
        <v>43466</v>
      </c>
      <c r="S5" s="61">
        <v>43799</v>
      </c>
      <c r="T5" s="61">
        <v>43851</v>
      </c>
      <c r="U5" s="7" t="s">
        <v>399</v>
      </c>
      <c r="V5" s="7" t="s">
        <v>459</v>
      </c>
      <c r="W5" s="26" t="s">
        <v>468</v>
      </c>
      <c r="X5" s="26">
        <v>1</v>
      </c>
      <c r="Y5" s="26">
        <v>0</v>
      </c>
    </row>
    <row r="6" spans="1:25" s="3" customFormat="1" ht="12" customHeight="1" x14ac:dyDescent="0.2">
      <c r="A6" s="19" t="s">
        <v>538</v>
      </c>
      <c r="B6" s="20" t="s">
        <v>40</v>
      </c>
      <c r="C6" s="21">
        <v>3</v>
      </c>
      <c r="D6" s="22">
        <v>2018</v>
      </c>
      <c r="E6" s="22" t="s">
        <v>117</v>
      </c>
      <c r="F6" s="23" t="s">
        <v>442</v>
      </c>
      <c r="G6" s="101">
        <v>43418</v>
      </c>
      <c r="H6" s="22" t="s">
        <v>118</v>
      </c>
      <c r="I6" s="22" t="s">
        <v>107</v>
      </c>
      <c r="J6" s="24" t="s">
        <v>119</v>
      </c>
      <c r="K6" s="7" t="s">
        <v>121</v>
      </c>
      <c r="L6" s="25" t="s">
        <v>298</v>
      </c>
      <c r="M6" s="26" t="s">
        <v>313</v>
      </c>
      <c r="N6" s="26">
        <v>0.8</v>
      </c>
      <c r="O6" s="7" t="s">
        <v>311</v>
      </c>
      <c r="P6" s="27" t="s">
        <v>457</v>
      </c>
      <c r="Q6" s="60" t="s">
        <v>458</v>
      </c>
      <c r="R6" s="61">
        <v>43466</v>
      </c>
      <c r="S6" s="61">
        <v>43799</v>
      </c>
      <c r="T6" s="61">
        <v>43851</v>
      </c>
      <c r="U6" s="7" t="s">
        <v>399</v>
      </c>
      <c r="V6" s="7" t="s">
        <v>464</v>
      </c>
      <c r="W6" s="26" t="s">
        <v>468</v>
      </c>
      <c r="X6" s="26">
        <v>1</v>
      </c>
      <c r="Y6" s="26">
        <v>0</v>
      </c>
    </row>
    <row r="7" spans="1:25" s="3" customFormat="1" ht="12" customHeight="1" x14ac:dyDescent="0.2">
      <c r="A7" s="19" t="s">
        <v>538</v>
      </c>
      <c r="B7" s="20" t="s">
        <v>41</v>
      </c>
      <c r="C7" s="21">
        <v>2</v>
      </c>
      <c r="D7" s="22">
        <v>2018</v>
      </c>
      <c r="E7" s="22" t="s">
        <v>117</v>
      </c>
      <c r="F7" s="23" t="s">
        <v>442</v>
      </c>
      <c r="G7" s="101">
        <v>43418</v>
      </c>
      <c r="H7" s="22" t="s">
        <v>122</v>
      </c>
      <c r="I7" s="22" t="s">
        <v>123</v>
      </c>
      <c r="J7" s="24" t="s">
        <v>124</v>
      </c>
      <c r="K7" s="7" t="s">
        <v>125</v>
      </c>
      <c r="L7" s="25" t="s">
        <v>275</v>
      </c>
      <c r="M7" s="26" t="s">
        <v>314</v>
      </c>
      <c r="N7" s="26">
        <v>1</v>
      </c>
      <c r="O7" s="7" t="s">
        <v>311</v>
      </c>
      <c r="P7" s="27" t="s">
        <v>311</v>
      </c>
      <c r="Q7" s="60" t="s">
        <v>312</v>
      </c>
      <c r="R7" s="61">
        <v>43435</v>
      </c>
      <c r="S7" s="61">
        <v>43799</v>
      </c>
      <c r="T7" s="61">
        <v>43847</v>
      </c>
      <c r="U7" s="7" t="s">
        <v>399</v>
      </c>
      <c r="V7" s="7" t="s">
        <v>465</v>
      </c>
      <c r="W7" s="26" t="s">
        <v>468</v>
      </c>
      <c r="X7" s="26">
        <v>1</v>
      </c>
      <c r="Y7" s="26">
        <v>0</v>
      </c>
    </row>
    <row r="8" spans="1:25" s="3" customFormat="1" ht="12" customHeight="1" x14ac:dyDescent="0.2">
      <c r="A8" s="19" t="s">
        <v>538</v>
      </c>
      <c r="B8" s="20" t="s">
        <v>43</v>
      </c>
      <c r="C8" s="21">
        <v>3</v>
      </c>
      <c r="D8" s="22">
        <v>2019</v>
      </c>
      <c r="E8" s="22" t="s">
        <v>130</v>
      </c>
      <c r="F8" s="23" t="s">
        <v>131</v>
      </c>
      <c r="G8" s="101">
        <v>43434</v>
      </c>
      <c r="H8" s="22" t="s">
        <v>132</v>
      </c>
      <c r="I8" s="22" t="s">
        <v>133</v>
      </c>
      <c r="J8" s="24" t="s">
        <v>134</v>
      </c>
      <c r="K8" s="7" t="s">
        <v>135</v>
      </c>
      <c r="L8" s="25" t="s">
        <v>298</v>
      </c>
      <c r="M8" s="26" t="s">
        <v>316</v>
      </c>
      <c r="N8" s="26">
        <v>1</v>
      </c>
      <c r="O8" s="7" t="s">
        <v>317</v>
      </c>
      <c r="P8" s="27" t="s">
        <v>318</v>
      </c>
      <c r="Q8" s="60" t="s">
        <v>319</v>
      </c>
      <c r="R8" s="61">
        <v>43466</v>
      </c>
      <c r="S8" s="61">
        <v>43585</v>
      </c>
      <c r="T8" s="61">
        <v>43857</v>
      </c>
      <c r="U8" s="7" t="s">
        <v>400</v>
      </c>
      <c r="V8" s="7" t="s">
        <v>502</v>
      </c>
      <c r="W8" s="26" t="s">
        <v>468</v>
      </c>
      <c r="X8" s="26">
        <v>0</v>
      </c>
      <c r="Y8" s="26">
        <v>0</v>
      </c>
    </row>
    <row r="9" spans="1:25" s="3" customFormat="1" ht="12" customHeight="1" x14ac:dyDescent="0.2">
      <c r="A9" s="19" t="s">
        <v>538</v>
      </c>
      <c r="B9" s="20" t="s">
        <v>45</v>
      </c>
      <c r="C9" s="21">
        <v>1</v>
      </c>
      <c r="D9" s="22">
        <v>2019</v>
      </c>
      <c r="E9" s="22" t="s">
        <v>91</v>
      </c>
      <c r="F9" s="23" t="s">
        <v>141</v>
      </c>
      <c r="G9" s="101">
        <v>43418</v>
      </c>
      <c r="H9" s="22" t="s">
        <v>142</v>
      </c>
      <c r="I9" s="22" t="s">
        <v>503</v>
      </c>
      <c r="J9" s="24" t="s">
        <v>143</v>
      </c>
      <c r="K9" s="7" t="s">
        <v>144</v>
      </c>
      <c r="L9" s="25" t="s">
        <v>298</v>
      </c>
      <c r="M9" s="26" t="s">
        <v>325</v>
      </c>
      <c r="N9" s="26">
        <v>1</v>
      </c>
      <c r="O9" s="7" t="s">
        <v>317</v>
      </c>
      <c r="P9" s="27" t="s">
        <v>326</v>
      </c>
      <c r="Q9" s="60" t="s">
        <v>410</v>
      </c>
      <c r="R9" s="61">
        <v>43488</v>
      </c>
      <c r="S9" s="61">
        <v>43829</v>
      </c>
      <c r="T9" s="61">
        <v>43857</v>
      </c>
      <c r="U9" s="7" t="s">
        <v>400</v>
      </c>
      <c r="V9" s="7" t="s">
        <v>504</v>
      </c>
      <c r="W9" s="26" t="s">
        <v>468</v>
      </c>
      <c r="X9" s="26">
        <v>1</v>
      </c>
      <c r="Y9" s="26">
        <v>1</v>
      </c>
    </row>
    <row r="10" spans="1:25" s="3" customFormat="1" ht="12" customHeight="1" x14ac:dyDescent="0.2">
      <c r="A10" s="19" t="s">
        <v>538</v>
      </c>
      <c r="B10" s="20" t="s">
        <v>45</v>
      </c>
      <c r="C10" s="21">
        <v>2</v>
      </c>
      <c r="D10" s="22">
        <v>2019</v>
      </c>
      <c r="E10" s="22" t="s">
        <v>91</v>
      </c>
      <c r="F10" s="23" t="s">
        <v>141</v>
      </c>
      <c r="G10" s="101">
        <v>43418</v>
      </c>
      <c r="H10" s="22" t="s">
        <v>145</v>
      </c>
      <c r="I10" s="22" t="s">
        <v>503</v>
      </c>
      <c r="J10" s="24" t="s">
        <v>146</v>
      </c>
      <c r="K10" s="7" t="s">
        <v>147</v>
      </c>
      <c r="L10" s="25" t="s">
        <v>298</v>
      </c>
      <c r="M10" s="26" t="s">
        <v>325</v>
      </c>
      <c r="N10" s="26">
        <v>1</v>
      </c>
      <c r="O10" s="7" t="s">
        <v>317</v>
      </c>
      <c r="P10" s="27" t="s">
        <v>326</v>
      </c>
      <c r="Q10" s="60" t="s">
        <v>410</v>
      </c>
      <c r="R10" s="61">
        <v>43488</v>
      </c>
      <c r="S10" s="61">
        <v>43829</v>
      </c>
      <c r="T10" s="61">
        <v>43857</v>
      </c>
      <c r="U10" s="7" t="s">
        <v>400</v>
      </c>
      <c r="V10" s="7" t="s">
        <v>504</v>
      </c>
      <c r="W10" s="26" t="s">
        <v>468</v>
      </c>
      <c r="X10" s="26">
        <v>1</v>
      </c>
      <c r="Y10" s="26">
        <v>1</v>
      </c>
    </row>
    <row r="11" spans="1:25" s="3" customFormat="1" ht="12" customHeight="1" x14ac:dyDescent="0.2">
      <c r="A11" s="19" t="s">
        <v>538</v>
      </c>
      <c r="B11" s="20" t="s">
        <v>45</v>
      </c>
      <c r="C11" s="21">
        <v>4</v>
      </c>
      <c r="D11" s="22">
        <v>2019</v>
      </c>
      <c r="E11" s="22" t="s">
        <v>91</v>
      </c>
      <c r="F11" s="23" t="s">
        <v>141</v>
      </c>
      <c r="G11" s="101">
        <v>43418</v>
      </c>
      <c r="H11" s="22" t="s">
        <v>148</v>
      </c>
      <c r="I11" s="22" t="s">
        <v>503</v>
      </c>
      <c r="J11" s="24" t="s">
        <v>149</v>
      </c>
      <c r="K11" s="7" t="s">
        <v>150</v>
      </c>
      <c r="L11" s="25" t="s">
        <v>327</v>
      </c>
      <c r="M11" s="26" t="s">
        <v>328</v>
      </c>
      <c r="N11" s="26">
        <v>1</v>
      </c>
      <c r="O11" s="7" t="s">
        <v>317</v>
      </c>
      <c r="P11" s="27" t="s">
        <v>326</v>
      </c>
      <c r="Q11" s="60" t="s">
        <v>410</v>
      </c>
      <c r="R11" s="61">
        <v>43488</v>
      </c>
      <c r="S11" s="61">
        <v>43646</v>
      </c>
      <c r="T11" s="61">
        <v>43857</v>
      </c>
      <c r="U11" s="7" t="s">
        <v>400</v>
      </c>
      <c r="V11" s="7" t="s">
        <v>505</v>
      </c>
      <c r="W11" s="26" t="s">
        <v>468</v>
      </c>
      <c r="X11" s="26">
        <v>0</v>
      </c>
      <c r="Y11" s="26">
        <v>0</v>
      </c>
    </row>
    <row r="12" spans="1:25" s="3" customFormat="1" ht="12" customHeight="1" x14ac:dyDescent="0.2">
      <c r="A12" s="19" t="s">
        <v>538</v>
      </c>
      <c r="B12" s="20" t="s">
        <v>47</v>
      </c>
      <c r="C12" s="21">
        <v>1</v>
      </c>
      <c r="D12" s="22">
        <v>2019</v>
      </c>
      <c r="E12" s="22" t="s">
        <v>91</v>
      </c>
      <c r="F12" s="23" t="s">
        <v>141</v>
      </c>
      <c r="G12" s="101">
        <v>43418</v>
      </c>
      <c r="H12" s="22" t="s">
        <v>157</v>
      </c>
      <c r="I12" s="22" t="s">
        <v>133</v>
      </c>
      <c r="J12" s="24" t="s">
        <v>158</v>
      </c>
      <c r="K12" s="7" t="s">
        <v>159</v>
      </c>
      <c r="L12" s="25" t="s">
        <v>305</v>
      </c>
      <c r="M12" s="26" t="s">
        <v>328</v>
      </c>
      <c r="N12" s="26">
        <v>1</v>
      </c>
      <c r="O12" s="7" t="s">
        <v>317</v>
      </c>
      <c r="P12" s="27" t="s">
        <v>326</v>
      </c>
      <c r="Q12" s="60" t="s">
        <v>410</v>
      </c>
      <c r="R12" s="61">
        <v>43488</v>
      </c>
      <c r="S12" s="61">
        <v>43646</v>
      </c>
      <c r="T12" s="61">
        <v>43857</v>
      </c>
      <c r="U12" s="7" t="s">
        <v>400</v>
      </c>
      <c r="V12" s="7" t="s">
        <v>506</v>
      </c>
      <c r="W12" s="26" t="s">
        <v>468</v>
      </c>
      <c r="X12" s="26">
        <v>0</v>
      </c>
      <c r="Y12" s="26">
        <v>0</v>
      </c>
    </row>
    <row r="13" spans="1:25" s="3" customFormat="1" ht="12" customHeight="1" x14ac:dyDescent="0.2">
      <c r="A13" s="19" t="s">
        <v>538</v>
      </c>
      <c r="B13" s="20" t="s">
        <v>49</v>
      </c>
      <c r="C13" s="21">
        <v>3</v>
      </c>
      <c r="D13" s="22">
        <v>2019</v>
      </c>
      <c r="E13" s="22" t="s">
        <v>91</v>
      </c>
      <c r="F13" s="23" t="s">
        <v>141</v>
      </c>
      <c r="G13" s="101">
        <v>43418</v>
      </c>
      <c r="H13" s="22" t="s">
        <v>163</v>
      </c>
      <c r="I13" s="22" t="s">
        <v>503</v>
      </c>
      <c r="J13" s="24" t="s">
        <v>164</v>
      </c>
      <c r="K13" s="7" t="s">
        <v>166</v>
      </c>
      <c r="L13" s="25" t="s">
        <v>305</v>
      </c>
      <c r="M13" s="26" t="s">
        <v>328</v>
      </c>
      <c r="N13" s="26">
        <v>1</v>
      </c>
      <c r="O13" s="7" t="s">
        <v>317</v>
      </c>
      <c r="P13" s="27" t="s">
        <v>326</v>
      </c>
      <c r="Q13" s="60" t="s">
        <v>410</v>
      </c>
      <c r="R13" s="61">
        <v>43488</v>
      </c>
      <c r="S13" s="61">
        <v>43646</v>
      </c>
      <c r="T13" s="61">
        <v>43857</v>
      </c>
      <c r="U13" s="7" t="s">
        <v>400</v>
      </c>
      <c r="V13" s="7" t="s">
        <v>507</v>
      </c>
      <c r="W13" s="26" t="s">
        <v>468</v>
      </c>
      <c r="X13" s="26">
        <v>0</v>
      </c>
      <c r="Y13" s="26">
        <v>0</v>
      </c>
    </row>
    <row r="14" spans="1:25" s="3" customFormat="1" ht="12" customHeight="1" x14ac:dyDescent="0.2">
      <c r="A14" s="19" t="s">
        <v>538</v>
      </c>
      <c r="B14" s="20" t="s">
        <v>50</v>
      </c>
      <c r="C14" s="21">
        <v>1</v>
      </c>
      <c r="D14" s="22">
        <v>2019</v>
      </c>
      <c r="E14" s="22" t="s">
        <v>91</v>
      </c>
      <c r="F14" s="23" t="s">
        <v>141</v>
      </c>
      <c r="G14" s="101">
        <v>43418</v>
      </c>
      <c r="H14" s="22" t="s">
        <v>168</v>
      </c>
      <c r="I14" s="22" t="s">
        <v>503</v>
      </c>
      <c r="J14" s="24" t="s">
        <v>169</v>
      </c>
      <c r="K14" s="7" t="s">
        <v>170</v>
      </c>
      <c r="L14" s="25" t="s">
        <v>305</v>
      </c>
      <c r="M14" s="26" t="s">
        <v>328</v>
      </c>
      <c r="N14" s="26">
        <v>1</v>
      </c>
      <c r="O14" s="7" t="s">
        <v>317</v>
      </c>
      <c r="P14" s="27" t="s">
        <v>326</v>
      </c>
      <c r="Q14" s="60" t="s">
        <v>410</v>
      </c>
      <c r="R14" s="61">
        <v>43488</v>
      </c>
      <c r="S14" s="61">
        <v>43646</v>
      </c>
      <c r="T14" s="61">
        <v>43857</v>
      </c>
      <c r="U14" s="7" t="s">
        <v>400</v>
      </c>
      <c r="V14" s="7" t="s">
        <v>508</v>
      </c>
      <c r="W14" s="26" t="s">
        <v>468</v>
      </c>
      <c r="X14" s="26">
        <v>0</v>
      </c>
      <c r="Y14" s="26">
        <v>0</v>
      </c>
    </row>
    <row r="15" spans="1:25" s="3" customFormat="1" ht="12" customHeight="1" x14ac:dyDescent="0.2">
      <c r="A15" s="19" t="s">
        <v>538</v>
      </c>
      <c r="B15" s="20" t="s">
        <v>53</v>
      </c>
      <c r="C15" s="21">
        <v>4</v>
      </c>
      <c r="D15" s="22">
        <v>2019</v>
      </c>
      <c r="E15" s="22" t="s">
        <v>176</v>
      </c>
      <c r="F15" s="23" t="s">
        <v>177</v>
      </c>
      <c r="G15" s="101">
        <v>43528</v>
      </c>
      <c r="H15" s="22" t="s">
        <v>182</v>
      </c>
      <c r="I15" s="22" t="s">
        <v>183</v>
      </c>
      <c r="J15" s="24" t="s">
        <v>180</v>
      </c>
      <c r="K15" s="7" t="s">
        <v>184</v>
      </c>
      <c r="L15" s="25" t="s">
        <v>298</v>
      </c>
      <c r="M15" s="26" t="s">
        <v>337</v>
      </c>
      <c r="N15" s="26" t="s">
        <v>338</v>
      </c>
      <c r="O15" s="7" t="s">
        <v>302</v>
      </c>
      <c r="P15" s="27" t="s">
        <v>303</v>
      </c>
      <c r="Q15" s="60" t="s">
        <v>304</v>
      </c>
      <c r="R15" s="61">
        <v>43585</v>
      </c>
      <c r="S15" s="72">
        <v>43861</v>
      </c>
      <c r="T15" s="61">
        <v>43871</v>
      </c>
      <c r="U15" s="7" t="s">
        <v>398</v>
      </c>
      <c r="V15" s="7" t="s">
        <v>472</v>
      </c>
      <c r="W15" s="26" t="s">
        <v>468</v>
      </c>
      <c r="X15" s="26">
        <v>0</v>
      </c>
      <c r="Y15" s="26">
        <v>0</v>
      </c>
    </row>
    <row r="16" spans="1:25" s="3" customFormat="1" ht="12" customHeight="1" x14ac:dyDescent="0.2">
      <c r="A16" s="19" t="s">
        <v>538</v>
      </c>
      <c r="B16" s="20" t="s">
        <v>55</v>
      </c>
      <c r="C16" s="21">
        <v>1</v>
      </c>
      <c r="D16" s="22">
        <v>2019</v>
      </c>
      <c r="E16" s="22" t="s">
        <v>192</v>
      </c>
      <c r="F16" s="23" t="s">
        <v>193</v>
      </c>
      <c r="G16" s="101">
        <v>43525</v>
      </c>
      <c r="H16" s="22" t="s">
        <v>194</v>
      </c>
      <c r="I16" s="22" t="s">
        <v>195</v>
      </c>
      <c r="J16" s="24" t="s">
        <v>196</v>
      </c>
      <c r="K16" s="7" t="s">
        <v>197</v>
      </c>
      <c r="L16" s="25" t="s">
        <v>305</v>
      </c>
      <c r="M16" s="26" t="s">
        <v>345</v>
      </c>
      <c r="N16" s="26">
        <v>1</v>
      </c>
      <c r="O16" s="7" t="s">
        <v>317</v>
      </c>
      <c r="P16" s="27" t="s">
        <v>326</v>
      </c>
      <c r="Q16" s="60" t="s">
        <v>346</v>
      </c>
      <c r="R16" s="61">
        <v>43591</v>
      </c>
      <c r="S16" s="61">
        <v>43799</v>
      </c>
      <c r="T16" s="61">
        <v>43857</v>
      </c>
      <c r="U16" s="7" t="s">
        <v>400</v>
      </c>
      <c r="V16" s="7" t="s">
        <v>509</v>
      </c>
      <c r="W16" s="26" t="s">
        <v>468</v>
      </c>
      <c r="X16" s="26">
        <v>1</v>
      </c>
      <c r="Y16" s="26">
        <v>0</v>
      </c>
    </row>
    <row r="17" spans="1:25" s="3" customFormat="1" ht="12" customHeight="1" x14ac:dyDescent="0.2">
      <c r="A17" s="19" t="s">
        <v>538</v>
      </c>
      <c r="B17" s="20" t="s">
        <v>62</v>
      </c>
      <c r="C17" s="21">
        <v>1</v>
      </c>
      <c r="D17" s="22">
        <v>2019</v>
      </c>
      <c r="E17" s="22" t="s">
        <v>192</v>
      </c>
      <c r="F17" s="23" t="s">
        <v>213</v>
      </c>
      <c r="G17" s="101">
        <v>43641</v>
      </c>
      <c r="H17" s="22" t="s">
        <v>226</v>
      </c>
      <c r="I17" s="22" t="s">
        <v>218</v>
      </c>
      <c r="J17" s="24" t="s">
        <v>227</v>
      </c>
      <c r="K17" s="7" t="s">
        <v>228</v>
      </c>
      <c r="L17" s="25" t="s">
        <v>275</v>
      </c>
      <c r="M17" s="26" t="s">
        <v>363</v>
      </c>
      <c r="N17" s="26">
        <v>1</v>
      </c>
      <c r="O17" s="7" t="s">
        <v>317</v>
      </c>
      <c r="P17" s="27" t="s">
        <v>326</v>
      </c>
      <c r="Q17" s="60" t="s">
        <v>346</v>
      </c>
      <c r="R17" s="61">
        <v>43682</v>
      </c>
      <c r="S17" s="61">
        <v>43799</v>
      </c>
      <c r="T17" s="61">
        <v>43857</v>
      </c>
      <c r="U17" s="7" t="s">
        <v>400</v>
      </c>
      <c r="V17" s="7" t="s">
        <v>511</v>
      </c>
      <c r="W17" s="26" t="s">
        <v>468</v>
      </c>
      <c r="X17" s="26">
        <v>0</v>
      </c>
      <c r="Y17" s="26">
        <v>0</v>
      </c>
    </row>
    <row r="18" spans="1:25" s="3" customFormat="1" ht="12" customHeight="1" x14ac:dyDescent="0.2">
      <c r="A18" s="19" t="s">
        <v>538</v>
      </c>
      <c r="B18" s="20" t="s">
        <v>63</v>
      </c>
      <c r="C18" s="21">
        <v>2</v>
      </c>
      <c r="D18" s="22">
        <v>2019</v>
      </c>
      <c r="E18" s="22" t="s">
        <v>192</v>
      </c>
      <c r="F18" s="23" t="s">
        <v>229</v>
      </c>
      <c r="G18" s="101">
        <v>43580</v>
      </c>
      <c r="H18" s="22" t="s">
        <v>230</v>
      </c>
      <c r="I18" s="22" t="s">
        <v>231</v>
      </c>
      <c r="J18" s="24" t="s">
        <v>232</v>
      </c>
      <c r="K18" s="7" t="s">
        <v>233</v>
      </c>
      <c r="L18" s="25" t="s">
        <v>298</v>
      </c>
      <c r="M18" s="26" t="s">
        <v>364</v>
      </c>
      <c r="N18" s="26">
        <v>1</v>
      </c>
      <c r="O18" s="7" t="s">
        <v>317</v>
      </c>
      <c r="P18" s="27" t="s">
        <v>326</v>
      </c>
      <c r="Q18" s="60" t="s">
        <v>346</v>
      </c>
      <c r="R18" s="61">
        <v>43617</v>
      </c>
      <c r="S18" s="61">
        <v>43707</v>
      </c>
      <c r="T18" s="61">
        <v>43857</v>
      </c>
      <c r="U18" s="7" t="s">
        <v>400</v>
      </c>
      <c r="V18" s="7" t="s">
        <v>512</v>
      </c>
      <c r="W18" s="26" t="s">
        <v>468</v>
      </c>
      <c r="X18" s="26">
        <v>0</v>
      </c>
      <c r="Y18" s="26">
        <v>0</v>
      </c>
    </row>
    <row r="19" spans="1:25" s="3" customFormat="1" ht="12" customHeight="1" x14ac:dyDescent="0.2">
      <c r="A19" s="19" t="s">
        <v>538</v>
      </c>
      <c r="B19" s="20" t="s">
        <v>64</v>
      </c>
      <c r="C19" s="21">
        <v>2</v>
      </c>
      <c r="D19" s="22">
        <v>2019</v>
      </c>
      <c r="E19" s="22" t="s">
        <v>192</v>
      </c>
      <c r="F19" s="23" t="s">
        <v>229</v>
      </c>
      <c r="G19" s="101">
        <v>43580</v>
      </c>
      <c r="H19" s="22" t="s">
        <v>234</v>
      </c>
      <c r="I19" s="22" t="s">
        <v>235</v>
      </c>
      <c r="J19" s="24" t="s">
        <v>236</v>
      </c>
      <c r="K19" s="7" t="s">
        <v>237</v>
      </c>
      <c r="L19" s="25" t="s">
        <v>305</v>
      </c>
      <c r="M19" s="26" t="s">
        <v>365</v>
      </c>
      <c r="N19" s="26">
        <v>1</v>
      </c>
      <c r="O19" s="7" t="s">
        <v>317</v>
      </c>
      <c r="P19" s="27" t="s">
        <v>326</v>
      </c>
      <c r="Q19" s="60" t="s">
        <v>346</v>
      </c>
      <c r="R19" s="61">
        <v>43617</v>
      </c>
      <c r="S19" s="61">
        <v>43707</v>
      </c>
      <c r="T19" s="61">
        <v>43857</v>
      </c>
      <c r="U19" s="7" t="s">
        <v>400</v>
      </c>
      <c r="V19" s="7" t="s">
        <v>513</v>
      </c>
      <c r="W19" s="26" t="s">
        <v>468</v>
      </c>
      <c r="X19" s="26">
        <v>0</v>
      </c>
      <c r="Y19" s="26">
        <v>0</v>
      </c>
    </row>
    <row r="20" spans="1:25" s="3" customFormat="1" ht="12" customHeight="1" x14ac:dyDescent="0.2">
      <c r="A20" s="19" t="s">
        <v>584</v>
      </c>
      <c r="B20" s="20" t="s">
        <v>44</v>
      </c>
      <c r="C20" s="21">
        <v>6</v>
      </c>
      <c r="D20" s="22">
        <v>2019</v>
      </c>
      <c r="E20" s="22" t="s">
        <v>130</v>
      </c>
      <c r="F20" s="23" t="s">
        <v>131</v>
      </c>
      <c r="G20" s="101">
        <v>43434</v>
      </c>
      <c r="H20" s="22" t="s">
        <v>136</v>
      </c>
      <c r="I20" s="22" t="s">
        <v>133</v>
      </c>
      <c r="J20" s="24" t="s">
        <v>137</v>
      </c>
      <c r="K20" s="7" t="s">
        <v>140</v>
      </c>
      <c r="L20" s="25" t="s">
        <v>275</v>
      </c>
      <c r="M20" s="26" t="s">
        <v>324</v>
      </c>
      <c r="N20" s="26">
        <v>1</v>
      </c>
      <c r="O20" s="7" t="s">
        <v>317</v>
      </c>
      <c r="P20" s="27" t="s">
        <v>321</v>
      </c>
      <c r="Q20" s="60" t="s">
        <v>322</v>
      </c>
      <c r="R20" s="61">
        <v>43586</v>
      </c>
      <c r="S20" s="61">
        <v>43829</v>
      </c>
      <c r="T20" s="61">
        <v>43888</v>
      </c>
      <c r="U20" s="7" t="s">
        <v>400</v>
      </c>
      <c r="V20" s="7" t="s">
        <v>566</v>
      </c>
      <c r="W20" s="26" t="s">
        <v>567</v>
      </c>
      <c r="X20" s="26">
        <v>1</v>
      </c>
      <c r="Y20" s="26">
        <v>0</v>
      </c>
    </row>
  </sheetData>
  <dataValidations disablePrompts="1" count="4">
    <dataValidation allowBlank="1" showInputMessage="1" showErrorMessage="1" promptTitle="Indicador" prompt="Aplicable, coherente y medible" sqref="M20"/>
    <dataValidation allowBlank="1" showInputMessage="1" showErrorMessage="1" promptTitle="Fecha de cumplimiento" prompt="Las fechas de cumplimiento deben ser reales no superar los doce (12) meses" sqref="S20"/>
    <dataValidation allowBlank="1" showInputMessage="1" showErrorMessage="1" promptTitle="Acciones a emprendes" prompt="Las acciones deben estar enfocadas a eliminar la causa detectada, debe ser realizable en un período de tiempo no superior a doce (12) meses" sqref="K20"/>
    <dataValidation allowBlank="1" showInputMessage="1" showErrorMessage="1" promptTitle="Análisis de causa" prompt="Las causas deben ser coherentes con el hallazgo  y claras en su redacción" sqref="J2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opLeftCell="D1" workbookViewId="0">
      <selection activeCell="G32" sqref="G32:H32"/>
    </sheetView>
  </sheetViews>
  <sheetFormatPr baseColWidth="10" defaultRowHeight="12.75" x14ac:dyDescent="0.2"/>
  <cols>
    <col min="1" max="1" width="8" customWidth="1"/>
    <col min="4" max="4" width="10" customWidth="1"/>
    <col min="7" max="7" width="11.42578125" style="103"/>
    <col min="19" max="19" width="11.42578125" style="102"/>
    <col min="20" max="20" width="11.42578125" style="103"/>
  </cols>
  <sheetData>
    <row r="1" spans="1:26" ht="15.75" x14ac:dyDescent="0.25">
      <c r="A1" s="70" t="s">
        <v>416</v>
      </c>
      <c r="T1" s="103" t="s">
        <v>11</v>
      </c>
    </row>
    <row r="2" spans="1:26" s="9" customFormat="1" ht="49.5" customHeight="1" x14ac:dyDescent="0.2">
      <c r="A2" s="73" t="s">
        <v>537</v>
      </c>
      <c r="B2" s="73" t="s">
        <v>28</v>
      </c>
      <c r="C2" s="73" t="s">
        <v>27</v>
      </c>
      <c r="D2" s="73" t="s">
        <v>26</v>
      </c>
      <c r="E2" s="73" t="s">
        <v>17</v>
      </c>
      <c r="F2" s="73" t="s">
        <v>0</v>
      </c>
      <c r="G2" s="105" t="s">
        <v>8</v>
      </c>
      <c r="H2" s="16" t="s">
        <v>10</v>
      </c>
      <c r="I2" s="73" t="s">
        <v>20</v>
      </c>
      <c r="J2" s="73" t="s">
        <v>19</v>
      </c>
      <c r="K2" s="73" t="s">
        <v>1</v>
      </c>
      <c r="L2" s="73" t="s">
        <v>15</v>
      </c>
      <c r="M2" s="73" t="s">
        <v>2</v>
      </c>
      <c r="N2" s="73" t="s">
        <v>3</v>
      </c>
      <c r="O2" s="73" t="s">
        <v>25</v>
      </c>
      <c r="P2" s="73" t="s">
        <v>4</v>
      </c>
      <c r="Q2" s="58" t="s">
        <v>5</v>
      </c>
      <c r="R2" s="58" t="s">
        <v>6</v>
      </c>
      <c r="S2" s="104" t="s">
        <v>7</v>
      </c>
      <c r="T2" s="104" t="s">
        <v>12</v>
      </c>
      <c r="U2" s="74" t="s">
        <v>18</v>
      </c>
      <c r="V2" s="74" t="s">
        <v>13</v>
      </c>
      <c r="W2" s="74" t="s">
        <v>14</v>
      </c>
      <c r="X2" s="74" t="s">
        <v>408</v>
      </c>
      <c r="Y2" s="119" t="s">
        <v>409</v>
      </c>
      <c r="Z2" s="119" t="s">
        <v>585</v>
      </c>
    </row>
    <row r="3" spans="1:26" s="3" customFormat="1" ht="12" customHeight="1" x14ac:dyDescent="0.2">
      <c r="A3" s="19" t="s">
        <v>538</v>
      </c>
      <c r="B3" s="20" t="s">
        <v>31</v>
      </c>
      <c r="C3" s="21">
        <v>2</v>
      </c>
      <c r="D3" s="22">
        <v>2016</v>
      </c>
      <c r="E3" s="22" t="s">
        <v>70</v>
      </c>
      <c r="F3" s="23" t="s">
        <v>446</v>
      </c>
      <c r="G3" s="62">
        <v>42594</v>
      </c>
      <c r="H3" s="22" t="s">
        <v>80</v>
      </c>
      <c r="I3" s="22" t="s">
        <v>73</v>
      </c>
      <c r="J3" s="24" t="s">
        <v>81</v>
      </c>
      <c r="K3" s="7" t="s">
        <v>82</v>
      </c>
      <c r="L3" s="25" t="s">
        <v>275</v>
      </c>
      <c r="M3" s="26" t="s">
        <v>282</v>
      </c>
      <c r="N3" s="26">
        <v>2</v>
      </c>
      <c r="O3" s="7" t="s">
        <v>277</v>
      </c>
      <c r="P3" s="27" t="s">
        <v>278</v>
      </c>
      <c r="Q3" s="60" t="s">
        <v>279</v>
      </c>
      <c r="R3" s="61">
        <v>42594</v>
      </c>
      <c r="S3" s="72">
        <v>43861</v>
      </c>
      <c r="T3" s="61">
        <v>43868</v>
      </c>
      <c r="U3" s="7" t="s">
        <v>393</v>
      </c>
      <c r="V3" s="7" t="s">
        <v>467</v>
      </c>
      <c r="W3" s="71" t="s">
        <v>468</v>
      </c>
      <c r="X3" s="26">
        <v>5</v>
      </c>
      <c r="Y3" s="26">
        <v>0</v>
      </c>
      <c r="Z3" s="121">
        <f>1/1</f>
        <v>1</v>
      </c>
    </row>
    <row r="4" spans="1:26" s="3" customFormat="1" ht="12" customHeight="1" x14ac:dyDescent="0.2">
      <c r="A4" s="19" t="s">
        <v>538</v>
      </c>
      <c r="B4" s="20" t="s">
        <v>53</v>
      </c>
      <c r="C4" s="21">
        <v>4</v>
      </c>
      <c r="D4" s="22">
        <v>2019</v>
      </c>
      <c r="E4" s="22" t="s">
        <v>176</v>
      </c>
      <c r="F4" s="23" t="s">
        <v>177</v>
      </c>
      <c r="G4" s="62">
        <v>43528</v>
      </c>
      <c r="H4" s="22" t="s">
        <v>182</v>
      </c>
      <c r="I4" s="22" t="s">
        <v>183</v>
      </c>
      <c r="J4" s="24" t="s">
        <v>180</v>
      </c>
      <c r="K4" s="7" t="s">
        <v>184</v>
      </c>
      <c r="L4" s="25" t="s">
        <v>298</v>
      </c>
      <c r="M4" s="26" t="s">
        <v>337</v>
      </c>
      <c r="N4" s="26" t="s">
        <v>338</v>
      </c>
      <c r="O4" s="7" t="s">
        <v>302</v>
      </c>
      <c r="P4" s="27" t="s">
        <v>303</v>
      </c>
      <c r="Q4" s="60" t="s">
        <v>304</v>
      </c>
      <c r="R4" s="61">
        <v>43585</v>
      </c>
      <c r="S4" s="72">
        <v>43861</v>
      </c>
      <c r="T4" s="61">
        <v>43871</v>
      </c>
      <c r="U4" s="7" t="s">
        <v>398</v>
      </c>
      <c r="V4" s="7" t="s">
        <v>472</v>
      </c>
      <c r="W4" s="71" t="s">
        <v>468</v>
      </c>
      <c r="X4" s="26">
        <v>0</v>
      </c>
      <c r="Y4" s="26">
        <v>0</v>
      </c>
      <c r="Z4" s="122">
        <f>1/3</f>
        <v>0.33333333333333331</v>
      </c>
    </row>
    <row r="5" spans="1:26" s="3" customFormat="1" ht="12" customHeight="1" x14ac:dyDescent="0.2">
      <c r="A5" s="19" t="s">
        <v>538</v>
      </c>
      <c r="B5" s="20" t="s">
        <v>53</v>
      </c>
      <c r="C5" s="21">
        <v>5</v>
      </c>
      <c r="D5" s="22">
        <v>2019</v>
      </c>
      <c r="E5" s="22" t="s">
        <v>176</v>
      </c>
      <c r="F5" s="23" t="s">
        <v>177</v>
      </c>
      <c r="G5" s="62">
        <v>43528</v>
      </c>
      <c r="H5" s="22" t="s">
        <v>182</v>
      </c>
      <c r="I5" s="22" t="s">
        <v>185</v>
      </c>
      <c r="J5" s="24" t="s">
        <v>180</v>
      </c>
      <c r="K5" s="7" t="s">
        <v>186</v>
      </c>
      <c r="L5" s="25" t="s">
        <v>298</v>
      </c>
      <c r="M5" s="26" t="s">
        <v>339</v>
      </c>
      <c r="N5" s="26">
        <v>0.6</v>
      </c>
      <c r="O5" s="7" t="s">
        <v>302</v>
      </c>
      <c r="P5" s="27" t="s">
        <v>303</v>
      </c>
      <c r="Q5" s="60" t="s">
        <v>304</v>
      </c>
      <c r="R5" s="61">
        <v>43585</v>
      </c>
      <c r="S5" s="72">
        <v>43861</v>
      </c>
      <c r="T5" s="61">
        <v>43899</v>
      </c>
      <c r="U5" s="7" t="s">
        <v>398</v>
      </c>
      <c r="V5" s="7" t="s">
        <v>574</v>
      </c>
      <c r="W5" s="71" t="s">
        <v>392</v>
      </c>
      <c r="X5" s="26">
        <v>0</v>
      </c>
      <c r="Y5" s="26">
        <v>0</v>
      </c>
      <c r="Z5" s="122"/>
    </row>
    <row r="6" spans="1:26" s="3" customFormat="1" ht="12" customHeight="1" x14ac:dyDescent="0.2">
      <c r="A6" s="19" t="s">
        <v>538</v>
      </c>
      <c r="B6" s="20" t="s">
        <v>52</v>
      </c>
      <c r="C6" s="21">
        <v>3</v>
      </c>
      <c r="D6" s="22">
        <v>2019</v>
      </c>
      <c r="E6" s="22" t="s">
        <v>176</v>
      </c>
      <c r="F6" s="23" t="s">
        <v>177</v>
      </c>
      <c r="G6" s="62">
        <v>43528</v>
      </c>
      <c r="H6" s="22" t="s">
        <v>178</v>
      </c>
      <c r="I6" s="22" t="s">
        <v>179</v>
      </c>
      <c r="J6" s="24" t="s">
        <v>180</v>
      </c>
      <c r="K6" s="7" t="s">
        <v>181</v>
      </c>
      <c r="L6" s="25" t="s">
        <v>298</v>
      </c>
      <c r="M6" s="26" t="s">
        <v>336</v>
      </c>
      <c r="N6" s="26">
        <v>1</v>
      </c>
      <c r="O6" s="7" t="s">
        <v>302</v>
      </c>
      <c r="P6" s="27" t="s">
        <v>303</v>
      </c>
      <c r="Q6" s="60" t="s">
        <v>304</v>
      </c>
      <c r="R6" s="61">
        <v>43585</v>
      </c>
      <c r="S6" s="72">
        <v>43861</v>
      </c>
      <c r="T6" s="61">
        <v>43899</v>
      </c>
      <c r="U6" s="7" t="s">
        <v>398</v>
      </c>
      <c r="V6" s="7" t="s">
        <v>573</v>
      </c>
      <c r="W6" s="71" t="s">
        <v>392</v>
      </c>
      <c r="X6" s="26">
        <v>0</v>
      </c>
      <c r="Y6" s="26">
        <v>0</v>
      </c>
      <c r="Z6" s="122"/>
    </row>
    <row r="7" spans="1:26" s="3" customFormat="1" ht="12" customHeight="1" x14ac:dyDescent="0.2">
      <c r="A7" s="106" t="s">
        <v>584</v>
      </c>
      <c r="B7" s="107" t="s">
        <v>430</v>
      </c>
      <c r="C7" s="108">
        <v>1</v>
      </c>
      <c r="D7" s="109">
        <v>2020</v>
      </c>
      <c r="E7" s="109" t="s">
        <v>176</v>
      </c>
      <c r="F7" s="110" t="s">
        <v>441</v>
      </c>
      <c r="G7" s="111">
        <v>43741</v>
      </c>
      <c r="H7" s="109" t="s">
        <v>514</v>
      </c>
      <c r="I7" s="109" t="s">
        <v>524</v>
      </c>
      <c r="J7" s="112" t="s">
        <v>528</v>
      </c>
      <c r="K7" s="113" t="s">
        <v>425</v>
      </c>
      <c r="L7" s="114" t="s">
        <v>275</v>
      </c>
      <c r="M7" s="115" t="s">
        <v>431</v>
      </c>
      <c r="N7" s="115">
        <v>1</v>
      </c>
      <c r="O7" s="113" t="s">
        <v>302</v>
      </c>
      <c r="P7" s="116" t="s">
        <v>303</v>
      </c>
      <c r="Q7" s="117" t="s">
        <v>436</v>
      </c>
      <c r="R7" s="118">
        <v>43829</v>
      </c>
      <c r="S7" s="72">
        <v>43890</v>
      </c>
      <c r="T7" s="118">
        <v>43899</v>
      </c>
      <c r="U7" s="113" t="s">
        <v>398</v>
      </c>
      <c r="V7" s="113" t="s">
        <v>575</v>
      </c>
      <c r="W7" s="71" t="s">
        <v>392</v>
      </c>
      <c r="X7" s="115">
        <v>0</v>
      </c>
      <c r="Y7" s="115">
        <v>0</v>
      </c>
      <c r="Z7" s="121">
        <f>0/1%</f>
        <v>0</v>
      </c>
    </row>
    <row r="8" spans="1:26" s="3" customFormat="1" ht="12" customHeight="1" x14ac:dyDescent="0.2">
      <c r="A8" s="106" t="s">
        <v>584</v>
      </c>
      <c r="B8" s="107" t="s">
        <v>69</v>
      </c>
      <c r="C8" s="108">
        <v>3</v>
      </c>
      <c r="D8" s="109">
        <v>2019</v>
      </c>
      <c r="E8" s="109" t="s">
        <v>192</v>
      </c>
      <c r="F8" s="110" t="s">
        <v>443</v>
      </c>
      <c r="G8" s="111">
        <v>43812</v>
      </c>
      <c r="H8" s="109" t="s">
        <v>272</v>
      </c>
      <c r="I8" s="109" t="s">
        <v>269</v>
      </c>
      <c r="J8" s="112" t="s">
        <v>273</v>
      </c>
      <c r="K8" s="113" t="s">
        <v>274</v>
      </c>
      <c r="L8" s="114" t="s">
        <v>275</v>
      </c>
      <c r="M8" s="115" t="s">
        <v>390</v>
      </c>
      <c r="N8" s="115">
        <v>1</v>
      </c>
      <c r="O8" s="113" t="s">
        <v>317</v>
      </c>
      <c r="P8" s="116" t="s">
        <v>326</v>
      </c>
      <c r="Q8" s="117" t="s">
        <v>389</v>
      </c>
      <c r="R8" s="118">
        <v>43831</v>
      </c>
      <c r="S8" s="72">
        <v>43890</v>
      </c>
      <c r="T8" s="118"/>
      <c r="U8" s="113"/>
      <c r="V8" s="113"/>
      <c r="W8" s="71" t="s">
        <v>392</v>
      </c>
      <c r="X8" s="115">
        <v>0</v>
      </c>
      <c r="Y8" s="115">
        <v>0</v>
      </c>
      <c r="Z8" s="123">
        <f>0/2%</f>
        <v>0</v>
      </c>
    </row>
    <row r="9" spans="1:26" s="3" customFormat="1" ht="12" customHeight="1" x14ac:dyDescent="0.2">
      <c r="A9" s="106" t="s">
        <v>584</v>
      </c>
      <c r="B9" s="107" t="s">
        <v>69</v>
      </c>
      <c r="C9" s="108">
        <v>2</v>
      </c>
      <c r="D9" s="109">
        <v>2019</v>
      </c>
      <c r="E9" s="109" t="s">
        <v>192</v>
      </c>
      <c r="F9" s="110" t="s">
        <v>443</v>
      </c>
      <c r="G9" s="111">
        <v>43812</v>
      </c>
      <c r="H9" s="109" t="s">
        <v>268</v>
      </c>
      <c r="I9" s="109" t="s">
        <v>269</v>
      </c>
      <c r="J9" s="112" t="s">
        <v>270</v>
      </c>
      <c r="K9" s="113" t="s">
        <v>271</v>
      </c>
      <c r="L9" s="114" t="s">
        <v>275</v>
      </c>
      <c r="M9" s="115" t="s">
        <v>388</v>
      </c>
      <c r="N9" s="115">
        <v>1</v>
      </c>
      <c r="O9" s="113" t="s">
        <v>317</v>
      </c>
      <c r="P9" s="116" t="s">
        <v>326</v>
      </c>
      <c r="Q9" s="117" t="s">
        <v>389</v>
      </c>
      <c r="R9" s="118">
        <v>43831</v>
      </c>
      <c r="S9" s="72">
        <v>43890</v>
      </c>
      <c r="T9" s="118"/>
      <c r="U9" s="113"/>
      <c r="V9" s="113"/>
      <c r="W9" s="71" t="s">
        <v>392</v>
      </c>
      <c r="X9" s="115">
        <v>0</v>
      </c>
      <c r="Y9" s="120">
        <v>0</v>
      </c>
      <c r="Z9" s="124"/>
    </row>
  </sheetData>
  <mergeCells count="2">
    <mergeCell ref="Z4:Z6"/>
    <mergeCell ref="Z8:Z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0"/>
  <sheetViews>
    <sheetView topLeftCell="G50" zoomScale="80" zoomScaleNormal="80" workbookViewId="0">
      <selection activeCell="K63" sqref="K63"/>
    </sheetView>
  </sheetViews>
  <sheetFormatPr baseColWidth="10" defaultRowHeight="12.75" x14ac:dyDescent="0.2"/>
  <cols>
    <col min="1" max="1" width="17.85546875" hidden="1" customWidth="1"/>
    <col min="2" max="2" width="22.7109375" hidden="1" customWidth="1"/>
    <col min="3" max="3" width="15.42578125" hidden="1" customWidth="1"/>
    <col min="4" max="4" width="15.7109375" hidden="1" customWidth="1"/>
    <col min="5" max="6" width="5.7109375" hidden="1" customWidth="1"/>
    <col min="7" max="7" width="7.7109375" customWidth="1"/>
    <col min="8" max="8" width="255.7109375" style="54" customWidth="1"/>
    <col min="9" max="9" width="22.140625" style="68" customWidth="1"/>
    <col min="10" max="10" width="18.28515625" customWidth="1"/>
    <col min="11" max="11" width="16.5703125" customWidth="1"/>
    <col min="12" max="12" width="19.5703125" customWidth="1"/>
    <col min="13" max="13" width="0" style="68" hidden="1" customWidth="1"/>
    <col min="14" max="14" width="29.140625" customWidth="1"/>
    <col min="15" max="15" width="20.7109375" bestFit="1" customWidth="1"/>
  </cols>
  <sheetData>
    <row r="1" spans="1:7" hidden="1" x14ac:dyDescent="0.2">
      <c r="A1" s="46" t="s">
        <v>448</v>
      </c>
      <c r="C1" s="46">
        <v>2016</v>
      </c>
      <c r="D1" s="46">
        <v>2017</v>
      </c>
      <c r="E1" s="46">
        <v>2018</v>
      </c>
      <c r="F1" s="46">
        <v>2019</v>
      </c>
      <c r="G1" s="46">
        <v>2020</v>
      </c>
    </row>
    <row r="2" spans="1:7" hidden="1" x14ac:dyDescent="0.2">
      <c r="A2" t="s">
        <v>29</v>
      </c>
      <c r="C2">
        <v>1</v>
      </c>
    </row>
    <row r="3" spans="1:7" hidden="1" x14ac:dyDescent="0.2">
      <c r="A3" t="s">
        <v>30</v>
      </c>
      <c r="C3">
        <v>1</v>
      </c>
    </row>
    <row r="4" spans="1:7" hidden="1" x14ac:dyDescent="0.2">
      <c r="A4" t="s">
        <v>31</v>
      </c>
      <c r="D4">
        <v>1</v>
      </c>
    </row>
    <row r="5" spans="1:7" hidden="1" x14ac:dyDescent="0.2">
      <c r="A5" t="s">
        <v>32</v>
      </c>
      <c r="D5">
        <v>1</v>
      </c>
    </row>
    <row r="6" spans="1:7" hidden="1" x14ac:dyDescent="0.2">
      <c r="A6" t="s">
        <v>33</v>
      </c>
      <c r="D6">
        <v>1</v>
      </c>
    </row>
    <row r="7" spans="1:7" hidden="1" x14ac:dyDescent="0.2">
      <c r="A7" t="s">
        <v>34</v>
      </c>
      <c r="D7">
        <v>1</v>
      </c>
    </row>
    <row r="8" spans="1:7" hidden="1" x14ac:dyDescent="0.2">
      <c r="A8" t="s">
        <v>35</v>
      </c>
      <c r="D8">
        <v>1</v>
      </c>
    </row>
    <row r="9" spans="1:7" hidden="1" x14ac:dyDescent="0.2">
      <c r="A9" t="s">
        <v>36</v>
      </c>
      <c r="E9">
        <v>1</v>
      </c>
    </row>
    <row r="10" spans="1:7" hidden="1" x14ac:dyDescent="0.2">
      <c r="A10" t="s">
        <v>37</v>
      </c>
      <c r="E10">
        <v>1</v>
      </c>
    </row>
    <row r="11" spans="1:7" hidden="1" x14ac:dyDescent="0.2">
      <c r="A11" t="s">
        <v>38</v>
      </c>
      <c r="E11">
        <v>1</v>
      </c>
    </row>
    <row r="12" spans="1:7" hidden="1" x14ac:dyDescent="0.2">
      <c r="A12" t="s">
        <v>39</v>
      </c>
      <c r="E12">
        <v>1</v>
      </c>
    </row>
    <row r="13" spans="1:7" hidden="1" x14ac:dyDescent="0.2">
      <c r="A13" t="s">
        <v>40</v>
      </c>
      <c r="E13">
        <v>1</v>
      </c>
    </row>
    <row r="14" spans="1:7" hidden="1" x14ac:dyDescent="0.2">
      <c r="A14" t="s">
        <v>41</v>
      </c>
      <c r="E14">
        <v>1</v>
      </c>
    </row>
    <row r="15" spans="1:7" hidden="1" x14ac:dyDescent="0.2">
      <c r="A15" t="s">
        <v>42</v>
      </c>
      <c r="E15">
        <v>1</v>
      </c>
    </row>
    <row r="16" spans="1:7" hidden="1" x14ac:dyDescent="0.2">
      <c r="A16" t="s">
        <v>43</v>
      </c>
      <c r="F16">
        <v>1</v>
      </c>
    </row>
    <row r="17" spans="1:6" hidden="1" x14ac:dyDescent="0.2">
      <c r="A17" t="s">
        <v>44</v>
      </c>
      <c r="F17">
        <v>1</v>
      </c>
    </row>
    <row r="18" spans="1:6" hidden="1" x14ac:dyDescent="0.2">
      <c r="A18" t="s">
        <v>45</v>
      </c>
      <c r="F18">
        <v>1</v>
      </c>
    </row>
    <row r="19" spans="1:6" hidden="1" x14ac:dyDescent="0.2">
      <c r="A19" t="s">
        <v>46</v>
      </c>
      <c r="F19">
        <v>1</v>
      </c>
    </row>
    <row r="20" spans="1:6" hidden="1" x14ac:dyDescent="0.2">
      <c r="A20" t="s">
        <v>47</v>
      </c>
      <c r="F20">
        <v>1</v>
      </c>
    </row>
    <row r="21" spans="1:6" hidden="1" x14ac:dyDescent="0.2">
      <c r="A21" t="s">
        <v>48</v>
      </c>
      <c r="F21">
        <v>1</v>
      </c>
    </row>
    <row r="22" spans="1:6" hidden="1" x14ac:dyDescent="0.2">
      <c r="A22" t="s">
        <v>49</v>
      </c>
      <c r="F22">
        <v>1</v>
      </c>
    </row>
    <row r="23" spans="1:6" hidden="1" x14ac:dyDescent="0.2">
      <c r="A23" t="s">
        <v>50</v>
      </c>
      <c r="F23">
        <v>1</v>
      </c>
    </row>
    <row r="24" spans="1:6" hidden="1" x14ac:dyDescent="0.2">
      <c r="A24" t="s">
        <v>51</v>
      </c>
      <c r="F24">
        <v>1</v>
      </c>
    </row>
    <row r="25" spans="1:6" hidden="1" x14ac:dyDescent="0.2">
      <c r="A25" t="s">
        <v>52</v>
      </c>
      <c r="F25">
        <v>1</v>
      </c>
    </row>
    <row r="26" spans="1:6" hidden="1" x14ac:dyDescent="0.2">
      <c r="A26" t="s">
        <v>53</v>
      </c>
      <c r="F26">
        <v>1</v>
      </c>
    </row>
    <row r="27" spans="1:6" hidden="1" x14ac:dyDescent="0.2">
      <c r="A27" t="s">
        <v>54</v>
      </c>
      <c r="F27">
        <v>1</v>
      </c>
    </row>
    <row r="28" spans="1:6" hidden="1" x14ac:dyDescent="0.2">
      <c r="A28" t="s">
        <v>55</v>
      </c>
      <c r="F28">
        <v>1</v>
      </c>
    </row>
    <row r="29" spans="1:6" hidden="1" x14ac:dyDescent="0.2">
      <c r="A29" t="s">
        <v>56</v>
      </c>
      <c r="F29">
        <v>1</v>
      </c>
    </row>
    <row r="30" spans="1:6" hidden="1" x14ac:dyDescent="0.2">
      <c r="A30" t="s">
        <v>57</v>
      </c>
      <c r="F30">
        <v>1</v>
      </c>
    </row>
    <row r="31" spans="1:6" hidden="1" x14ac:dyDescent="0.2">
      <c r="A31" t="s">
        <v>58</v>
      </c>
      <c r="F31">
        <v>1</v>
      </c>
    </row>
    <row r="32" spans="1:6" hidden="1" x14ac:dyDescent="0.2">
      <c r="A32" t="s">
        <v>59</v>
      </c>
      <c r="F32">
        <v>1</v>
      </c>
    </row>
    <row r="33" spans="1:8" hidden="1" x14ac:dyDescent="0.2">
      <c r="A33" t="s">
        <v>60</v>
      </c>
      <c r="F33">
        <v>1</v>
      </c>
    </row>
    <row r="34" spans="1:8" hidden="1" x14ac:dyDescent="0.2">
      <c r="A34" t="s">
        <v>61</v>
      </c>
      <c r="F34">
        <v>1</v>
      </c>
    </row>
    <row r="35" spans="1:8" hidden="1" x14ac:dyDescent="0.2">
      <c r="A35" t="s">
        <v>62</v>
      </c>
      <c r="F35">
        <v>1</v>
      </c>
    </row>
    <row r="36" spans="1:8" hidden="1" x14ac:dyDescent="0.2">
      <c r="A36" t="s">
        <v>63</v>
      </c>
      <c r="F36">
        <v>1</v>
      </c>
    </row>
    <row r="37" spans="1:8" hidden="1" x14ac:dyDescent="0.2">
      <c r="A37" t="s">
        <v>64</v>
      </c>
      <c r="F37">
        <v>1</v>
      </c>
    </row>
    <row r="38" spans="1:8" hidden="1" x14ac:dyDescent="0.2">
      <c r="A38" t="s">
        <v>65</v>
      </c>
      <c r="F38">
        <v>1</v>
      </c>
    </row>
    <row r="39" spans="1:8" hidden="1" x14ac:dyDescent="0.2">
      <c r="A39" t="s">
        <v>66</v>
      </c>
      <c r="F39">
        <v>1</v>
      </c>
    </row>
    <row r="40" spans="1:8" hidden="1" x14ac:dyDescent="0.2">
      <c r="A40" t="s">
        <v>67</v>
      </c>
      <c r="F40">
        <v>1</v>
      </c>
    </row>
    <row r="41" spans="1:8" hidden="1" x14ac:dyDescent="0.2">
      <c r="A41" t="s">
        <v>68</v>
      </c>
      <c r="F41">
        <v>1</v>
      </c>
    </row>
    <row r="42" spans="1:8" hidden="1" x14ac:dyDescent="0.2">
      <c r="A42" t="s">
        <v>69</v>
      </c>
      <c r="F42">
        <v>1</v>
      </c>
    </row>
    <row r="43" spans="1:8" hidden="1" x14ac:dyDescent="0.2">
      <c r="A43" t="s">
        <v>430</v>
      </c>
      <c r="G43">
        <v>1</v>
      </c>
    </row>
    <row r="44" spans="1:8" hidden="1" x14ac:dyDescent="0.2">
      <c r="A44" t="s">
        <v>437</v>
      </c>
      <c r="G44">
        <v>1</v>
      </c>
    </row>
    <row r="45" spans="1:8" hidden="1" x14ac:dyDescent="0.2">
      <c r="A45" t="s">
        <v>438</v>
      </c>
      <c r="G45">
        <v>1</v>
      </c>
    </row>
    <row r="46" spans="1:8" hidden="1" x14ac:dyDescent="0.2">
      <c r="A46" t="s">
        <v>439</v>
      </c>
      <c r="G46">
        <v>1</v>
      </c>
    </row>
    <row r="47" spans="1:8" hidden="1" x14ac:dyDescent="0.2">
      <c r="A47" t="s">
        <v>440</v>
      </c>
      <c r="G47">
        <v>1</v>
      </c>
    </row>
    <row r="48" spans="1:8" hidden="1" x14ac:dyDescent="0.2">
      <c r="A48" s="46" t="s">
        <v>449</v>
      </c>
      <c r="C48" s="46">
        <f>SUM(C2:C47)</f>
        <v>2</v>
      </c>
      <c r="D48" s="46">
        <f>SUM(D2:D47)</f>
        <v>5</v>
      </c>
      <c r="E48" s="46">
        <f>SUM(E2:E47)</f>
        <v>7</v>
      </c>
      <c r="F48" s="46">
        <f>SUM(F2:F47)</f>
        <v>27</v>
      </c>
      <c r="G48" s="46">
        <f>SUM(G2:G47)</f>
        <v>5</v>
      </c>
      <c r="H48" s="55">
        <f>SUM(C48:G48)</f>
        <v>46</v>
      </c>
    </row>
    <row r="49" spans="1:15" hidden="1" x14ac:dyDescent="0.2">
      <c r="A49" s="46" t="s">
        <v>26</v>
      </c>
      <c r="C49" s="46">
        <v>2016</v>
      </c>
      <c r="D49" s="46">
        <v>2017</v>
      </c>
      <c r="E49" s="46">
        <v>2018</v>
      </c>
      <c r="F49" s="46">
        <v>2019</v>
      </c>
      <c r="G49" s="46">
        <v>2020</v>
      </c>
      <c r="H49" s="56" t="s">
        <v>447</v>
      </c>
    </row>
    <row r="50" spans="1:15" x14ac:dyDescent="0.2">
      <c r="H50" s="57" t="s">
        <v>26</v>
      </c>
      <c r="I50" s="96" t="s">
        <v>456</v>
      </c>
      <c r="L50" s="57" t="s">
        <v>450</v>
      </c>
      <c r="M50" s="99" t="s">
        <v>452</v>
      </c>
      <c r="N50" s="48" t="s">
        <v>454</v>
      </c>
      <c r="O50" s="48" t="s">
        <v>453</v>
      </c>
    </row>
    <row r="51" spans="1:15" x14ac:dyDescent="0.2">
      <c r="L51" s="52">
        <v>2016</v>
      </c>
      <c r="M51" s="97">
        <v>3</v>
      </c>
      <c r="N51" s="49">
        <v>2</v>
      </c>
      <c r="O51" s="49">
        <v>2</v>
      </c>
    </row>
    <row r="52" spans="1:15" x14ac:dyDescent="0.2">
      <c r="H52" s="57" t="s">
        <v>450</v>
      </c>
      <c r="I52" s="96" t="s">
        <v>451</v>
      </c>
      <c r="L52" s="52">
        <v>2017</v>
      </c>
      <c r="M52" s="97">
        <v>2</v>
      </c>
      <c r="N52" s="49">
        <v>5</v>
      </c>
      <c r="O52" s="49">
        <v>5</v>
      </c>
    </row>
    <row r="53" spans="1:15" x14ac:dyDescent="0.2">
      <c r="H53" s="91" t="s">
        <v>229</v>
      </c>
      <c r="I53" s="89">
        <v>1</v>
      </c>
      <c r="L53" s="52">
        <v>2018</v>
      </c>
      <c r="M53" s="97">
        <v>9</v>
      </c>
      <c r="N53" s="49">
        <v>12</v>
      </c>
      <c r="O53" s="49">
        <v>7</v>
      </c>
    </row>
    <row r="54" spans="1:15" x14ac:dyDescent="0.2">
      <c r="H54" s="42" t="s">
        <v>238</v>
      </c>
      <c r="I54" s="89">
        <v>1</v>
      </c>
      <c r="L54" s="52">
        <v>2019</v>
      </c>
      <c r="M54" s="97">
        <v>33</v>
      </c>
      <c r="N54" s="49">
        <v>45</v>
      </c>
      <c r="O54" s="49">
        <v>27</v>
      </c>
    </row>
    <row r="55" spans="1:15" x14ac:dyDescent="0.2">
      <c r="H55" s="91" t="s">
        <v>442</v>
      </c>
      <c r="I55" s="89">
        <v>5</v>
      </c>
      <c r="L55" s="53">
        <v>2020</v>
      </c>
      <c r="M55" s="98">
        <v>16</v>
      </c>
      <c r="N55" s="50">
        <v>16</v>
      </c>
      <c r="O55" s="50">
        <v>10</v>
      </c>
    </row>
    <row r="56" spans="1:15" x14ac:dyDescent="0.2">
      <c r="H56" s="42" t="s">
        <v>126</v>
      </c>
      <c r="I56" s="89">
        <v>1</v>
      </c>
      <c r="L56" s="52" t="s">
        <v>414</v>
      </c>
      <c r="M56" s="97">
        <v>63</v>
      </c>
      <c r="N56" s="51">
        <f>SUM(N51:N55)</f>
        <v>80</v>
      </c>
      <c r="O56" s="51">
        <f>SUM(O51:O55)</f>
        <v>51</v>
      </c>
    </row>
    <row r="57" spans="1:15" x14ac:dyDescent="0.2">
      <c r="H57" s="42" t="s">
        <v>118</v>
      </c>
      <c r="I57" s="89">
        <v>4</v>
      </c>
      <c r="L57" s="55" t="s">
        <v>455</v>
      </c>
      <c r="M57" s="69"/>
      <c r="N57" s="47">
        <f>+SUM(N51:N54)</f>
        <v>64</v>
      </c>
      <c r="O57" s="47">
        <f>+SUM(O51:O54)</f>
        <v>41</v>
      </c>
    </row>
    <row r="58" spans="1:15" x14ac:dyDescent="0.2">
      <c r="H58" s="94" t="s">
        <v>441</v>
      </c>
      <c r="I58" s="95">
        <v>6</v>
      </c>
      <c r="N58" s="41"/>
      <c r="O58" s="40"/>
    </row>
    <row r="59" spans="1:15" x14ac:dyDescent="0.2">
      <c r="H59" s="42" t="s">
        <v>514</v>
      </c>
      <c r="I59" s="89">
        <v>1</v>
      </c>
      <c r="N59" s="41"/>
      <c r="O59" s="40"/>
    </row>
    <row r="60" spans="1:15" ht="12.75" customHeight="1" x14ac:dyDescent="0.2">
      <c r="H60" s="42" t="s">
        <v>515</v>
      </c>
      <c r="I60" s="89">
        <v>1</v>
      </c>
      <c r="N60" s="41"/>
      <c r="O60" s="40"/>
    </row>
    <row r="61" spans="1:15" x14ac:dyDescent="0.2">
      <c r="H61" s="42" t="s">
        <v>517</v>
      </c>
      <c r="I61" s="89">
        <v>1</v>
      </c>
      <c r="N61" s="41"/>
      <c r="O61" s="40"/>
    </row>
    <row r="62" spans="1:15" x14ac:dyDescent="0.2">
      <c r="H62" s="42" t="s">
        <v>516</v>
      </c>
      <c r="I62" s="89">
        <v>1</v>
      </c>
      <c r="N62" s="41"/>
      <c r="O62" s="40"/>
    </row>
    <row r="63" spans="1:15" x14ac:dyDescent="0.2">
      <c r="H63" s="42" t="s">
        <v>518</v>
      </c>
      <c r="I63" s="89">
        <v>2</v>
      </c>
      <c r="N63" s="41"/>
      <c r="O63" s="40"/>
    </row>
    <row r="64" spans="1:15" x14ac:dyDescent="0.2">
      <c r="H64" s="91" t="s">
        <v>131</v>
      </c>
      <c r="I64" s="89">
        <v>3</v>
      </c>
      <c r="N64" s="41"/>
      <c r="O64" s="40"/>
    </row>
    <row r="65" spans="8:15" x14ac:dyDescent="0.2">
      <c r="H65" s="42" t="s">
        <v>136</v>
      </c>
      <c r="I65" s="89">
        <v>3</v>
      </c>
      <c r="N65" s="41"/>
      <c r="O65" s="40"/>
    </row>
    <row r="66" spans="8:15" x14ac:dyDescent="0.2">
      <c r="H66" s="92" t="s">
        <v>141</v>
      </c>
      <c r="I66" s="89">
        <v>5</v>
      </c>
      <c r="N66" s="41"/>
      <c r="O66" s="40"/>
    </row>
    <row r="67" spans="8:15" x14ac:dyDescent="0.2">
      <c r="H67" s="42" t="s">
        <v>163</v>
      </c>
      <c r="I67" s="89">
        <v>2</v>
      </c>
      <c r="N67" s="41"/>
      <c r="O67" s="40"/>
    </row>
    <row r="68" spans="8:15" x14ac:dyDescent="0.2">
      <c r="H68" s="42" t="s">
        <v>152</v>
      </c>
      <c r="I68" s="89">
        <v>2</v>
      </c>
      <c r="N68" s="41"/>
      <c r="O68" s="40"/>
    </row>
    <row r="69" spans="8:15" x14ac:dyDescent="0.2">
      <c r="H69" s="42" t="s">
        <v>160</v>
      </c>
      <c r="I69" s="89">
        <v>1</v>
      </c>
      <c r="N69" s="41"/>
      <c r="O69" s="40"/>
    </row>
    <row r="70" spans="8:15" x14ac:dyDescent="0.2">
      <c r="H70" s="91" t="s">
        <v>87</v>
      </c>
      <c r="I70" s="89">
        <v>1</v>
      </c>
      <c r="N70" s="41"/>
      <c r="O70" s="40"/>
    </row>
    <row r="71" spans="8:15" x14ac:dyDescent="0.2">
      <c r="H71" s="42" t="s">
        <v>88</v>
      </c>
      <c r="I71" s="89">
        <v>1</v>
      </c>
      <c r="N71" s="41"/>
      <c r="O71" s="40"/>
    </row>
    <row r="72" spans="8:15" x14ac:dyDescent="0.2">
      <c r="H72" s="91" t="s">
        <v>253</v>
      </c>
      <c r="I72" s="89">
        <v>2</v>
      </c>
      <c r="N72" s="41"/>
      <c r="O72" s="40"/>
    </row>
    <row r="73" spans="8:15" x14ac:dyDescent="0.2">
      <c r="H73" s="42" t="s">
        <v>254</v>
      </c>
      <c r="I73" s="89">
        <v>2</v>
      </c>
      <c r="N73" s="41"/>
      <c r="O73" s="40"/>
    </row>
    <row r="74" spans="8:15" ht="24" x14ac:dyDescent="0.2">
      <c r="H74" s="93" t="s">
        <v>213</v>
      </c>
      <c r="I74" s="89">
        <v>5</v>
      </c>
      <c r="N74" s="41"/>
      <c r="O74" s="40"/>
    </row>
    <row r="75" spans="8:15" x14ac:dyDescent="0.2">
      <c r="H75" s="42" t="s">
        <v>222</v>
      </c>
      <c r="I75" s="89">
        <v>2</v>
      </c>
      <c r="N75" s="41"/>
      <c r="O75" s="40"/>
    </row>
    <row r="76" spans="8:15" x14ac:dyDescent="0.2">
      <c r="H76" s="42" t="s">
        <v>214</v>
      </c>
      <c r="I76" s="89">
        <v>1</v>
      </c>
      <c r="N76" s="41"/>
      <c r="O76" s="40"/>
    </row>
    <row r="77" spans="8:15" x14ac:dyDescent="0.2">
      <c r="H77" s="42" t="s">
        <v>217</v>
      </c>
      <c r="I77" s="89">
        <v>2</v>
      </c>
      <c r="N77" s="41"/>
      <c r="O77" s="40"/>
    </row>
    <row r="78" spans="8:15" x14ac:dyDescent="0.2">
      <c r="H78" s="91" t="s">
        <v>99</v>
      </c>
      <c r="I78" s="89">
        <v>1</v>
      </c>
      <c r="N78" s="41"/>
      <c r="O78" s="40"/>
    </row>
    <row r="79" spans="8:15" x14ac:dyDescent="0.2">
      <c r="H79" s="42" t="s">
        <v>100</v>
      </c>
      <c r="I79" s="89">
        <v>1</v>
      </c>
      <c r="N79" s="41"/>
      <c r="O79" s="40"/>
    </row>
    <row r="80" spans="8:15" x14ac:dyDescent="0.2">
      <c r="H80" s="91" t="s">
        <v>83</v>
      </c>
      <c r="I80" s="89">
        <v>1</v>
      </c>
      <c r="N80" s="41"/>
      <c r="O80" s="40"/>
    </row>
    <row r="81" spans="8:15" x14ac:dyDescent="0.2">
      <c r="H81" s="42" t="s">
        <v>84</v>
      </c>
      <c r="I81" s="89">
        <v>1</v>
      </c>
      <c r="N81" s="41"/>
      <c r="O81" s="40"/>
    </row>
    <row r="82" spans="8:15" x14ac:dyDescent="0.2">
      <c r="H82" s="92" t="s">
        <v>443</v>
      </c>
      <c r="I82" s="89">
        <v>5</v>
      </c>
      <c r="N82" s="41"/>
      <c r="O82" s="40"/>
    </row>
    <row r="83" spans="8:15" x14ac:dyDescent="0.2">
      <c r="H83" s="42" t="s">
        <v>268</v>
      </c>
      <c r="I83" s="89">
        <v>1</v>
      </c>
      <c r="N83" s="41"/>
      <c r="O83" s="40"/>
    </row>
    <row r="84" spans="8:15" x14ac:dyDescent="0.2">
      <c r="H84" s="42" t="s">
        <v>259</v>
      </c>
      <c r="I84" s="89">
        <v>2</v>
      </c>
      <c r="N84" s="41"/>
      <c r="O84" s="40"/>
    </row>
    <row r="85" spans="8:15" x14ac:dyDescent="0.2">
      <c r="H85" s="42" t="s">
        <v>265</v>
      </c>
      <c r="I85" s="89">
        <v>1</v>
      </c>
      <c r="N85" s="41"/>
      <c r="O85" s="40"/>
    </row>
    <row r="86" spans="8:15" x14ac:dyDescent="0.2">
      <c r="H86" s="42" t="s">
        <v>272</v>
      </c>
      <c r="I86" s="89">
        <v>1</v>
      </c>
      <c r="N86" s="41"/>
      <c r="O86" s="40"/>
    </row>
    <row r="87" spans="8:15" x14ac:dyDescent="0.2">
      <c r="H87" s="91" t="s">
        <v>177</v>
      </c>
      <c r="I87" s="89">
        <v>3</v>
      </c>
      <c r="N87" s="41"/>
      <c r="O87" s="40"/>
    </row>
    <row r="88" spans="8:15" x14ac:dyDescent="0.2">
      <c r="H88" s="42" t="s">
        <v>178</v>
      </c>
      <c r="I88" s="89">
        <v>1</v>
      </c>
      <c r="N88" s="41"/>
      <c r="O88" s="40"/>
    </row>
    <row r="89" spans="8:15" x14ac:dyDescent="0.2">
      <c r="H89" s="42" t="s">
        <v>182</v>
      </c>
      <c r="I89" s="89">
        <v>1</v>
      </c>
      <c r="N89" s="41"/>
      <c r="O89" s="40"/>
    </row>
    <row r="90" spans="8:15" x14ac:dyDescent="0.2">
      <c r="H90" s="42" t="s">
        <v>188</v>
      </c>
      <c r="I90" s="89">
        <v>1</v>
      </c>
      <c r="N90" s="41"/>
      <c r="O90" s="40"/>
    </row>
    <row r="91" spans="8:15" x14ac:dyDescent="0.2">
      <c r="H91" s="91" t="s">
        <v>444</v>
      </c>
      <c r="I91" s="89">
        <v>1</v>
      </c>
      <c r="N91" s="41"/>
      <c r="O91" s="40"/>
    </row>
    <row r="92" spans="8:15" x14ac:dyDescent="0.2">
      <c r="H92" s="42" t="s">
        <v>210</v>
      </c>
      <c r="I92" s="89">
        <v>1</v>
      </c>
      <c r="N92" s="41"/>
      <c r="O92" s="40"/>
    </row>
    <row r="93" spans="8:15" x14ac:dyDescent="0.2">
      <c r="H93" s="91" t="s">
        <v>445</v>
      </c>
      <c r="I93" s="89">
        <v>1</v>
      </c>
      <c r="N93" s="41"/>
      <c r="O93" s="40"/>
    </row>
    <row r="94" spans="8:15" x14ac:dyDescent="0.2">
      <c r="H94" s="42" t="s">
        <v>96</v>
      </c>
      <c r="I94" s="89">
        <v>1</v>
      </c>
      <c r="N94" s="41"/>
      <c r="O94" s="40"/>
    </row>
    <row r="95" spans="8:15" x14ac:dyDescent="0.2">
      <c r="H95" s="91" t="s">
        <v>199</v>
      </c>
      <c r="I95" s="89">
        <v>4</v>
      </c>
      <c r="N95" s="41"/>
      <c r="O95" s="40"/>
    </row>
    <row r="96" spans="8:15" x14ac:dyDescent="0.2">
      <c r="H96" s="42" t="s">
        <v>200</v>
      </c>
      <c r="I96" s="89">
        <v>2</v>
      </c>
      <c r="N96" s="41"/>
      <c r="O96" s="40"/>
    </row>
    <row r="97" spans="8:15" x14ac:dyDescent="0.2">
      <c r="H97" s="42" t="s">
        <v>206</v>
      </c>
      <c r="I97" s="89">
        <v>2</v>
      </c>
      <c r="N97" s="41"/>
      <c r="O97" s="40"/>
    </row>
    <row r="98" spans="8:15" x14ac:dyDescent="0.2">
      <c r="H98" s="91" t="s">
        <v>71</v>
      </c>
      <c r="I98" s="89">
        <v>2</v>
      </c>
      <c r="N98" s="41"/>
      <c r="O98" s="40"/>
    </row>
    <row r="99" spans="8:15" x14ac:dyDescent="0.2">
      <c r="H99" s="42" t="s">
        <v>76</v>
      </c>
      <c r="I99" s="89">
        <v>1</v>
      </c>
      <c r="N99" s="41"/>
      <c r="O99" s="40"/>
    </row>
    <row r="100" spans="8:15" x14ac:dyDescent="0.2">
      <c r="H100" s="42" t="s">
        <v>72</v>
      </c>
      <c r="I100" s="89">
        <v>1</v>
      </c>
      <c r="N100" s="41"/>
      <c r="O100" s="40"/>
    </row>
    <row r="101" spans="8:15" x14ac:dyDescent="0.2">
      <c r="H101" s="91" t="s">
        <v>109</v>
      </c>
      <c r="I101" s="89">
        <v>2</v>
      </c>
      <c r="N101" s="41"/>
      <c r="O101" s="40"/>
    </row>
    <row r="102" spans="8:15" x14ac:dyDescent="0.2">
      <c r="H102" s="42" t="s">
        <v>114</v>
      </c>
      <c r="I102" s="89">
        <v>1</v>
      </c>
      <c r="N102" s="41"/>
      <c r="O102" s="40"/>
    </row>
    <row r="103" spans="8:15" x14ac:dyDescent="0.2">
      <c r="H103" s="42" t="s">
        <v>110</v>
      </c>
      <c r="I103" s="89">
        <v>1</v>
      </c>
      <c r="N103" s="41"/>
      <c r="O103" s="40"/>
    </row>
    <row r="104" spans="8:15" x14ac:dyDescent="0.2">
      <c r="H104" s="91" t="s">
        <v>105</v>
      </c>
      <c r="I104" s="89">
        <v>1</v>
      </c>
      <c r="N104" s="41"/>
      <c r="O104" s="40"/>
    </row>
    <row r="105" spans="8:15" x14ac:dyDescent="0.2">
      <c r="H105" s="42" t="s">
        <v>106</v>
      </c>
      <c r="I105" s="89">
        <v>1</v>
      </c>
      <c r="N105" s="41"/>
      <c r="O105" s="40"/>
    </row>
    <row r="106" spans="8:15" x14ac:dyDescent="0.2">
      <c r="H106" s="91" t="s">
        <v>243</v>
      </c>
      <c r="I106" s="89">
        <v>3</v>
      </c>
      <c r="N106" s="41"/>
      <c r="O106" s="40"/>
    </row>
    <row r="107" spans="8:15" x14ac:dyDescent="0.2">
      <c r="H107" s="42" t="s">
        <v>244</v>
      </c>
      <c r="I107" s="89">
        <v>3</v>
      </c>
      <c r="N107" s="41"/>
      <c r="O107" s="40"/>
    </row>
    <row r="108" spans="8:15" x14ac:dyDescent="0.2">
      <c r="H108" s="91" t="s">
        <v>171</v>
      </c>
      <c r="I108" s="89">
        <v>1</v>
      </c>
      <c r="N108" s="41"/>
      <c r="O108" s="40"/>
    </row>
    <row r="109" spans="8:15" x14ac:dyDescent="0.2">
      <c r="H109" s="42" t="s">
        <v>172</v>
      </c>
      <c r="I109" s="89">
        <v>1</v>
      </c>
      <c r="N109" s="41"/>
      <c r="O109" s="40"/>
    </row>
    <row r="110" spans="8:15" x14ac:dyDescent="0.2">
      <c r="H110" s="91" t="s">
        <v>500</v>
      </c>
      <c r="I110" s="89">
        <v>10</v>
      </c>
      <c r="N110" s="41"/>
      <c r="O110" s="40"/>
    </row>
    <row r="111" spans="8:15" x14ac:dyDescent="0.2">
      <c r="H111" s="42" t="s">
        <v>519</v>
      </c>
      <c r="I111" s="89">
        <v>3</v>
      </c>
      <c r="N111" s="41"/>
      <c r="O111" s="40"/>
    </row>
    <row r="112" spans="8:15" x14ac:dyDescent="0.2">
      <c r="H112" s="42" t="s">
        <v>520</v>
      </c>
      <c r="I112" s="89">
        <v>2</v>
      </c>
      <c r="N112" s="41"/>
      <c r="O112" s="40"/>
    </row>
    <row r="113" spans="8:15" x14ac:dyDescent="0.2">
      <c r="H113" s="42" t="s">
        <v>521</v>
      </c>
      <c r="I113" s="89">
        <v>2</v>
      </c>
      <c r="N113" s="41"/>
      <c r="O113" s="40"/>
    </row>
    <row r="114" spans="8:15" x14ac:dyDescent="0.2">
      <c r="H114" s="42" t="s">
        <v>522</v>
      </c>
      <c r="I114" s="89">
        <v>1</v>
      </c>
      <c r="N114" s="41"/>
      <c r="O114" s="40"/>
    </row>
    <row r="115" spans="8:15" x14ac:dyDescent="0.2">
      <c r="H115" s="42" t="s">
        <v>523</v>
      </c>
      <c r="I115" s="89">
        <v>2</v>
      </c>
      <c r="N115" s="41"/>
      <c r="O115" s="40"/>
    </row>
    <row r="116" spans="8:15" x14ac:dyDescent="0.2">
      <c r="H116" s="52" t="s">
        <v>414</v>
      </c>
      <c r="I116" s="89">
        <v>63</v>
      </c>
      <c r="N116" s="41"/>
      <c r="O116" s="40"/>
    </row>
    <row r="117" spans="8:15" x14ac:dyDescent="0.2">
      <c r="H117"/>
      <c r="I117"/>
      <c r="N117" s="41"/>
      <c r="O117" s="40"/>
    </row>
    <row r="118" spans="8:15" x14ac:dyDescent="0.2">
      <c r="H118"/>
      <c r="I118"/>
      <c r="N118" s="41"/>
      <c r="O118" s="40"/>
    </row>
    <row r="119" spans="8:15" x14ac:dyDescent="0.2">
      <c r="H119"/>
      <c r="I119"/>
      <c r="N119" s="41"/>
      <c r="O119" s="40"/>
    </row>
    <row r="120" spans="8:15" x14ac:dyDescent="0.2">
      <c r="H120"/>
      <c r="I120"/>
      <c r="N120" s="41"/>
      <c r="O120" s="40"/>
    </row>
    <row r="121" spans="8:15" x14ac:dyDescent="0.2">
      <c r="H121"/>
      <c r="I121"/>
      <c r="N121" s="41"/>
      <c r="O121" s="40"/>
    </row>
    <row r="122" spans="8:15" x14ac:dyDescent="0.2">
      <c r="H122"/>
      <c r="I122"/>
      <c r="N122" s="41"/>
      <c r="O122" s="40"/>
    </row>
    <row r="123" spans="8:15" x14ac:dyDescent="0.2">
      <c r="H123"/>
      <c r="I123"/>
      <c r="N123" s="41"/>
      <c r="O123" s="40"/>
    </row>
    <row r="124" spans="8:15" x14ac:dyDescent="0.2">
      <c r="H124"/>
      <c r="I124"/>
      <c r="N124" s="41"/>
      <c r="O124" s="40"/>
    </row>
    <row r="125" spans="8:15" x14ac:dyDescent="0.2">
      <c r="H125"/>
      <c r="I125"/>
      <c r="N125" s="41"/>
      <c r="O125" s="40"/>
    </row>
    <row r="126" spans="8:15" x14ac:dyDescent="0.2">
      <c r="H126"/>
      <c r="I126"/>
      <c r="N126" s="41"/>
      <c r="O126" s="40"/>
    </row>
    <row r="127" spans="8:15" x14ac:dyDescent="0.2">
      <c r="H127"/>
      <c r="I127"/>
      <c r="N127" s="41"/>
      <c r="O127" s="40"/>
    </row>
    <row r="128" spans="8:15" x14ac:dyDescent="0.2">
      <c r="H128"/>
      <c r="I128"/>
      <c r="N128" s="41"/>
      <c r="O128" s="40"/>
    </row>
    <row r="129" spans="8:15" x14ac:dyDescent="0.2">
      <c r="H129"/>
      <c r="I129"/>
      <c r="N129" s="41"/>
      <c r="O129" s="40"/>
    </row>
    <row r="130" spans="8:15" x14ac:dyDescent="0.2">
      <c r="H130"/>
      <c r="I130"/>
      <c r="N130" s="41"/>
      <c r="O130" s="40"/>
    </row>
    <row r="131" spans="8:15" x14ac:dyDescent="0.2">
      <c r="H131"/>
      <c r="I131"/>
      <c r="N131" s="41"/>
      <c r="O131" s="40"/>
    </row>
    <row r="132" spans="8:15" x14ac:dyDescent="0.2">
      <c r="H132"/>
      <c r="I132"/>
      <c r="N132" s="41"/>
      <c r="O132" s="40"/>
    </row>
    <row r="133" spans="8:15" x14ac:dyDescent="0.2">
      <c r="H133"/>
      <c r="N133" s="41"/>
      <c r="O133" s="40"/>
    </row>
    <row r="134" spans="8:15" x14ac:dyDescent="0.2">
      <c r="H134"/>
      <c r="N134" s="41"/>
      <c r="O134" s="40"/>
    </row>
    <row r="135" spans="8:15" x14ac:dyDescent="0.2">
      <c r="H135"/>
      <c r="N135" s="41"/>
      <c r="O135" s="40"/>
    </row>
    <row r="136" spans="8:15" x14ac:dyDescent="0.2">
      <c r="N136" s="41"/>
      <c r="O136" s="40"/>
    </row>
    <row r="137" spans="8:15" x14ac:dyDescent="0.2">
      <c r="N137" s="41"/>
      <c r="O137" s="40"/>
    </row>
    <row r="138" spans="8:15" x14ac:dyDescent="0.2">
      <c r="N138" s="41"/>
      <c r="O138" s="40"/>
    </row>
    <row r="139" spans="8:15" x14ac:dyDescent="0.2">
      <c r="N139" s="41"/>
      <c r="O139" s="40"/>
    </row>
    <row r="140" spans="8:15" x14ac:dyDescent="0.2">
      <c r="N140" s="41"/>
      <c r="O140" s="40"/>
    </row>
  </sheetData>
  <pageMargins left="0.23622047244094491" right="0.23622047244094491" top="0.94488188976377963" bottom="0.74803149606299213" header="0.31496062992125984" footer="0.31496062992125984"/>
  <pageSetup scale="70"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Estadisticas</vt:lpstr>
      <vt:lpstr>Consolidado Febrero 2020</vt:lpstr>
      <vt:lpstr>Acciones Cerradas</vt:lpstr>
      <vt:lpstr>Estadistica Cumpl mensual PMP</vt:lpstr>
      <vt:lpstr>Inicio Vigencia</vt:lpstr>
      <vt:lpstr>'Consolidado Febrero 2020'!Área_de_impresión</vt:lpstr>
      <vt:lpstr>CERRADA</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Maria Janneth Romero Martinez</cp:lastModifiedBy>
  <cp:lastPrinted>2020-02-03T14:18:31Z</cp:lastPrinted>
  <dcterms:created xsi:type="dcterms:W3CDTF">2006-02-16T22:22:21Z</dcterms:created>
  <dcterms:modified xsi:type="dcterms:W3CDTF">2020-03-10T13:37:02Z</dcterms:modified>
</cp:coreProperties>
</file>