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mc:AlternateContent xmlns:mc="http://schemas.openxmlformats.org/markup-compatibility/2006">
    <mc:Choice Requires="x15">
      <x15ac:absPath xmlns:x15ac="http://schemas.microsoft.com/office/spreadsheetml/2010/11/ac" url="\\192.168.100.105\Control Interno1\23. Auditorias\03. PM\2022\PMP\Consolidado\"/>
    </mc:Choice>
  </mc:AlternateContent>
  <xr:revisionPtr revIDLastSave="0" documentId="8_{3908CF6F-3785-4FED-9AFC-E41C6A2AF0C2}" xr6:coauthVersionLast="47" xr6:coauthVersionMax="47" xr10:uidLastSave="{00000000-0000-0000-0000-000000000000}"/>
  <bookViews>
    <workbookView xWindow="-120" yWindow="-120" windowWidth="29040" windowHeight="15840" tabRatio="781" activeTab="1" xr2:uid="{00000000-000D-0000-FFFF-FFFF00000000}"/>
  </bookViews>
  <sheets>
    <sheet name="Estadisticas" sheetId="19" r:id="rId1"/>
    <sheet name="Consolidado Julio 2022" sheetId="18" r:id="rId2"/>
    <sheet name="Acciones Cerradas" sheetId="21" r:id="rId3"/>
    <sheet name="Acciones Eliminadas" sheetId="23" r:id="rId4"/>
    <sheet name="Estadistica Cumpl mensual PMP" sheetId="22" r:id="rId5"/>
    <sheet name="Inicio Vigencia" sheetId="20" state="hidden" r:id="rId6"/>
  </sheets>
  <definedNames>
    <definedName name="_xlnm._FilterDatabase" localSheetId="2" hidden="1">'Acciones Cerradas'!$A$2:$Y$2</definedName>
    <definedName name="_xlnm._FilterDatabase" localSheetId="1" hidden="1">'Consolidado Julio 2022'!$A$6:$Y$142</definedName>
    <definedName name="_xlnm._FilterDatabase" localSheetId="4" hidden="1">'Estadistica Cumpl mensual PMP'!$A$2:$Z$2</definedName>
    <definedName name="_xlnm.Print_Area" localSheetId="1">'Consolidado Julio 2022'!$A$1:$V$6</definedName>
    <definedName name="CERRADA">'Consolidado Julio 2022'!#REF!</definedName>
  </definedNames>
  <calcPr calcId="191029"/>
  <pivotCaches>
    <pivotCache cacheId="0" r:id="rId7"/>
    <pivotCache cacheId="1" r:id="rId8"/>
    <pivotCache cacheId="26" r:id="rId9"/>
    <pivotCache cacheId="32"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34" i="22" l="1"/>
  <c r="Z32" i="22"/>
  <c r="Z30" i="22"/>
  <c r="Z28" i="22"/>
  <c r="Z20" i="22"/>
  <c r="Z19" i="22"/>
  <c r="Z18" i="22"/>
  <c r="Z17" i="22"/>
  <c r="Z10" i="22"/>
  <c r="Z8" i="22"/>
  <c r="Z6" i="22"/>
  <c r="Z3" i="22"/>
  <c r="O57" i="20"/>
  <c r="N57" i="20"/>
  <c r="O56" i="20"/>
  <c r="N56" i="20"/>
  <c r="G48" i="20"/>
  <c r="F48" i="20"/>
  <c r="E48" i="20"/>
  <c r="D48" i="20"/>
  <c r="H48" i="20" s="1"/>
  <c r="C48" i="20"/>
  <c r="H11" i="19"/>
  <c r="H1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User</author>
  </authors>
  <commentList>
    <comment ref="S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V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67" authorId="4" shapeId="0" xr:uid="{00000000-0006-0000-0100-00000D000000}">
      <text>
        <r>
          <rPr>
            <b/>
            <sz val="9"/>
            <color indexed="81"/>
            <rFont val="Tahoma"/>
            <family val="2"/>
          </rPr>
          <t>User:</t>
        </r>
        <r>
          <rPr>
            <sz val="9"/>
            <color indexed="81"/>
            <rFont val="Tahoma"/>
            <family val="2"/>
          </rPr>
          <t xml:space="preserve">
un formulario ajustado/formulario publicado</t>
        </r>
      </text>
    </comment>
    <comment ref="L69" authorId="4" shapeId="0" xr:uid="{00000000-0006-0000-0100-00000E000000}">
      <text>
        <r>
          <rPr>
            <b/>
            <sz val="9"/>
            <color indexed="81"/>
            <rFont val="Tahoma"/>
            <family val="2"/>
          </rPr>
          <t>User:</t>
        </r>
        <r>
          <rPr>
            <sz val="9"/>
            <color indexed="81"/>
            <rFont val="Tahoma"/>
            <family val="2"/>
          </rPr>
          <t xml:space="preserve">
un formulario ajustado/formulario publicado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24" authorId="0" shapeId="0" xr:uid="{BA6C85D0-E469-43FD-A4F9-6329F880B413}">
      <text>
        <r>
          <rPr>
            <b/>
            <sz val="9"/>
            <color indexed="81"/>
            <rFont val="Tahoma"/>
            <family val="2"/>
          </rPr>
          <t>User:</t>
        </r>
        <r>
          <rPr>
            <sz val="9"/>
            <color indexed="81"/>
            <rFont val="Tahoma"/>
            <family val="2"/>
          </rPr>
          <t xml:space="preserve">
un formulario ajustado/formulario publicado</t>
        </r>
      </text>
    </comment>
    <comment ref="M126" authorId="0" shapeId="0" xr:uid="{6774D439-995C-45E2-A871-CB46572E5D78}">
      <text>
        <r>
          <rPr>
            <b/>
            <sz val="9"/>
            <color indexed="81"/>
            <rFont val="Tahoma"/>
            <family val="2"/>
          </rPr>
          <t>User:</t>
        </r>
        <r>
          <rPr>
            <sz val="9"/>
            <color indexed="81"/>
            <rFont val="Tahoma"/>
            <family val="2"/>
          </rPr>
          <t xml:space="preserve">
un formulario ajustado/formulario publicado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G1" authorId="0" shapeId="0" xr:uid="{00000000-0006-0000-0300-000001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1" authorId="1" shapeId="0" xr:uid="{00000000-0006-0000-0300-000002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1" authorId="0" shapeId="0" xr:uid="{00000000-0006-0000-0300-000003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1" authorId="0" shapeId="0" xr:uid="{00000000-0006-0000-0300-000004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1" authorId="0" shapeId="0" xr:uid="{00000000-0006-0000-0300-000005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1" authorId="0" shapeId="0" xr:uid="{00000000-0006-0000-0300-000006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1" authorId="0" shapeId="0" xr:uid="{00000000-0006-0000-0300-000007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1" authorId="2" shapeId="0" xr:uid="{00000000-0006-0000-0300-000008000000}">
      <text>
        <r>
          <rPr>
            <sz val="9"/>
            <color indexed="81"/>
            <rFont val="Tahoma"/>
            <family val="2"/>
          </rPr>
          <t>Por favor diligenciar con el cargo del colaborador que ejecutará la acción o la actividad.</t>
        </r>
      </text>
    </comment>
    <comment ref="Q1" authorId="0" shapeId="0" xr:uid="{00000000-0006-0000-0300-000009000000}">
      <text>
        <r>
          <rPr>
            <sz val="9"/>
            <color indexed="81"/>
            <rFont val="Tahoma"/>
            <family val="2"/>
          </rPr>
          <t xml:space="preserve">Indicar (aaaa/mm/dd) en que comienza la acción(es) registrada(s).
</t>
        </r>
      </text>
    </comment>
    <comment ref="R1" authorId="0" shapeId="0" xr:uid="{00000000-0006-0000-0300-00000A000000}">
      <text>
        <r>
          <rPr>
            <sz val="9"/>
            <color indexed="81"/>
            <rFont val="Tahoma"/>
            <family val="2"/>
          </rPr>
          <t xml:space="preserve">Indicar el (aaaa/mm/dd) en que finaliza la(s)
acción(es) registrada(s). 
</t>
        </r>
      </text>
    </comment>
    <comment ref="V1" authorId="3" shapeId="0" xr:uid="{00000000-0006-0000-0300-00000B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N51" authorId="0" shapeId="0" xr:uid="{00000000-0006-0000-0500-00000100000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xr:uid="{00000000-0006-0000-0500-00000200000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<sst xmlns="http://schemas.openxmlformats.org/spreadsheetml/2006/main" count="5432" uniqueCount="1517">
  <si>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</si>
  <si>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</si>
  <si>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</si>
  <si>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</si>
  <si>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</si>
  <si>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</si>
  <si>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</si>
  <si>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</si>
  <si>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</si>
  <si>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</si>
  <si>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</si>
  <si>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</si>
  <si>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</si>
  <si>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</si>
  <si>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</si>
  <si>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</si>
  <si>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</si>
  <si>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</si>
  <si>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</si>
  <si>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</si>
  <si>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</si>
  <si>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</si>
  <si>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</si>
  <si>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</si>
  <si>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</si>
  <si>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</si>
  <si>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</si>
  <si>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</si>
  <si>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</si>
  <si>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</si>
  <si>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</si>
  <si>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</si>
  <si>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</si>
  <si>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</si>
  <si>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</si>
  <si>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</si>
  <si>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</si>
  <si>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</si>
  <si>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</si>
  <si>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</si>
  <si>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</si>
  <si>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</si>
  <si>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</si>
  <si>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</si>
  <si>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</si>
  <si>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</si>
  <si>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</si>
  <si>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</si>
  <si>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</si>
  <si>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</si>
  <si>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</si>
  <si>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</si>
  <si>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</si>
  <si>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</si>
  <si>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</si>
  <si>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</si>
  <si>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</si>
  <si>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</si>
  <si>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</si>
  <si>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</si>
  <si>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</si>
  <si>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</si>
  <si>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</si>
  <si>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</si>
  <si>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</si>
  <si>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</si>
  <si>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</si>
  <si>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</si>
  <si>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</si>
  <si>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</si>
  <si>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</si>
  <si>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VISITA DE SEGUIMIENTO SECRETARIA DISTRITAL DE AMBIENTE</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</si>
  <si>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</si>
  <si>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</si>
  <si>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</si>
  <si>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GESTIÓN DE TRÁMITES Y SERVICIOS PARA LA CIUDADANÍA</t>
  </si>
  <si>
    <t>SUBSECRETARÍA DE GESTIÓN CORPORATIVA</t>
  </si>
  <si>
    <t>SUBDIRECCIÓN ADMINISTRATIVA</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</si>
  <si>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</si>
  <si>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</si>
  <si>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</si>
  <si>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</si>
  <si>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</si>
  <si>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</si>
  <si>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</si>
  <si>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María Janneth Romero M</t>
  </si>
  <si>
    <t>ABIERTA</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</si>
  <si>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</si>
  <si>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</si>
  <si>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</si>
  <si>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</si>
  <si>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</si>
  <si>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</si>
  <si>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</si>
  <si>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</si>
  <si>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</si>
  <si>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</si>
  <si>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</si>
  <si>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</si>
  <si>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</si>
  <si>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</si>
  <si>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</si>
  <si>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</si>
  <si>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</si>
  <si>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</si>
  <si>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</si>
  <si>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</si>
  <si>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</si>
  <si>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</si>
  <si>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</si>
  <si>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</si>
  <si>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</si>
  <si>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</si>
  <si>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Mes</t>
  </si>
  <si>
    <t>Acción correctiva</t>
  </si>
  <si>
    <t>CERRADA</t>
  </si>
  <si>
    <t>% EJECUCIÓN PMP MENSUAL</t>
  </si>
  <si>
    <t>GESTIÓN DE TRÁNSITO Y CONTROL DE TRÁNSITO Y TRANSPORTE</t>
  </si>
  <si>
    <t>PLANEACIÓN DE TRANSPORTE E INFRAESTRUCTURA</t>
  </si>
  <si>
    <t>DIRECCIÓN DE INTELIGENCIA PARA LA MOVILIDAD</t>
  </si>
  <si>
    <t>DIRECCIÓN DE TALENTO HUMANO</t>
  </si>
  <si>
    <t>GESTIÓN DE TICS</t>
  </si>
  <si>
    <t>OFICINA DE TECNOLOGÍAS DE LA INFORMACIÓN Y LAS COMUNICACIONES</t>
  </si>
  <si>
    <t>Paola Adriana Corona Miranda</t>
  </si>
  <si>
    <t>Dirección de Atención al Ciudadano</t>
  </si>
  <si>
    <t>VENCIDAS</t>
  </si>
  <si>
    <t>CON VENCIMIENTO EN EL MES SIGUIENTE</t>
  </si>
  <si>
    <t>EN TERMINOS</t>
  </si>
  <si>
    <t>ACCIONES ABIERTAS EN TÉRMINOS</t>
  </si>
  <si>
    <t>SGM</t>
  </si>
  <si>
    <t>SGJ</t>
  </si>
  <si>
    <t>SSC</t>
  </si>
  <si>
    <t>OTIC</t>
  </si>
  <si>
    <t xml:space="preserve">DIRECTOR (A)  DE CONTRATACION </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</si>
  <si>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</si>
  <si>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ANA MARÍA CORREDOR YUNIS</t>
  </si>
  <si>
    <t xml:space="preserve">Incumplimiento de condiciones establecidas contractualmente  </t>
  </si>
  <si>
    <t>SUBSECRETARIA DE GESTION DE LA MOVILIDAD</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</si>
  <si>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</si>
  <si>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</si>
  <si>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</si>
  <si>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</si>
  <si>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</si>
  <si>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</si>
  <si>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</si>
  <si>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</si>
  <si>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082-2020</t>
  </si>
  <si>
    <t>084-2020</t>
  </si>
  <si>
    <t>087-2020</t>
  </si>
  <si>
    <t>088-2020</t>
  </si>
  <si>
    <t xml:space="preserve">Seguimiento trimestral efectuado / seguimiento trimestral programado </t>
  </si>
  <si>
    <t>GESTIÓN FINANCIERA</t>
  </si>
  <si>
    <t>SUBDIRECCIÓN FINANCIERA</t>
  </si>
  <si>
    <t>DIRECCIÓN DE REPRESENTACIÓN JUDICIAL</t>
  </si>
  <si>
    <t>AUDITORIA CONTRATACIÓN 2020</t>
  </si>
  <si>
    <t>ACCIONES INCUMPLIDAS</t>
  </si>
  <si>
    <t>SGC</t>
  </si>
  <si>
    <t>SPM</t>
  </si>
  <si>
    <t xml:space="preserve">Liliana Montes Sanchez </t>
  </si>
  <si>
    <t>Posibilidad de afectación reputacional por posibles requerimientos de entes de control y de los procesos internos de la entidad debido a la gestión del control documental del sistema de gestión de calidad  fuera de los requisitos procedimientales</t>
  </si>
  <si>
    <t>DIRECCIONAMIENTO ESTRATÉGICO</t>
  </si>
  <si>
    <t>OACCM</t>
  </si>
  <si>
    <t>Posibilidad de afectación reputacional por pérdida de confianza por parte de la ciudadania al igual de posibles investigaciones por entes de control debido a prestación de tramites y servicios fuera de los requermientos normativos, legales y del ciudadano</t>
  </si>
  <si>
    <t>Mejora Continua</t>
  </si>
  <si>
    <t>Mejora continua</t>
  </si>
  <si>
    <t>(Mesa de trabajo realizada / mesa de trabajo programada)*100</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</si>
  <si>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</si>
  <si>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</si>
  <si>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mesa de trabajo semestral con las dependencias para analizar las causas de los temas más reiterados.</t>
  </si>
  <si>
    <t>008-2021</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</si>
  <si>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</si>
  <si>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</si>
  <si>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</si>
  <si>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</si>
  <si>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</si>
  <si>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</si>
  <si>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</si>
  <si>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</si>
  <si>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</si>
  <si>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</si>
  <si>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</si>
  <si>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</si>
  <si>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</si>
  <si>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</si>
  <si>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OFICINA ASESORA DE PLANEACIÓN INSTITUCIONAL</t>
  </si>
  <si>
    <t>SUBDIRECCIÓN DE TRANSPORTE PRIVADO</t>
  </si>
  <si>
    <t>017-2021</t>
  </si>
  <si>
    <t>018-2021</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</si>
  <si>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</si>
  <si>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</si>
  <si>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</si>
  <si>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</si>
  <si>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PAOLA ADRIANA CORONA MIRANDA</t>
  </si>
  <si>
    <t>Realizar seguimiento a la normatividad y a la documentación asociada con el fin de mantener actualizado el Plan de Gestión de Residuos Peligrosos.</t>
  </si>
  <si>
    <t>No. De seguimientos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</si>
  <si>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</si>
  <si>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</si>
  <si>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</si>
  <si>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</si>
  <si>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</si>
  <si>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</si>
  <si>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Verificar el cumplimiento de los deberes del Gestor Ambiental a través de los seguimientos al Plan Institucional de Gestión Ambiental - PIGA.</t>
  </si>
  <si>
    <t>Número de seguimientos programados / Número total de seguimientos realizados</t>
  </si>
  <si>
    <t>020-2021</t>
  </si>
  <si>
    <t>024-2021</t>
  </si>
  <si>
    <t>025-2021</t>
  </si>
  <si>
    <t>GESTIÓN DE TICS
GESTIÓN ADMINISTRATIVA</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</si>
  <si>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</si>
  <si>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IVAN ALEXANDER DIAZ VILLA</t>
  </si>
  <si>
    <t>Por no hay herramienta que permita llevar el control de las fechas establecidas para la presebtación del informe de Ley de Cuotas en cada anualidad</t>
  </si>
  <si>
    <t>Herramienta</t>
  </si>
  <si>
    <t>GESTIÓN DEL TALENTO HUMANO</t>
  </si>
  <si>
    <t>030-2021</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</si>
  <si>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</si>
  <si>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</si>
  <si>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</si>
  <si>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</si>
  <si>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</si>
  <si>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</si>
  <si>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</si>
  <si>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</si>
  <si>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</si>
  <si>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</si>
  <si>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</si>
  <si>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</si>
  <si>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</si>
  <si>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Implementar herramienta en excel donde se registre toda la información de los informes internos y externos  que debe presentar la Dirección de Talento Humano en cada anualidad sobre el informorme de Ley de Cuotas</t>
  </si>
  <si>
    <t>AUDITORÍA INTERNA CURSOS PEDAGÓGICOS POR INFRACCIONES A LAS NORMAS DE TRÁNSITO (CPINT) 2021</t>
  </si>
  <si>
    <t>CORRECTIVA</t>
  </si>
  <si>
    <t xml:space="preserve">SGC    </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</si>
  <si>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</si>
  <si>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</si>
  <si>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</si>
  <si>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</si>
  <si>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</si>
  <si>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</si>
  <si>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036-2021</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</si>
  <si>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</si>
  <si>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</si>
  <si>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Porque no hay una revisión integral de la documentación  publicada del procedo DTH</t>
  </si>
  <si>
    <t>Dirección de Talento Humano</t>
  </si>
  <si>
    <t>Actualizar o eliminar en los documentos que se requiera, del proceso DTH que encuentra publicada en la intranet</t>
  </si>
  <si>
    <t xml:space="preserve">No. De documentos actualizados o eleminados/No. Total que requiere algun tramite </t>
  </si>
  <si>
    <t>Director de Atención al Ciudadano</t>
  </si>
  <si>
    <t>045-2021</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</si>
  <si>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</si>
  <si>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</si>
  <si>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</si>
  <si>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</si>
  <si>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</si>
  <si>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</si>
  <si>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</si>
  <si>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</si>
  <si>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</si>
  <si>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</si>
  <si>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 xml:space="preserve">El contratista tiene la capacidad de programar o disponer a discreción la distribución de la flota mínima </t>
  </si>
  <si>
    <t xml:space="preserve">12 actas </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</si>
  <si>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</si>
  <si>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</si>
  <si>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</si>
  <si>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</si>
  <si>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</si>
  <si>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Falta de interpretación de la Directiva 001 de 2011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</si>
  <si>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</si>
  <si>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</si>
  <si>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</si>
  <si>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Posibilidad de afectación reputacional por pérdida de confianza por parte de la ciudadanía al igual de posibles investigaciones por entes de control debido a prestación de tramites y servicios fuera de los requerimientos normativos, legales y del ciudadano</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</si>
  <si>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</si>
  <si>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</si>
  <si>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Acción de mejora</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</si>
  <si>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</si>
  <si>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</si>
  <si>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</si>
  <si>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</si>
  <si>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</si>
  <si>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</si>
  <si>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</si>
  <si>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</si>
  <si>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</si>
  <si>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</si>
  <si>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055-2021</t>
  </si>
  <si>
    <t>058-2021</t>
  </si>
  <si>
    <t>059-2021</t>
  </si>
  <si>
    <t>061-2021</t>
  </si>
  <si>
    <t>065-2021</t>
  </si>
  <si>
    <t>067-2021</t>
  </si>
  <si>
    <t>ACCIONES INEFECTIVAS</t>
  </si>
  <si>
    <t>AUDITORIA CONTRATACIÓN 2020
AUDITORIA CONTRATACIÓN 2019
LEY TRANSPARENCIA MARZO 2019</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</si>
  <si>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</si>
  <si>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</si>
  <si>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</si>
  <si>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ACCIONES INCUMPLIDAS O INEFECTIVAS</t>
  </si>
  <si>
    <t>Accion Correctiva</t>
  </si>
  <si>
    <t>AUDITORIA PROCESO GESTIÓN DE TRÁNSITO Y CONTROL DE TRANSITO Y TRANSPORTE</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</si>
  <si>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</si>
  <si>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</si>
  <si>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</si>
  <si>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Número de solicitudes de concepto realizadas</t>
  </si>
  <si>
    <t>Diana Lorena Urrego García</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</si>
  <si>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</si>
  <si>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</si>
  <si>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</si>
  <si>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</si>
  <si>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</si>
  <si>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</si>
  <si>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t>La Circular Externa Única de Colombia Compra Eficiente del 16 de abril de 2019 establece que "Los Documentos del Proceso son públicos salvo por la información sujeta a reserva de conformidad con la normativa aplicable".</t>
  </si>
  <si>
    <t>Solicitar la clasificación de documentos de seguimiento al convenio como información reservada y clasificada.</t>
  </si>
  <si>
    <t>número de solicitudes de clasificación documental realizadas</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</si>
  <si>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</si>
  <si>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</si>
  <si>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</si>
  <si>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</si>
  <si>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</si>
  <si>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</si>
  <si>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</si>
  <si>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</si>
  <si>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</si>
  <si>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</si>
  <si>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</si>
  <si>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</si>
  <si>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Nathaly Patiño González</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</si>
  <si>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</si>
  <si>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</si>
  <si>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</si>
  <si>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Socializar el procedimiento y protocolo del CGT actualizados al personal del Centro de gestión de Tránsito.</t>
  </si>
  <si>
    <t>Número de socializaciones e protocolos y procedimientos realizadas</t>
  </si>
  <si>
    <t>079-2021</t>
  </si>
  <si>
    <t>080-2021</t>
  </si>
  <si>
    <t>081-2021</t>
  </si>
  <si>
    <t>083-2021</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</si>
  <si>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</si>
  <si>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</si>
  <si>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</si>
  <si>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</si>
  <si>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SUBDIRECCIÓN DE CONTROL DE TRÁNSITO Y TRANSPORTE</t>
  </si>
  <si>
    <t>SUBDIRECCIÓN DE GESTIÓN EN VÍA</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</si>
  <si>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</si>
  <si>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</si>
  <si>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Posibilidad de afectación reputacional por posible disminución en el índice de desempeño institucional por la implementación de las políticas del Modelo Integrado de Planeación y Gestión MIPG fuera de los términos y lineamientos establecidos.</t>
  </si>
  <si>
    <t>SEGUIMIENTO AL CUMPLIMIENTO DE LA LEY DE CUOTAS PARTES EN LA SDM</t>
  </si>
  <si>
    <t>SEGUIMIENTO PQRS II SEMESTRE 2020</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</si>
  <si>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</si>
  <si>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</si>
  <si>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</si>
  <si>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</si>
  <si>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Seguimiento semanal a la gestión de las peticiones entre autoridades</t>
  </si>
  <si>
    <t>Seguimiento semanal</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</si>
  <si>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</si>
  <si>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</si>
  <si>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</si>
  <si>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 xml:space="preserve">PROCESO GESTIÓN DE TRÁNSITO Y CONTROL DE TRÁNSITO Y TRANSPORTE </t>
  </si>
  <si>
    <t>Falta de compromiso de los profesionales responsables de dar respuesta a  las peticiones Ciudadanas.</t>
  </si>
  <si>
    <t>085-2021</t>
  </si>
  <si>
    <t>086-2021</t>
  </si>
  <si>
    <t>087-2021</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</si>
  <si>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</si>
  <si>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</si>
  <si>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N.C. 3: Se evidencian debilidades relacionadas con el cumplimiento de los criterios establecidos en el Decreto 371 de 2010 en términos de calidez, claridad y coherencia, en las respuestas dadas por la entidad a sus peticionarios.</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</si>
  <si>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</si>
  <si>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</si>
  <si>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</si>
  <si>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</si>
  <si>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</si>
  <si>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</si>
  <si>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Aprobar y  publicar el PGD conforme lo establece el Decreto 1080 de 2015.</t>
  </si>
  <si>
    <t>Documento PGD publicado</t>
  </si>
  <si>
    <t>Adoptar el PGD en la entidad</t>
  </si>
  <si>
    <t>Acto administrativo de adopción del PGD</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</si>
  <si>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</si>
  <si>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</si>
  <si>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</si>
  <si>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</si>
  <si>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</si>
  <si>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</si>
  <si>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</si>
  <si>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Retraso en la actualización de la TRD de acuerdo con las nuevas tipologias documentales de la entidad.</t>
  </si>
  <si>
    <t>Actualizar las tablas de retención documental.</t>
  </si>
  <si>
    <t>(Tablas de Retención Documental Actualizadas)/(Total Tablas de Retención Documental)</t>
  </si>
  <si>
    <t>Socializar la TRD convalidada en todas las dependencias de la entidad.</t>
  </si>
  <si>
    <t>(Tablas de Retención Documental Socializadas)/(Total Tablas de Retención Documental)</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</si>
  <si>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</si>
  <si>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</si>
  <si>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Actualizar el Diagnóstico Integral de Archivos a partir de la medición, en metros lineales, de los archivos de gestión y archivo central de la entidad.</t>
  </si>
  <si>
    <t>Documento Diagnóstico Integral de Archivos</t>
  </si>
  <si>
    <t>Formular un Plan de Transferencias Secundarias de acuerdo con lo establecido en el artículo 21 del Acuerdo 004 de 2019.</t>
  </si>
  <si>
    <t>Documento de Plan de Transferencias Secundarias</t>
  </si>
  <si>
    <t>Aprobar el Plan de Transferencias Secundarias</t>
  </si>
  <si>
    <t>Documento de Plan de Transferencias Secundarias aprobado</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</si>
  <si>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</si>
  <si>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</si>
  <si>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Publicar el documento del Sistema Integrado de Conservación - SIC</t>
  </si>
  <si>
    <t>Documento del Sistema Integrado de Conservación - SIC publicado</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</si>
  <si>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</si>
  <si>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</si>
  <si>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Actualizar el Banco Terminológico para las series, subseries y tipos documentales de la Tabla de Retención Documental convalidada, según lo establece el Decreto 1080 de 2015, artículo 2.8.2.5.8, literal g.</t>
  </si>
  <si>
    <t>Banco Terminológico actualizado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</si>
  <si>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</si>
  <si>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</si>
  <si>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</si>
  <si>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</si>
  <si>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</si>
  <si>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</si>
  <si>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</si>
  <si>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Actualizar las Tablas de Control de Acceso a partir de la revisión de los riesgos tecnológicos para documentos electrónicos de archivo.</t>
  </si>
  <si>
    <t>Tabla de Control de Acceso actualizada</t>
  </si>
  <si>
    <t>Aprobar y socializar la Tabla de Control de Acceso.</t>
  </si>
  <si>
    <t>Tabla de Control de Acceso aprobada</t>
  </si>
  <si>
    <t>Publicar la Tabla de Control de Acceso.</t>
  </si>
  <si>
    <t>Tabla de Control de Acceso publicada</t>
  </si>
  <si>
    <t>Cada entidad suprimida o liquidada tiene un fondo documental al que se le debe elaborar su respectivo instrumento archivístico.</t>
  </si>
  <si>
    <t>Tablas de Valoración elaboradas no están convalidadas por el Consejo Distrital de Archivo.</t>
  </si>
  <si>
    <t>Surtir el proceso de convalidación e implementación de las TVD correspondientes al Fondo de Educación y seguridad Vial FONDATT.</t>
  </si>
  <si>
    <t>Tabla de Valoración Documental convalidada</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</si>
  <si>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</si>
  <si>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</si>
  <si>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</si>
  <si>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</si>
  <si>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</si>
  <si>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</si>
  <si>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</si>
  <si>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</si>
  <si>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</si>
  <si>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</si>
  <si>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INFORME VISITA DE SEGUIMIENTO AL CUMPLIMIENTO DE LA NORMA ARCHIVISTICA SDM 2021</t>
  </si>
  <si>
    <t>088-2021</t>
  </si>
  <si>
    <t>089-2021</t>
  </si>
  <si>
    <t>090-2021</t>
  </si>
  <si>
    <t>091-2021</t>
  </si>
  <si>
    <t>092-2021</t>
  </si>
  <si>
    <t>093-2021</t>
  </si>
  <si>
    <t>094-2021</t>
  </si>
  <si>
    <t>095-2021</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</si>
  <si>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</si>
  <si>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</si>
  <si>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GESTIÓN DEL  TALENTO HUMANO</t>
  </si>
  <si>
    <t>Posibilidad de afectación económico y reputacional por requerimiento de los usuarios internos e investigaciones administrativas y legales por entes de control debido a la implementación del SGSST fuera de los requerimientos normativos.</t>
  </si>
  <si>
    <t>Director de Talento Humano</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</si>
  <si>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</si>
  <si>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</si>
  <si>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</si>
  <si>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</si>
  <si>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</si>
  <si>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Se encuentran identificadas estas situaciones producto de la auditoría pero no se ha podido finalizar el 100% de las acciones, debido a recursos económicos, situaciones de pandemia y cambios organizacionales.</t>
  </si>
  <si>
    <t>Realizar seguimiento semestral del avance al cierre de las acciones contempladas matriz de control y seguimiento de inspecciones registrando el avance en la casilla de observaciones.</t>
  </si>
  <si>
    <t>Matriz con los seguimientos realizados</t>
  </si>
  <si>
    <t>Acción preventiva</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</si>
  <si>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</si>
  <si>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</si>
  <si>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</si>
  <si>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</si>
  <si>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</si>
  <si>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</si>
  <si>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</si>
  <si>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Manual de contratación articulado con la Guía Criterios en SST para la Contratación de Productos y Servicios PA02-G03</t>
  </si>
  <si>
    <t>Directora de Contratación</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</si>
  <si>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</si>
  <si>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</si>
  <si>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</si>
  <si>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</si>
  <si>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</si>
  <si>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</si>
  <si>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</si>
  <si>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</si>
  <si>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</si>
  <si>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 xml:space="preserve">Subdirección Administrativa </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</si>
  <si>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</si>
  <si>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</si>
  <si>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</si>
  <si>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</si>
  <si>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101-2021</t>
  </si>
  <si>
    <t>103-2021</t>
  </si>
  <si>
    <t>111-2021</t>
  </si>
  <si>
    <t>114-2021</t>
  </si>
  <si>
    <t>116-2021</t>
  </si>
  <si>
    <t>117-2021</t>
  </si>
  <si>
    <t>118-2021</t>
  </si>
  <si>
    <t>AUDITORIA INTERNA SG SST 2021</t>
  </si>
  <si>
    <t>119-2021</t>
  </si>
  <si>
    <t>120-2021</t>
  </si>
  <si>
    <t>OAPI</t>
  </si>
  <si>
    <t>AUDITORIA DE EVALUACIÓN DE REQUISITOS LEGALES DE SEGURIDAD Y SALUD EN EL TRABAJO Y AMBIENTE</t>
  </si>
  <si>
    <t>Los requisitos en los que se evidencia cumplimiento parcial dado que no se tiene registrado el requisito en del formato Matriz de Cumplimiento Legal (PA05-IN02-F03) pero hay evidencias de la implementación del requisito en el sistema de gestión.
Los requisitos en los que se evidencia no cumplimiento dado que no se tiene registrado el requisito en del formato Matriz de Cumplimiento Legal (PA05-IN02- F03) ni se tienen evidencias de la implementación del requisito en el sistema de gestión.</t>
  </si>
  <si>
    <t>Porque en la identificación no hubo participación del equipo SST.</t>
  </si>
  <si>
    <t>Identificar el listado de normas relacionadas en el informe por parte del equipo SST, frente a su vigencia en el ordenamiento jurídico.</t>
  </si>
  <si>
    <t>Acta con las normas identificadas para incluir en la matriz.</t>
  </si>
  <si>
    <t>Director(a) de Talento Humano</t>
  </si>
  <si>
    <t>Solicitar la inclusión en la  matriz de requisitos legales las normas SST que correspondan.</t>
  </si>
  <si>
    <t>Correo enviado desde la DTH, a Normatividad y conceptos.</t>
  </si>
  <si>
    <t>Incluir en la  matriz de requisitos legales las normas SST que correspondan.</t>
  </si>
  <si>
    <t>(Número de normas incluidas / Número de normas identificadas que aplican) * 100</t>
  </si>
  <si>
    <t>Director (a) de Normatividad Conceptos</t>
  </si>
  <si>
    <t>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t>
  </si>
  <si>
    <t>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t>
  </si>
  <si>
    <t>Verificar que los hallazgos de no cumplimiento identificados en auditoría de evaluación de requisitos legales de SST se encuentre registrados en la matriz de control y seguimiento de inspecciones.</t>
  </si>
  <si>
    <t xml:space="preserve">Matriz con los Hallazgos de No cumplimiento identificados en la auditoría </t>
  </si>
  <si>
    <t>Director(a) de Talento Humano - Subdirector(a) Administrativa.</t>
  </si>
  <si>
    <t>Dentro de la revisión del formato Matriz de Cumplimiento Legal (PA05-IN02-F03) se evidencia que la descripción del mecanismo de cumplimiento no está correctamente redactada, es decir, no corresponde a las evidencias principales para demostrar el cumplimiento de los requisitos.</t>
  </si>
  <si>
    <t>Porque en la redacción del cumplimiento no se involucró a todo el equipo SST.</t>
  </si>
  <si>
    <t>Solicitar el ajuste del cumplimiento en la  matriz de requisitos legales, en las normas SST que correspondan.</t>
  </si>
  <si>
    <t>Incluir el ajuste de la forma de cumplimiento, en la  matriz de requisitos legales, las normas SST que correspondan.</t>
  </si>
  <si>
    <t>(Número de normas a ajustar/ Número de normas identificadas para ajustar) * 100</t>
  </si>
  <si>
    <t>121-2021</t>
  </si>
  <si>
    <t xml:space="preserve">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t>
  </si>
  <si>
    <t>Posibilidad de afectación reputacional por  perdida de imagen institucional ante la comunidad, debido a la consecusión de contratos sin el lleno de los requisitos contemplados en la norma.</t>
  </si>
  <si>
    <t>Falta de claridad en los lineamientos establecidos en el manual de contratación, procedimientos y demás documentos asociados al proceso</t>
  </si>
  <si>
    <t xml:space="preserve">Verificación  bimestral  por parte de los supervisores de los requisitos de ejecución para dar inicio al contrato </t>
  </si>
  <si>
    <t>Acta de verificación del cumplimiento de los requisitos de ejecución previos al acta de inicio</t>
  </si>
  <si>
    <t>Subsecretaría de Gestión Corporativa / Supervisores</t>
  </si>
  <si>
    <t>Falta de concordancia de las responsabilidades establecidas para el gerente del proyecto y ordenador del gasto, según lo dispuesto en el capitulo III, numeral 3.1 (actividades de la etapa precontractual) y el capitulo IV numeral 4.4 (gerente de proyecto).</t>
  </si>
  <si>
    <t>Revisar y ajustar el Manual de Contratación PA 05 - M02 respecto a  la suscripción de los documentos y estudios previos respecto al ordenador del gasto y el gerente del proyecto.</t>
  </si>
  <si>
    <t>Manual de Contratación PA 05 - M02 revisado, ajustado y publicado</t>
  </si>
  <si>
    <t>Direccion de Contratación</t>
  </si>
  <si>
    <t xml:space="preserve">Falta de claridad en los lineamientos establecidos en el Manual de Supervisón e Interventoría PA 05- M03  sobre los documentos contractuales que se deben cargar en la plataforma SECOP (etapa pre contractual - contractual) y sus responsables. </t>
  </si>
  <si>
    <t>Elaborar memorando con los lineamientos generales aplicables a la etapa pre -contractual de los procesos de selección de la SDM.</t>
  </si>
  <si>
    <t>Memorando redactado, aprobado y enviado</t>
  </si>
  <si>
    <t xml:space="preserve">Debilidad en la lista de chequeo, ya que no determina claramente los documentos contractuales que se deben cargar en la plataforma SECOP, teniendo en cuenta si se trata de persona natural o jurídica.  </t>
  </si>
  <si>
    <t>Revisar, actualizar y elaborar lista de chequeo en la que se establezca claramente los documentos pre- contractuales que se deben cargar en la plaltaforma SECOP.</t>
  </si>
  <si>
    <t>Lista que chequeo actualizada y publicada</t>
  </si>
  <si>
    <t xml:space="preserve"> Posibilidad de afectación reputacional por perdida de imagen institucional ante la comunidad, debido a la consecución de contratos sin el lleno de los requisitos contemplados en la norma</t>
  </si>
  <si>
    <t xml:space="preserve">  Falta de apropiación por parte del equipo de contración de la DAC, sobre los lineamientos del Manual de Contratación y Supervisión.</t>
  </si>
  <si>
    <t>Realizar 3 sensibilizaciones al equipo de contratación sobre los lineamientos del Manual de Contratación y Supervisión.</t>
  </si>
  <si>
    <t>Sensibilizaciones realizadas/ Sensibilizaciones programadas*100</t>
  </si>
  <si>
    <t>Falta de puntos de control para el cumplimiento de los documentos a suscrir en la etapa precontractual del proceso de contratación.</t>
  </si>
  <si>
    <t>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t>
  </si>
  <si>
    <t>Actas, reuniones,  y correos electrónicos</t>
  </si>
  <si>
    <t>Debilidad en Personal contratista encargado de la ejecución del proyecto sin la experiencia suficiente, de acuerdo a lo establecido en los estudios previos</t>
  </si>
  <si>
    <t>Posibilidad de afectación reputacional y económica  por perdida de imagen con los usuarios internos y entes de control por no cumplir con la normatividad vigente en temas de contratación</t>
  </si>
  <si>
    <t>Falta de puntos de control para el cumplimiento de los documentos a suscribir y expedir por parte del supervisor del contrato</t>
  </si>
  <si>
    <t xml:space="preserve">Realizar Verificación y control por parte de los supervisores de los requisitos de ejecución para dar inicio al contrato </t>
  </si>
  <si>
    <t>Acta de verificación mensual del cumplimiento de los requisitos de ejecución previos al acta de inicio</t>
  </si>
  <si>
    <t>Debilidades en el estudio del sector al limitar las cotizaciones a dos empresas Fundatic y Mromero Ltda, siendo este último aliado estratégico del primero.</t>
  </si>
  <si>
    <t>Falta de puntos de control para el cumplimiento de los documentos a suscribir en la etapa precontractual del proceso de contratación.</t>
  </si>
  <si>
    <t>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t>
  </si>
  <si>
    <t>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t>
  </si>
  <si>
    <t>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t>
  </si>
  <si>
    <t>Revisar y actualizar de la lista de chequeo de los contratos de prestación de servicios donde se incorpore la observación en referencia a la revisión del RUT.</t>
  </si>
  <si>
    <t>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t>
  </si>
  <si>
    <t>Falta de claridad en cuanto a las obligaciones del supervisor contenidas en el Manual de Supervisión e interventoría PA 05 - M03 de la Entidad.</t>
  </si>
  <si>
    <t xml:space="preserve">Socializar el Manual de Supervisión PA 05 - M 03 en donde se realice enfásis a la verificación de los requisitos de ejecución y demás actividades a cargo del supervisor, para la correcta supervisión y seguimiento a los contratos </t>
  </si>
  <si>
    <t>Acción Preventiva</t>
  </si>
  <si>
    <t>Socializaciones realizadas/ socializaciones programadas</t>
  </si>
  <si>
    <t xml:space="preserve">Debilidad en la lista de chequeo, puesto que en la misma,  no se determina claramente cuales son  los documentos contractuales que se deben cargar en la plataforma SECOP y en el sistema de gestión contractual, tanto para una  persona natural o jurídica.  </t>
  </si>
  <si>
    <t xml:space="preserve">Revisar, actualizar y elaborar lista de chequeo en la que se establezca claramente la relación de los documentos pre- contractuales que se deben cargar en la plataforma SECOP y en el sistema de gestión contractual. </t>
  </si>
  <si>
    <t>Debilidad en el seguimiento de la platafroma SECOP, respecto de la actividad contractual, efectuada en la etapa de ejecución hasta el cierre.</t>
  </si>
  <si>
    <t>Revisión aleatoria mensual, donde se remitan memorandos a los ordenadores del gasto que presenten mora en el cargue de la  información en la etapa de ejecución contractual.</t>
  </si>
  <si>
    <t>Memorandos redactados, aprobados y enviados</t>
  </si>
  <si>
    <t>Falta de compromiso de los supervisores, para actualizar oportunamente en las plataformas de contratación, la información sobre la ejecución de los contratos de prestación de servicios.</t>
  </si>
  <si>
    <t>Enviar mensualmente memorando a todos los supervisores solicitando la actualización en SECOP II de los contratos a su cargo.</t>
  </si>
  <si>
    <t>Memorandos enviados</t>
  </si>
  <si>
    <t xml:space="preserve">Falta de puntos de control para el cumplimiento de los documentos a suscribir y expedir por parte del supervisor del contrato
</t>
  </si>
  <si>
    <t>Acta de seguimiento</t>
  </si>
  <si>
    <t>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t>
  </si>
  <si>
    <t xml:space="preserve">Debilidad en la lista de chequeo, puesto que en la misma,  no se determina claramente cuales son  los documentos contractuales que se deben cargar en la plataforma SECOP, tanto para una  persona natural o jurídica.  </t>
  </si>
  <si>
    <t xml:space="preserve">Revisar, actualizar y elaborar de lista de chequeo, en la que se establezca claramente la relación de los documentos pre- contractuales que se deben cargar en la plataforma SECOP. </t>
  </si>
  <si>
    <t>Debilidad en el seguimiento de la plataforma SECOP, respecto de la actividad contractual, efectuada en la etapa de ejecución hasta el cierre.</t>
  </si>
  <si>
    <t>Realizar una revisión aleatoria mensual, donde se remitan memorandos a los ordenadores del gasto que presenten mora en el cargue de la  información en la etapa de ejecución contractual.</t>
  </si>
  <si>
    <t xml:space="preserve">Falta de seguimiento y coordinación oportuna entre las dependencias involucradas en la actualización y publicación de  los documentos en la plataforma Secop II. </t>
  </si>
  <si>
    <t xml:space="preserve">Realizar seguimiento mensual a la publicación de los documentos contractuales en la plataforma SECOP II
</t>
  </si>
  <si>
    <t>Seguimientos efectuados /Seguimientos programados</t>
  </si>
  <si>
    <t>Direccion de representación Judicial</t>
  </si>
  <si>
    <t>Falta de compromiso por parte de los supervisores de contratos en el cargue de la documentación en la plataforma SECOP II.</t>
  </si>
  <si>
    <t>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t>
  </si>
  <si>
    <t>Numero de comunicados remitidos/ número de revisiones adelantadas</t>
  </si>
  <si>
    <t>profesional designado por la Subsecretaría de Gestión de la Movilidad.</t>
  </si>
  <si>
    <t>El supervisor no validó que el sistema mostrara el aviso del anexo exitoso del documento</t>
  </si>
  <si>
    <t>Publicar la cuenta de mayo del contrato 2021-1748 proceso SDM-CPS-1735-2021 en el SECOP II.</t>
  </si>
  <si>
    <t>Publicación Secop II</t>
  </si>
  <si>
    <t>Dirección de Inteligencia para la Movilidad</t>
  </si>
  <si>
    <t>Realizar socialización a los supervisores de la DIM, respecto a la publicación de documentos en el SECOP II.</t>
  </si>
  <si>
    <t>Revisión Secop II</t>
  </si>
  <si>
    <t>Incumplimiento de los términos para la publicación de la información de la ejecución de los contratos</t>
  </si>
  <si>
    <t>Falta de compromiso por parte de los profesionales en el cargue de la documentación</t>
  </si>
  <si>
    <t xml:space="preserve">Realizar Seguimiento trimestral a la publicación de la completitud de la documentación que deben cargar los supervisores en la plataforma del SECOP II </t>
  </si>
  <si>
    <t>Falta de control y seguimiento por parte de los responsables del cumplimiento de las obligaciones contenidas en manual de contratación y supervisión e interventoría de la SDM.</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</si>
  <si>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t>
  </si>
  <si>
    <t>(Seguimiento trimestral efectuado / seguimiento trimestral programado) * 100</t>
  </si>
  <si>
    <t>122-2021</t>
  </si>
  <si>
    <t>AUDITORÍA PROCESO CONTRACTUAL 2021</t>
  </si>
  <si>
    <t>123-2021</t>
  </si>
  <si>
    <t>124-2021</t>
  </si>
  <si>
    <t>125-2021</t>
  </si>
  <si>
    <t>126-2021</t>
  </si>
  <si>
    <t>No Conformidad No. 1: No se evidencia que la Secretaría Distrital de Movilidad identifique todos los riesgos de soborno que podría anticipar razonablemente en su Sistema de Gestión Antisoborno.</t>
  </si>
  <si>
    <t>Posible perdida de la certificacion en el seguimiento del 2022.</t>
  </si>
  <si>
    <t>Porque la metodología de riesgos no es clara en la participación del personal que debe acompañar la identificación de riesgos de la Entidad.</t>
  </si>
  <si>
    <t>Realizar la revisión de la matriz de riesgos de soborno con cada una de las áreas de la entidad y con el personal que no se contempló inicialmente de la SDM para identificar las situaciones potenciales de soborno que se presenten.</t>
  </si>
  <si>
    <t>Numero de matriz revisada</t>
  </si>
  <si>
    <t>Una matriz de riesgos revisada</t>
  </si>
  <si>
    <t>Paula Tatiana Arenas</t>
  </si>
  <si>
    <t>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t>
  </si>
  <si>
    <t>Numero de metodologias ajustadas</t>
  </si>
  <si>
    <t>Una metodologia ajustada y publicada</t>
  </si>
  <si>
    <t>Socializar la guía de riesgos y la matriz de riesgos con todo el personal de la Entidad en especial con el personal que se encuentra fuera de las sedes principales.</t>
  </si>
  <si>
    <t>Numero de socializaciones de la guia de riesgos</t>
  </si>
  <si>
    <t xml:space="preserve">2 socializaciones (Una reunion
con el equipo tecnico MIPG y una
pieza grafica de socializacion
enviada a toda la entidad)
</t>
  </si>
  <si>
    <t>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t>
  </si>
  <si>
    <t>Por que la entrada en operación de los agentes de transito civiles es en el 2022, por lo que hasta el momento se estan formalizando las funciones y niveles de autoridad que estos podran tener.</t>
  </si>
  <si>
    <t>Incluir los riesgos de soborno relacionados con los procedimientos asociados a los agentes de transito civiles en la matriz de riesgos de soborno.</t>
  </si>
  <si>
    <t>Numero de riesgos incluidos</t>
  </si>
  <si>
    <t>Una matriz de riesgos ajustada</t>
  </si>
  <si>
    <t>127-2021</t>
  </si>
  <si>
    <t>128-2021</t>
  </si>
  <si>
    <t>GESTIÓN DEL TALENTO HUMANO - SGAS</t>
  </si>
  <si>
    <t>AUDITORIA CERTIFICACIÓN SGAS POR EL ENTE CERTIFICADOR CMD CERTIFICATION</t>
  </si>
  <si>
    <t>Se evidenció incumplimiento de los Anexos No.2 Estandares de Publicación y  Anexo No 3 Condiciones Tecnicas, subcategoría  3.2 Condiciones de Seguridad Digital  establecidos en la Resolución 1519 de 2020</t>
  </si>
  <si>
    <t>Incumplimiento normativo- legal</t>
  </si>
  <si>
    <t>Desconociento de la Resolución 1519 de 2020</t>
  </si>
  <si>
    <t>Gestionar la Implementación de los anexos establecidos en la Resolución 1519 de 2020 frente al cumplimiento de los anexos No. 2 Estándares de Publicación y  Anexo 3 Condiciones Técnicas, subcategoría 3.2 Condiciones de Seguridad Digital y sus Controles.</t>
  </si>
  <si>
    <t xml:space="preserve">Anexos 2 y 3 Implementados </t>
  </si>
  <si>
    <t>Jady Pérez</t>
  </si>
  <si>
    <t>Verificar mensualmente la información reportada por Normatividad y Conceptos frente a la normativa aplicable en relación con las actuaciones de la dependencia</t>
  </si>
  <si>
    <t>Información de normatividad y conceptos verificada</t>
  </si>
  <si>
    <t>129-2021</t>
  </si>
  <si>
    <t xml:space="preserve">AUTOCONTROL EN LA IMPLEMENTACIÓN DE LA NORMATIVA APLICABLE A LA LEY DE TRANSPARENCIA Y ACCESO DE LA INFORMACIÓN. 
</t>
  </si>
  <si>
    <t>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</si>
  <si>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Posibilidad de afectacion economicas y reputacional por sancion del ente correspondiente, debido a la gestion del proceso administrativo y de defensa fuera de los terminos legales establecidos.</t>
  </si>
  <si>
    <t xml:space="preserve">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t>
  </si>
  <si>
    <t xml:space="preserve">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t>
  </si>
  <si>
    <t>PREVENTIVA</t>
  </si>
  <si>
    <t>Socialización efectuada /Socialización programada</t>
  </si>
  <si>
    <t>DIRECCION DE REPRESENTACION JUDICIAL</t>
  </si>
  <si>
    <t>Posibilidad de afectacion ecomica y reputacional por sancion del ente correspondiente, debido a la gestion del proceso administrativo y de defensa fuera de los terminos legales establecidos.</t>
  </si>
  <si>
    <t xml:space="preserve">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t>
  </si>
  <si>
    <t xml:space="preserve">Elaborar memorando dirigido a los miembros del Comité de Conciliación y Defensa Judicial, recordandoles la importancia de las asistencias a las sesiones y las consecuencias que conllevan. 
</t>
  </si>
  <si>
    <t>Memorando elaborado y enviado</t>
  </si>
  <si>
    <t xml:space="preserve">NC 2 - En la muestra seleccionada de (31) procesos judiciales con clasificación de obligación “Posible”
registradas en cuentas de orden y “Probable” registrados en cuentas de provisión, al realizar el cruce de
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
</t>
  </si>
  <si>
    <t>Posibilidad de afectación reputacional por requerimientos internos, externos  e investigaciones administrativas, disciplinarias, fiscales y penales debido a la entrega de estados contables fuera de las fechas establecidas y de los terminos procedimientales.</t>
  </si>
  <si>
    <t xml:space="preserve">Falta de directrices claras desde el usuario administrador sobre la modificación al uso de las columnas de Valor Final del contigente y Valor presente (Secretaría Jurídica).  </t>
  </si>
  <si>
    <t>Oficio de solicitud a la Secretaria Distrital de Hacienda y a la Secretara Jurídica Distrital  sobre las causales de la modificacion realizada a la plataforma Siproj por parte del administrador (Sec. Jurídica).</t>
  </si>
  <si>
    <t>01 Oficio</t>
  </si>
  <si>
    <t>VLADIMIRO ESTRADA</t>
  </si>
  <si>
    <t>GESTIÓN JURÍDICA  - SUBDIRECCIÓN FINANCIERA</t>
  </si>
  <si>
    <t>NC 3- De un total de 376 procesos en contra, activos de acuerdo con información del Siproj, se evidenció que en un total de (20) procesos se encuentran con calificación de la obligación “Probable” con probabilidad final
entre 0.0 % y 46.68%, esta situación se aparta de lo contenido en la Política Contable de la Entidad la cual
establece en el numeral 2.16.2 Provisiones a) reconocimiento “(…) las obligaciones contingentes
judiciales por concepto de litigios y demandas en contra se reconocen como provisión cuando las
obligaciones derivadas de los mismos son clasificadas como probables, esto es, que tengan una
probabilidad final de perdida superior al 50% (…) como se puede evidenciar en 20 procesos judiciales se
encuentran mal clasificados dentro del Siproj en relación con el porcentaje de probabilidad final, sin
perjuicio de su registro en los Estados Financieros en la cuenta de provisiones 2-7-01. La situación fue
evidenciada en los procesos identificados con los siguientes ID 303255, 360460, 366688, 372608, 480555,
513200, 535908, 537689, 539324, 540177, 552713, 555519, 561715, 569549, 582889, 586131,5 86481,
588761, 592063,598397.</t>
  </si>
  <si>
    <t>El sistema no esta determinando la probalidad final y clasificacion de la obligacion del proceso judicial de acuerdo a lo establecido en la circular 016 de 2018.</t>
  </si>
  <si>
    <t>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t>
  </si>
  <si>
    <t xml:space="preserve">01 oficio </t>
  </si>
  <si>
    <t xml:space="preserve">INFORME DE EVALUACIÓN SEGUIMIENTO CONTIGENETE JUDICIAL, SIPROJ-WEB Y COMITÉ DE CONCILIACIÓN </t>
  </si>
  <si>
    <t>131-2021</t>
  </si>
  <si>
    <t>132-2021</t>
  </si>
  <si>
    <t>133-2021</t>
  </si>
  <si>
    <t>INFORME AUDITORÍA INTERNA AL SGA 2021</t>
  </si>
  <si>
    <t>No Conformidad N°1: En la página Web de la entidad se encuentra publicada la política ambiental del año 2018, que no está vigente.</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</si>
  <si>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</si>
  <si>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Falta de control por parte de la subdirección para la verificación de los documentos relacionados y actualizados con el proceso</t>
  </si>
  <si>
    <t xml:space="preserve">Realizar un inventario documental de los documentos publicados del SGA
</t>
  </si>
  <si>
    <t xml:space="preserve">N° de Inventario
</t>
  </si>
  <si>
    <t>Subdirectora Administrativa</t>
  </si>
  <si>
    <t xml:space="preserve">Aplicar trimestralmente la lista de chequeo producto del inventario documental del SGA
</t>
  </si>
  <si>
    <t xml:space="preserve">N° lista de chequeo
</t>
  </si>
  <si>
    <t>Solicitar la eliminación de la página web la politica ambiental del año 2018</t>
  </si>
  <si>
    <t xml:space="preserve">N° de Solicitud
</t>
  </si>
  <si>
    <t>No Conformidad N°1: En las tablas de retención documental no se encuentran incluidos los Registros de simulacros, registros de emergencias ambientales, certificados de capacitación externa, documentos de los proveedores como permisos o licencias ambientales.</t>
  </si>
  <si>
    <t>No se han identificado la totalidad de los resgitros del SGA para ser incluidos en las TRD</t>
  </si>
  <si>
    <t>Solicitar la actualización de la TRD de acuerdo con la base de datos generada</t>
  </si>
  <si>
    <t xml:space="preserve">N° de solicitud de incluición en las TRD
</t>
  </si>
  <si>
    <t>No Conformidad N°1: El PON derrame de sustancias químicas, residuos peligrosos o combustibles no tiene aprobación, versión, código ni fecha y éste no se encuentra publicado en la intranet</t>
  </si>
  <si>
    <t xml:space="preserve">Falta de conocimiento del equipo del SGA frente a la documentación relacionada con el PON publicada en la intranet </t>
  </si>
  <si>
    <t>Solicitar a Talento Humano una socialización al equipo del SGA frente a la documentación publicada en la intranet relacionada con el PON</t>
  </si>
  <si>
    <t>N° de socialización</t>
  </si>
  <si>
    <t xml:space="preserve">Directora de Talento Humano
</t>
  </si>
  <si>
    <t>No Conformidad N°1 :No se encuentra en el control de documentos los formatos: PA01-PL02-F01 Lista de chequeo Verificación de cumplimiento de las medidas para la entrega de RESPEL al transportador ni PA01-PL02-F05 Registro de residuos peligrosos</t>
  </si>
  <si>
    <t xml:space="preserve">Porque no se realizó  el control al proceso de actualización de documentos en el listado maestro </t>
  </si>
  <si>
    <t>Actualizar el listado maestro de documentos con los formatos PA01-PL02-F01 Lista de chequeo Verificación de cumplimiento de las medidas para la entrega de RESPEL al transportador ni PA01-PL02-F05 Registro de residuos peligrosos</t>
  </si>
  <si>
    <t xml:space="preserve">Correción </t>
  </si>
  <si>
    <t xml:space="preserve">N°  de actualizaciones </t>
  </si>
  <si>
    <t>Profesional Oficina Asesora de Planeación Institucional</t>
  </si>
  <si>
    <t xml:space="preserve">Actualizar el procedimiento PE01-PR04 control de documentos del sistema de gestión, incluyendo una política de operación que indique el control para la actualización del listado maestro de documentos </t>
  </si>
  <si>
    <t>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t>
  </si>
  <si>
    <t>No se encuentran asociados los riesgos ambientales (incendio, explisión y derrames de residuos peligrosos durante el transporte)  en el mapa de riesgos del proceso</t>
  </si>
  <si>
    <t xml:space="preserve">Incluir los riesgos ambientales (incendio, explosión y derrames de residuos peligrosos durante el transporte) en el mapa de riesgo del proceso </t>
  </si>
  <si>
    <t>N° de riesgos actualizados</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</si>
  <si>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</si>
  <si>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Falta de estandarización de lineamientos para el alcande de los aspectos e impactos ambientales</t>
  </si>
  <si>
    <t>Incluir una politica de operación en el procedimiento PA01-PR09 relacionando que se debera hacer el análisis de aspectos e impactos ambientales en todos los procesos de las entidad</t>
  </si>
  <si>
    <t>N° de politicas incluidas en el procedimiento</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</si>
  <si>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</si>
  <si>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Realizar mesas de trabajo para identificar los aspectos e impactos ambientales para cada proceso</t>
  </si>
  <si>
    <t>N° mesas realizadas / N° mesas programadas * 100</t>
  </si>
  <si>
    <t>Actualizar  la matriz los aspectos ambientales e impactos ambientales identificados en los procesos que esten en el alcance del SGA</t>
  </si>
  <si>
    <t>N° Matriz actualizada de aspectos e impactos ambientales</t>
  </si>
  <si>
    <t xml:space="preserve">No Conformidad N°4: No se evidencia implementado control operacional para el vehículo que transporta el combustible para las plantas eléctricas
</t>
  </si>
  <si>
    <t>Desconocimiento de la implementación del control operacional que permita la verificación de vehiculos transportadores de sustancias peligrosas.</t>
  </si>
  <si>
    <t xml:space="preserve">Incluir los lineamientos para la aplicación del control operacional para el transporte de sustacias peligrosas, en el manual del SGA </t>
  </si>
  <si>
    <t>(N° de lineamientos para la aplicación del control operacional para transporte de sustancias peligrosas</t>
  </si>
  <si>
    <t>1 lineamiento</t>
  </si>
  <si>
    <t xml:space="preserve">Diseñar un formato (lista de chequeo) para el control operacional para el transporte de sustacias peligrosas, en el manual del SGA </t>
  </si>
  <si>
    <t>N° de lista de chequeo</t>
  </si>
  <si>
    <t>Socializar los lineamientos definidos en el manual del SGA referente al contro operacional de transporte de sustacias peligrosas</t>
  </si>
  <si>
    <t>N° socializaciones realizadas / N° socializaciones programadas * 100</t>
  </si>
  <si>
    <t xml:space="preserve">No Conformidad N°4: No se evidencia Certificado de disposición adecuada de los residuos de la actividad de fumigación
</t>
  </si>
  <si>
    <t>Falta de seguimiento integral por parte de la Subdirección Administrativa al cumplimiento de las obligaciones del proveedor de servicio</t>
  </si>
  <si>
    <t>Solicitar y recepcionar mensualmente los soportes documentales asociados a la gestión externa de los residuos peligrosos generados por la actividad de fumigación por parte del proveedor de servicios</t>
  </si>
  <si>
    <t>N° Soportes documentales asociados a la gestión externa de RESPEL generados por la actividad de fumigación</t>
  </si>
  <si>
    <t>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t>
  </si>
  <si>
    <t>No se informo al área de infraestructura la necesidad de adecuación del dique de contención de derrames</t>
  </si>
  <si>
    <t xml:space="preserve">Realizar la solicitud  al área encargada para la construcción de los diques </t>
  </si>
  <si>
    <t xml:space="preserve">N° de solicitud realizada
</t>
  </si>
  <si>
    <t>No Conformidad N°5: La organización no asegura que algunas personas que realizan actividades que afectan el desempeño ambiental tengan la competencia adecuada.
Para el conductor Alfonso Cubillos que transportó residuos peligrosos hasta el Gestor Externo Lito en el mes de noviembre, no se evidencia el registro de capacitación en transporte de mercancías peligrosas y ni capacitación en manejo de kit de derrames</t>
  </si>
  <si>
    <t>Falta de realización de un análisis de las necesidades de capacitación de transporte de sustacias peligrosas y kit de derrames frente a la población involucrada en los procesos del SGA</t>
  </si>
  <si>
    <t>Realizar el análisis de las necesidades de capacitaciones frente a la población involucrada en el SGA</t>
  </si>
  <si>
    <t>N° de acta reunión</t>
  </si>
  <si>
    <t>Elaborar el cronograma de capacitaciones del SGA conforme al resultado del análisis</t>
  </si>
  <si>
    <t>N° de cronograma</t>
  </si>
  <si>
    <t>No Conformidad N°6: No se evidencian registros de simulacros ambientales en ninguna sede.
No se evidencia divulgación al personal contratista del mantenimiento de planta eléctrica el PON para derrames
En la Sede Paloquemado se evidencia kit ambiental incompleto: no se cuenta con los elementos mínimos como Masilla, Mascarilla facial, Gafas, Bolsas plásticas rojas.</t>
  </si>
  <si>
    <t>No existe lineamientos claros frente al manejo de emergencias que puedan surgir por una amenaza de tipo ambiental</t>
  </si>
  <si>
    <t>Realizar una reunión entre los equipos SGA y SST  para la articulación de las emergencias ambientales.</t>
  </si>
  <si>
    <t>N° acta de reunión</t>
  </si>
  <si>
    <t>Subdirectora Administrativa
Directora de Talento Humano</t>
  </si>
  <si>
    <t xml:space="preserve">Actualizar el manual ampliando los controles frente al tema de emergencias ambientales </t>
  </si>
  <si>
    <t>N° Manual actualizado</t>
  </si>
  <si>
    <t xml:space="preserve">Realizar un plan de trabajo que incluya divulgación, simulacros y revisión de KIT enmarcados al componente de emergencias ambientales 
</t>
  </si>
  <si>
    <t>(N° de acciones realizadas / N° acciones programadas plan de trabajo)*100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</si>
  <si>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</si>
  <si>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Desconocimiento del área encargada que suministra la información relacionada con población trabajadora por sede, la cual es necesaria para alimentar los indicadores ambientales</t>
  </si>
  <si>
    <t>Actualizar la matriz de diligenciamiento de consumos teniendo en cuenta las metas establecidas en el Plan Institucional de Gestión Ambiental e identifcando si se requiere realizar un ajuste en los indicadores</t>
  </si>
  <si>
    <t>(N° de indicadores actualizados/ N° de indicadores)*100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</si>
  <si>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</si>
  <si>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Realizar una mesa de trabajo para socializar los lineamientos para el suministro de la información al calculo de los indicadores, estableciendo la información requerida y frecuencia del envío de la información.</t>
  </si>
  <si>
    <t xml:space="preserve">N° de mesas realizadas
</t>
  </si>
  <si>
    <t>No Conformidad N°7:No se evidencia seguimiento a las condiciones de almacenamiento de las sustancias químicas</t>
  </si>
  <si>
    <t>No se conto con evidencias del seguimiento  al almacenamiento de sustancias quimicas.</t>
  </si>
  <si>
    <t>Realizar mesa de trabajo  para articular requsititos del SGA con el SST.</t>
  </si>
  <si>
    <t>N° de mesas realizadas</t>
  </si>
  <si>
    <t>No Conformidad N°8: No se evidencia la evaluación del cumplimiento de los requisitos legales identificados en la PA05-IN02-F03 matriz de cumplimiento legal</t>
  </si>
  <si>
    <t>Oportunidad de Mejora 3: Es conveniente que el seguimiento que se realiza a través del Informe de semestral de necesidades de funcionamiento por sedes sea realizado de forma más periódica</t>
  </si>
  <si>
    <t>Falta de planificación de las inspecciones periodicas</t>
  </si>
  <si>
    <t xml:space="preserve">Realizar un cronograma para realizar las inspecciones
</t>
  </si>
  <si>
    <t xml:space="preserve">N° cronograma
</t>
  </si>
  <si>
    <t>1 Cronograma</t>
  </si>
  <si>
    <t>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t>
  </si>
  <si>
    <t>No se tuvo en cuenta el contexto de la entidad al igual que la alineación de los objetivos con la politica ambiental</t>
  </si>
  <si>
    <t>Reformular los objetivos ambientales garantizando alineación con la politica ambiental y el contexto organizacional.</t>
  </si>
  <si>
    <t>Oportunidad de Mejora 6: Es importante fortalecer la matriz DOFA PE01-PR08-F01 versión 12 en lo relacionado con el sistema de gestión
ambiental.</t>
  </si>
  <si>
    <t>Porque no se encuentran diferenciados los aspectos relacionados con los sistemas de gestión en la matriz DOFA</t>
  </si>
  <si>
    <t xml:space="preserve">Actualizar el procedimiento PE01-PR08 Planificación estratégica y operativa y el formato PE01-PR08-F01 Matriz DOFA incluyendo de manera  clara los aspectos relacionados con los sistemas de gestión </t>
  </si>
  <si>
    <t>N°  de actualizaciones del   procedimiento PE01-PR08 Planificación estratégica y operativa y el formato PE01-PR08-F01 Matriz DOFA</t>
  </si>
  <si>
    <t>Observación 1: El alcance del Sistema de Gestión Ambiental no se encuentra documentado, solo se encuentran las sedes que se encuentran dentro del alcance</t>
  </si>
  <si>
    <t>No se incluyo el alcance del SGA dentro de los documentos propios del sistema.</t>
  </si>
  <si>
    <t xml:space="preserve">Documentar el Alcance del Sistema de Gestión Ambiental incluyendolo en el documento Manual del Sistema de Gestión Ambiental
</t>
  </si>
  <si>
    <t xml:space="preserve">N° de actualización del manual 
</t>
  </si>
  <si>
    <t>1 actualización</t>
  </si>
  <si>
    <t>Observación 2 : En la caracterización de los procesos no se incluyen los requisitos de la norma ISO 14001:2015 que deben cumplir, en la caracterización de Gestión Administrativa se nombran de manera muy general las actividades del PHVA del Sistema Gestión Ambiental.</t>
  </si>
  <si>
    <t xml:space="preserve">Desconocimiento de la necesidad de inlcluir los requisitos de la norma ISO 14001:2015  de manera particular en el ciclo PHVA de la caracterizaciòn del proceso </t>
  </si>
  <si>
    <t xml:space="preserve">Actualizar caracterizacìon incluyendo los requisitos de la norma ISO 14001: 2015 en el ciclo PHVA </t>
  </si>
  <si>
    <t xml:space="preserve">N° de actualización de la caracterizaciòn
</t>
  </si>
  <si>
    <t>Observación 3: El procedimiento de Identificación de aspectos y valoración de Impactos Ambientales PA01-PR09 v01 de febrero de 2019 define que éste se debe socializar, pero no se evidencia dicha socialización.</t>
  </si>
  <si>
    <t>No aportaron evidecias frente a los procesos de socializacion de los documentos al interior de la entidad</t>
  </si>
  <si>
    <t xml:space="preserve">Divulgación al interior de la entidad el procedimiento Identificación de aspectos y valoración de Impactos Ambientales. </t>
  </si>
  <si>
    <t>N° de divulgaciones realizadas</t>
  </si>
  <si>
    <t>Observación 3 : Asi mismo, el procedimiento  no incluye la explicación de la metodología con la que se valora el aspecto/impacto ambiental en la matriz</t>
  </si>
  <si>
    <t xml:space="preserve">Falta de actualización de los documentos enmarcados en el Sistema de Gestión Ambiental    </t>
  </si>
  <si>
    <t>Actualización del procedimiento de Identificación de aspectos y valoración de Impactos Ambientales, incluyendo la explicación de la metodologia de valoración del impacto ambiental.</t>
  </si>
  <si>
    <t xml:space="preserve">Acción Correctiva </t>
  </si>
  <si>
    <t xml:space="preserve">N° de actualizacion del procedimiento </t>
  </si>
  <si>
    <t>1 divulgación</t>
  </si>
  <si>
    <t>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t>
  </si>
  <si>
    <t>Falta de actualización de la matriz de requsitos legales  del Sistema de Gestión Ambiental</t>
  </si>
  <si>
    <t>Actualización de la matriz de requisitos legales, incluyendo normatividad nueva y omitida aplicable al SGA, excluyendo normatividad no vigente y derrogada, haciendo enfasis en la aplicabilidad por norma</t>
  </si>
  <si>
    <t xml:space="preserve">N° de actualización de matriz legal 
</t>
  </si>
  <si>
    <t>Observación 5: El Plan de Gestión Integral de residuos peligrosos PA01-M02-PL02 v01 de noviembre de 2021, no se encuentra totalmente adecuado, ya que hace falta información sobre la identificación, separación, almacenamiento y disposición final de los residuos</t>
  </si>
  <si>
    <t>No se incluyo la totalidad de los requisitos aplicables en el  Plan de Gestión Integral de residuos peligrosos PA01-M02-PL02 v01</t>
  </si>
  <si>
    <t>Actualizar Plan de Gestión Integral de residuos peligrosos</t>
  </si>
  <si>
    <t xml:space="preserve">N° de actualizaciones del Plan 
</t>
  </si>
  <si>
    <t>Observación 6: No se encuentran establecidas las comunicaciones a nivel externo con proveedores y autoridades ambientales, como por ejemplo, el reporte de Respel ante el IDEAM y la comunicación de los requisitos ambientales para la contratación</t>
  </si>
  <si>
    <t>Falta de actualización del manual frente a la comunicación y reportes  a nivel externo enmarcado en el Sistema de Gestión Ambiental</t>
  </si>
  <si>
    <t xml:space="preserve">Realizar mesa de trabajo con la  Oficina Asesora de Comunicaciones para definir en que instrumentos documentales se debe establecer los lineamientos para la comunicación con partes interesadas  </t>
  </si>
  <si>
    <t>N° Mesa de Trabajo</t>
  </si>
  <si>
    <t>1 mesa de trabajo</t>
  </si>
  <si>
    <t xml:space="preserve">Actualizar los lineamientos de la comunicion  en el manual del SGA, frente a comunicaciones externas con proveedores y autoridades ambientales </t>
  </si>
  <si>
    <t xml:space="preserve">(N° de actualización del manual del SGA 
</t>
  </si>
  <si>
    <t>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t>
  </si>
  <si>
    <t xml:space="preserve">Subdirectora Administrativa </t>
  </si>
  <si>
    <t>Observación 8: El PON derrame de sustancias químicas residuos peligrosos o combustibles no es claro en cuanto a qué hacer antes, durante y después de la emergencia; no es claro si la emergencia por derrames la debe atender la brigada o el personal de aseo y mantenimiento</t>
  </si>
  <si>
    <t xml:space="preserve">No se habia realizado una revisiòn conjunta con el equipo del SGA y SST para definir la totalidad de requsitos del PON </t>
  </si>
  <si>
    <t xml:space="preserve">Actualizar el PON de acuerdo a las observaciones dada en la auditoria interna del SGA </t>
  </si>
  <si>
    <t xml:space="preserve">Correcciòn </t>
  </si>
  <si>
    <t>Subdirectora Administrativa / Directora de talento humano</t>
  </si>
  <si>
    <t xml:space="preserve">Observación 9: Es importante mejorar la capacitación del Gestor Ambiental, la cual está definida en el Art. 7 del Decreto 165 de 2015.
</t>
  </si>
  <si>
    <t>No se incluyo la necesidad de incluir la capacitación del gestor ambiental dentro del MIPG en tematicas relacionadas del SGA</t>
  </si>
  <si>
    <t>Transmitir la necesidad ante la Dirección de Talento Humano respecto a la capacitación del gestor ambiental</t>
  </si>
  <si>
    <t xml:space="preserve">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inspecciones, no se define los conocimientos específicos en temas ambientales.
</t>
  </si>
  <si>
    <t>No se incluyeron en los estudios previos las formaciones especificas para los perfiles de profesional ambiental y pasante que desarrollen acciones en el SGA</t>
  </si>
  <si>
    <t>Realizar mesa de trabajo para establecer la viabilidad de la inclusión de la formación especifica en ISO 14001:2015 para el profesional ambiental a cargo del SGA, al igual que conocimientos especificos para pasantes.</t>
  </si>
  <si>
    <t>Observación 10: No se evidencia que se haya realizado la revisión por la dirección, se está en espera de los resultados de auditoria interna</t>
  </si>
  <si>
    <t xml:space="preserve">Se requería los resultados de la auditoria interna para la revisión por la alta dirección, teniendo en cuenta que este es uno de los requisitos para la ejecución de la actividad. </t>
  </si>
  <si>
    <t>Realizar una solicitud mediante una mes de trabajo informando la necesidad de realizar por parte de la alta dirección bajo los lineamientos establecidos y teniendo en cuenta los requisitos normativos de la  ISO 14001</t>
  </si>
  <si>
    <t xml:space="preserve">N° de mesas de trabajo
</t>
  </si>
  <si>
    <t xml:space="preserve">Observación 11: En el recorrido por las diferentes sedes se evidencia una separación no adecuada de residuos en los puntos ecológicos </t>
  </si>
  <si>
    <t xml:space="preserve">Falta de fortalecimiento de las estrategias de sensibilizacion frente a la adecuada segregacion de residuos </t>
  </si>
  <si>
    <t>Fortalecer las estrategias de segregaciòn adecuada de residuos</t>
  </si>
  <si>
    <t>(N° de estrategias  realizadas/N° de estrategias definidas)*100</t>
  </si>
  <si>
    <t>GESTIÓN ADMINISTRATIVA - GESTIÓN DEL TALENTO HUMANO</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</si>
  <si>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</si>
  <si>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</si>
  <si>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</si>
  <si>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</si>
  <si>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</si>
  <si>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</si>
  <si>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</si>
  <si>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</si>
  <si>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</si>
  <si>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</si>
  <si>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</si>
  <si>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</si>
  <si>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</si>
  <si>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</si>
  <si>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</si>
  <si>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</si>
  <si>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</si>
  <si>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</si>
  <si>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</si>
  <si>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</si>
  <si>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</si>
  <si>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</si>
  <si>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SUBSECRETARÍA DE POLÍTICA DE MOVILIDAD</t>
  </si>
  <si>
    <t xml:space="preserve">SUBDIRECCIÓN ADMINISTRATIVA - DIRECCIÓN DE TALENTO HUMANO 
</t>
  </si>
  <si>
    <t>DIRECCIÓN DE TALENTO HUMANO 
SUBDIRECCIÓN ADMINISTRATIVA</t>
  </si>
  <si>
    <t>Guillermo Delgadillo Molano</t>
  </si>
  <si>
    <t>DIRECCIÓN DE NORMATIVIDAD Y CONCEPTOS</t>
  </si>
  <si>
    <t>Vieinery Piza Olarte</t>
  </si>
  <si>
    <t>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t>
  </si>
  <si>
    <t>Seguimiento realizado el 7/02/2022
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
Accion en ejecución.   
CONCLUSION: ACCION CERRADA</t>
  </si>
  <si>
    <t>Seguimiento realizado el 7/02/2022
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
Accion en ejecución.   
CONCLUSION: ACCION CERRADA</t>
  </si>
  <si>
    <t>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</si>
  <si>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</si>
  <si>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Nataly Tenjo Vargas</t>
  </si>
  <si>
    <t>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7/01/2022: No se aportaron evidencias de gestión en el mes de diciembre.
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</si>
  <si>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</si>
  <si>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</si>
  <si>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Julie Martinez y Daniel García</t>
  </si>
  <si>
    <t xml:space="preserve">
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06/01//2022seguimiento Julie Martinez
no se reporta seguimiento de la ejecución de la actividad cumpliéndose la fecha de terminación 
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</si>
  <si>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 xml:space="preserve">08/02/2022 Seguimiento Julie Martinez y Daniel García. Se observa la matriz de los informes como herramienta de autocontrol y la socialización en el mes de octubre dando cumplimiento a lo planificado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</si>
  <si>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 xml:space="preserve">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</si>
  <si>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08/02/2022 Seguimiento Julie Martinez y Daniel García. Se evidencia los correos remitidos con el ajuste del POA y la inclusión del SST con el fin de ser articulado con los objetivos. Adicionalmente se evidencia en la intranet cumpliendo la actividad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</si>
  <si>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 adicionalmente las actas  del 19 de enero y 10 de dicembre.
6/01/2022 Seguimiento por Julie Martinez no se genera reporte de avance por el proceso sin embargo la acción se encuentra dentro del proceso de  ejecución planificado</t>
  </si>
  <si>
    <t>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</si>
  <si>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en la casillas "Sistemas de Gestión", "Artículo, numeral, literal aplicable" y "cómo se cumple" cumpliendo la actividad programada 
6/01/2022 Seguimiento por Julie Martinez no se genera reporte de avance por el proceso sin embargo la acción se encuentra dentro del proceso de  ejecución planificado</t>
  </si>
  <si>
    <t xml:space="preserve">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t>
  </si>
  <si>
    <t>ENERO</t>
  </si>
  <si>
    <t>08/02/2022 Seguimiento por Julie Martinez se evidencia la guia de gestion de riesgos actualizada en enero 2022 PE01-G01 se cierre.
6/01/2022 Seguimiento por Julie Martinez no se genera reporte de avance por el proceso sin embargo la acción se encuentra dentro del proceso de  ejecución planificado</t>
  </si>
  <si>
    <t>Oportunidad de mejora para contar con material didáctico y equipos que permitan la sensibilización del infractor sobre la incidencia y problemática de siniestralidad vial.</t>
  </si>
  <si>
    <t>Por cumplimiento y cambio de la normatividad</t>
  </si>
  <si>
    <t>Diseñar, implementar, evaluar y liderar un plan de trabajo para mejorar el contenido, las estrategias pedagógicas y la presentación de las salas donde se imparten los cursos, con el  propósito que sean interactivas y lúdicas.</t>
  </si>
  <si>
    <t>Plan de trabajo diseñado, implementado, evaluado y liderado.</t>
  </si>
  <si>
    <t>1 plan de trabajo diseñado, implementado, evaluado y liderado.</t>
  </si>
  <si>
    <t>Directora de Atención al Ciudadano</t>
  </si>
  <si>
    <t>001-2022</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</si>
  <si>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22/12/2021: Seguimiento ralizado por María Janneth Romero:
El proceso  a través del radicado 20213000285683 de fecha 22/12/2021 solicita la reprogramación de la acción, de conformidad con lo acordado en el mesa de trabajo del 17/12/2021. Nueva fecha programada 29/04/2022.
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</si>
  <si>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</si>
  <si>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</si>
  <si>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t>
  </si>
  <si>
    <t xml:space="preserve">Realizar seguimiento mensual para fortalecer la mejora continua y el aseguramiento de la disponibilidad de grúas conforme las candidaciones contractuales. </t>
  </si>
  <si>
    <t>7/03/2022: Desde la DAC, llevaron a cabo la actualización del formato de la lista de chequeo como instrumento de control donde se incluyó la verificación y cumplimiento del requisito ambiental correspondiente a la adecuada segregación de los residuos.  Para dar cumplimiento con esta acción, realizaron inspecciones presenciales en los meses de julio a diciembre de 2021, a los puntos de acopio de residuos reciclables de los parqueaderos autorizados, donde se aplicó la lista de chequeo actualizada junto con registros fotográficos y actas de reunión correspondientes. Como producto del seguimiento se evidenció que se disminuyó las situaciones de inadecuada segregación de residuos reciclables en las instalaciones de los parqueaderos autorizados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</si>
  <si>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7/03/2022: desde la DAC llevaron a cabo la creación de la lista de chequeo como instrumento de control donde han verificado de manera mensual los botiquines dispuestos en los parqueaderos autorizados, registran tanto el inventario de los elementos como la vigencia y estado de los mismos. Cabe destacar que, para dar cumplimiento con esta acción, realizaron inspecciones en los meses de julio a octubre de 2021, a los botiquines dispuestos en los parqueaderos autorizados, donde aplicaron la lista de chequeo junto con registros fotográficos correspondientes. 
 La implementación de la lista de chequeo como instrumento de control, ha permitido verificar el cumplimiento del requisito frente a la disposición de botiquines debidamente dotados y con elementos vigentes, además de asegurar la no repetición del hallazgo.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</si>
  <si>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7/3/2022: Desde la DAC, llevaron a cabo la actualización del formato de la lista de chequeo como instrumento de control donde se incluyó la verificación y cumplimiento del requisito ambiental correspondiente al adecuado tratamiento y gestión de los residuos peligrosos en las instalaciones de los parqueaderos.
Para dar cumplimiento con esta acción, realizaron inspecciones presenciales en los meses de julio a diciembre de 2021, a los puntos de acopio de residuos verificando la gestión adecuada de los residuos y/o materiales de carácter peligroso de los parqueaderos autorizados, donde se aplicó la lista de chequeo actualizada y como soporte se generaron registros fotográficos y actas de reunión.
Como producto del seguimiento se evidenció que no se reportaron situaciones de acopios irregulares de residuos y/o materiales de carácter peligroso en las instalaciones de los parqueaderos.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</si>
  <si>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15/02/2022. El proceso hace entrega  La Oficina de Tecnologías de la Información y las Comunicaciones y la Oficina de comunicaciones de la Entidad adjuntaron las evidencias de la Implementación de los anexos establecidos en la Resolución 1519 de 2020 frente al cumplimiento de los anexos No. 2 Estándares de Publicación y Anexo 3 Condiciones Técnicas, subcategoría 3.2 Condiciones de Seguridad Digital y sus Controles. Por lo anterior y teniendo  en cuenta los soportes presentados por el proceso, se procede a realizar el cierre de la misma. RECOMENDACION: Cerrar la acción y excluirla del PMP.  RECOMENDACION: Cerrar la acción y excluirla del PMP.</t>
  </si>
  <si>
    <t>07/02/2022. El proceso hace entrega de las 6 actas de seguimiento y verificación mensualmente la información reportada por Normatividad y Conceptos frente a la normativa aplicable en relación con las actuaciones de la dependencia. Acta del 30 de Julio 2021, Acta del 30 de Agosto 2021, Acta del 30 de Septiembre 2021, Acta del 29 de Octubre 2021, Acta del 30 de Noviembre 2021, Acta del 31 de Diciembre 2021.  Con lo anterior se evidencia la gestión realizada por la Oficina de Tecnologías de la Información y las Comunicaciones, realizando seguimiento mensual a la información reportada por Normatividad y Conceptos frente a la normativa aplicable en relación con las actuaciones de la dependencia. Por lo anterior y teniendo  en cuenta los soportes presentados por el proceso, se procede a realizar el cierre de la misma. RECOMENDACION: Cerrar la acción y excluirla del PMP.  RECOMENDACION: Cerrar la acción y excluirla del PMP.</t>
  </si>
  <si>
    <t>08/03/2022. El proceso hace entrega como evidencia del procedimiento PE01-PR04 Versión 11 del 28/02/2022, donde se incluye lineamiento sobre la actualización del listado maestro de Documentos. https://intranetmovilidad.movilidadbogota.gov.co/intranet/PE01 y anexa el cumplimiento del lineamiento establecido en el procedimiento mediante correos electrónicos y/o radicados informados en el Sistema de Gestión Documental – ORFEO de la actualización de documentos del SIG.
. Por lo anterior y teniendo  en cuenta los soportes presentados por el proceso, se procede a realizar el cierre de la misma. RECOMENDACION: Cerrar la acción y excluirla del PMP.  RECOMENDACION: Cerrar la acción y excluirla del PMP.</t>
  </si>
  <si>
    <t xml:space="preserve">08/03/2022. El proceso hace entrega como evidencia el procedimiento PE01-PR08 Versión 6 del 23/02/2022  donde se incluye lineamiento para la relación de los sistemas de gestión dentro de los factores identificados en el análisis del contexto a través de la matriz DOFA y se anexa el formato PE01-PR08-F01 Versión 4 del 23/02/2022. https://intranetmovilidad.movilidadbogota.gov.co/intranet/PE01. Por lo anterior y teniendo en cuenta los soportes presentados por el proceso, se procede a realizar el cierre de la misma. RECOMENDACION: Cerrar la acción y excluirla del PMP.  </t>
  </si>
  <si>
    <t>Se evidenció que se deben fortalecer controles del Anexo No 3 Condiciones Tecnicas de Seguridad Digital  establecidos en la Resolución 1519 de 2020</t>
  </si>
  <si>
    <t xml:space="preserve">Debilidades en algunos controles del Anexo No 3 Condiciones Técnicas de Seguridad Digital de Resolución 1519 de 2020 </t>
  </si>
  <si>
    <t>Gestionar el fortalecimiento de controles del Anexo No 3 Condiciones Tecnicas de Seguridad Digital  de la Resolución 1519 de 2020.</t>
  </si>
  <si>
    <t xml:space="preserve">Controles Fortalecidos </t>
  </si>
  <si>
    <t>002-2022</t>
  </si>
  <si>
    <t>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
7/02/2022:  Se adjunta matriz legal con  la inclusión de normatividad relacionada con el SG_SST.</t>
  </si>
  <si>
    <t>8/03/2022: 7/03/2022: Manual en proceso de actualización.
7/02/2022:  Las evidencias aportadas no corresponden a las activividades de modificacioón al Manual de Supervisión.</t>
  </si>
  <si>
    <t>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Se presente justificación del cumplimiento de la acción en los terminos en los cuales quedo diseñada. lo anterior  demuestra su efectividad por tal motivo se recomienda el cierre.
7/02/2022: Se aporta socializacion de lineamientos a los Contratistas.</t>
  </si>
  <si>
    <t>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Se adjuntan listas de chequeo de contratación directa, sin embargo aun no se encuentran actualizadas de acuerdo a la acción establecida.</t>
  </si>
  <si>
    <t>8/03/2022 :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7/02/2022:  Se adjuntan listas de chequeo de contratación directa, sin embargo aun no se encuentran actualizadas de acuerdo a la acción establecida.</t>
  </si>
  <si>
    <t>08/03/2022 Seguimiento por Julie Martinez se evidencia el memorando No. 20226120029143 donde se realiza la solicitud de inclusión de la temática de gestión documental  dando cumplimiento a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</si>
  <si>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por Julie Martinez  se evidencia que se realizaron la divulgación de 8 temas de los 8 programados de acuerdo con el seguimiento realizado pro el área, a través de correos electrónicos y pancartas, por lo cual se da cierre de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</si>
  <si>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Julie Martinez y Daniel García se evidencia el cronograma de visitas cumpliendo lo establecido en la acción
08/02/2022 Seguimiento por Julie Martinez no se genera reporte de avance por el proceso sin embargo la acción se encuentra dentro de las fechas establecidas para la ejecución. Acción abierta</t>
  </si>
  <si>
    <t>FEBRERO</t>
  </si>
  <si>
    <t>El auditor solicita ajustar el estado de la acción para el seguimiento de marzo; se hace el ajuste retornando la acción al consolidado para que se ajuste el estado a ABIERTA, no obstante como esta información ya fue publicada en los diferentes medios de divulgación se mantiene la trazabilidad a través de esta aclaración.</t>
  </si>
  <si>
    <t>EVALUACIÓN DEL SISTEMA DE CONTROL INTERNO CONTABLE 2021</t>
  </si>
  <si>
    <t xml:space="preserve">Se ha identificado en la evaluación de años anteriores, observando que persiste, por cuanto no se incluyó dentro del Plan Institucional de Capacitación de la vigencia 2021, temas que son propios del que hacer contable.
</t>
  </si>
  <si>
    <t>Posibilidad de afectación reputacional por requerimientos internos externo e investigaciones administrativas, disciplinarias, fiscales y penales debido a la entrega de estados contables fuera  de las fechas establecidas y de los términos procedimentales</t>
  </si>
  <si>
    <t>No se ha incluido en el Plan Institucional de Capacitación temas específicos del ámbito contable.</t>
  </si>
  <si>
    <t>Elaborar y enviar Memorando a la Dirección de Talento Humano, solicitando la inclusión en el Plan Institucional de Capacitación de temas específicos en el ámbito contable.</t>
  </si>
  <si>
    <t>(Número de memorandos elaborados y enviados / Número de memorandos  programados) *100</t>
  </si>
  <si>
    <t>Se observó debilidad en la conciliación referente a las conciliaciones laborales, en especial el tema de las incapacidades laborales y los reintegros por parte de las EPS.</t>
  </si>
  <si>
    <t>No se ha designado por parte de la Dirección de Talento Humano un funcionario con conocimiento y experticia en el tema, para que junto con el funcionario designado por la Subdirección Financiera  realicen las respectivas conciliaciones.</t>
  </si>
  <si>
    <t>Elaborar y enviar Memorando a la Dirección de Talento Humano, solicitando la designación de un funcionario , para realizar las conciliaciones con la Subdirección Financiera.</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</si>
  <si>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</si>
  <si>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</si>
  <si>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</si>
  <si>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El proceso de depuración contable debe ser de aplicación permanente acorde a las políticas contables para prevenir posible materialización de eventos riesgos que pueda afectar la razonabilidad de los estados financieros.</t>
  </si>
  <si>
    <t>El ejercicio de depuración contable que debe realizar  la SDM debe ejecutarse permanentemente, para ello se debe contar con la participación de las distintas dependencias de la entidad, las cuales deben remitir las propuestas de depuración de los registros.</t>
  </si>
  <si>
    <t xml:space="preserve">Elaborar y enviar Memorando a las áreas técnicas,  solicitando remitir propuesta  de depuración de los registros para proceder al análisis, con el propósito de incluirlas en el Comité de Sostenibilidad Contable. </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</si>
  <si>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</si>
  <si>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</si>
  <si>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</si>
  <si>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</si>
  <si>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</si>
  <si>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t>
  </si>
  <si>
    <t>Convocar a las diferentes dependencias  para realizar mesas de trabajo con el fin de definir aspectos relacionados con la depuración de registros que permitan hacer un saneamiento contable, relacionado con cartera, activos fijos, cuentas por pagar, sentencias y conciliaciones.</t>
  </si>
  <si>
    <t>003-2022</t>
  </si>
  <si>
    <t>005-2022</t>
  </si>
  <si>
    <t>004-2022</t>
  </si>
  <si>
    <t>006-2022</t>
  </si>
  <si>
    <t>Vladimiro Estrada</t>
  </si>
  <si>
    <t>AUTOCONTROL</t>
  </si>
  <si>
    <t>MARZO</t>
  </si>
  <si>
    <t>Vieinery Piza</t>
  </si>
  <si>
    <t>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
Como soporte remitieron las siguientes evidencias: Memorando de solicitud radicado 20226110051113 del 7 de marzo. Memorando de respuesta radicado 20225400058083 del 17 de marzo.
Por lo anterior, la Subdirección Financiera reportó el cumplimiento de la acción y solicitó el cierre del hallazgo, mediante el formato Justificación de Cumplimiento de Hallazgo.
De acuerdo con la gestión evidenciada, se cierra la acción.</t>
  </si>
  <si>
    <t>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
8/03/2022: Memorando con radicado 20225300034153 del 17/02/2022 " lineamientos generales aplicables a la supervisión de los contratos estatales". Para medir la efectividad es necesario que se realice una revisión en una muestra para verificar el cumplimiento de la acción. 
7/02/2022:  En desarrollo de la acción establecida el proceso adjunta soporte de  reunion del 7/01/2022, con el objetivo:Guía de criterios de contratacion SST, se recomienda adjuntar el acta producto de las reuniones.</t>
  </si>
  <si>
    <t>Posibilidad de afectacion economica y reputacional por sancion del ente correspondiente, debido a la gestion del proceso administrativo y de defensa fuera de los terminos legales establecidos.</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</si>
  <si>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</si>
  <si>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la actualización del procedimiento a versión 2 con fecha del 24/03/2022  dando cumplimiento a la accion establecida.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</si>
  <si>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que se realizo la solicitud a taves de Acta de reunión mantenimiento dique, Informe de inspecciones sedes SDM, Acta reunión febrero 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</si>
  <si>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Actividad se evidencia mesa de trabajo realizada para el manejo de sustancias quimicas del  30 de diciembre y del 5 de enero dando cumplimiento a la actividad estableecida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</si>
  <si>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el  Procedimiento Identificación de Aspectos y Valoración de Impactos Ambientales (PA01-PR09) actualizado el 24/03/2022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</si>
  <si>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Dámaris Sánchez Salamanca</t>
  </si>
  <si>
    <t>007-2022</t>
  </si>
  <si>
    <t>AUTOCONTROL EN LA DIRECCIÓN DE INTELIGENCIA PARA MOVILIDAD</t>
  </si>
  <si>
    <t xml:space="preserve">23/03/2022
</t>
  </si>
  <si>
    <t>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t>
  </si>
  <si>
    <t>Algunos colaboradores de la DIM no han recibido capacitación del Manual de Contratación de la SDM con enfásis en el comité evaluador técnico</t>
  </si>
  <si>
    <t>Capacitar a los colaboradores de la DIM en el Manual de Contratación de la SDM con enfásis en las funciones del comité evaluador técnico, dejando como evidencia el listado de asistencia y grabación de la capacitación.</t>
  </si>
  <si>
    <t>Capacitación ejecutada</t>
  </si>
  <si>
    <t xml:space="preserve">Profesional encargado del tema de Contratación </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</si>
  <si>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</si>
  <si>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</si>
  <si>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</si>
  <si>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</si>
  <si>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</si>
  <si>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</si>
  <si>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</si>
  <si>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</si>
  <si>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</si>
  <si>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</si>
  <si>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Direccionamiento Estratégico</t>
  </si>
  <si>
    <t xml:space="preserve">Encuesta medición del  impacto de la comunicación del Sistema Integrado de Gestión </t>
  </si>
  <si>
    <t>No se logró la meta propuesta del 95%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</si>
  <si>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</si>
  <si>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La cantidad de preguntas se limita a una sola pregunta, la Agrupación de Sistemas dentro de la misma pregunta (Causa confusión) y las Opciones de respuestas no debe ser unicamente de selección multiple.</t>
  </si>
  <si>
    <t>Aumentar en las encuestas 2022 la cantidad de preguntas por Sistema (de 2 a 3 preguntas)</t>
  </si>
  <si>
    <t>(No. Total de colaboradores que responden la encuesta con puntaje superior a 80/ No. Total de colaboradores que responden la encuesta)*100</t>
  </si>
  <si>
    <t>DIRECCIÓN DE TALENTO HUMANO/
SUBDIRECCIÓN ADMINISTRATIVA/
SUBSECRETARÍA DE GESTIÓN
 CORPORATIVA/
OFICINA ASESORA DE PLANEACIÓN INSTITUCIONAL</t>
  </si>
  <si>
    <t>ANA MARIA CORREDOR
NEYFI RUBIELA MARTINEZ
PAULA TATIANA ARENAS
JULIETH ROJAS BETANCOUR</t>
  </si>
  <si>
    <t>Falta de innovación y creatividad para divulgar los Sistemas</t>
  </si>
  <si>
    <t>Gestionar un mecanismo diferente para divulgar la información de los sistemas de gestión en mayo y en octubre.</t>
  </si>
  <si>
    <t>Oportunidad de mejora, dado el Informe de Seguimiento a los Comités Sectoriales de Gestión y Desempeño – Sector
Movilidad de la Veeduría Distrital.</t>
  </si>
  <si>
    <t>Propender para que en las sesiones de los comités se brinde un informe cualitativo amplio del avance de todas las metas PDD en cabeza del sector administrativo.</t>
  </si>
  <si>
    <t>Posibilidad de afectación reputacional por posible disminución en el índice de desempeño institucional por la implementación de las políticas del Modelo Integrado de Planeación y Gestión MIPG fuera de los términos y lineamientos establecidos</t>
  </si>
  <si>
    <t xml:space="preserve">Falta de estrategías al interior del comité que faciliten el acompañamiento en la implementación y desarrollo de las políticas en las entidades del sector. </t>
  </si>
  <si>
    <t xml:space="preserve">Realizar presentación cualitativa de las metas trazadoras del Plan de Desarrollo en el Comité sectorial de Gestión y Desempeño por parte de las entidades lideres. </t>
  </si>
  <si>
    <t>Acta de comité sectorial</t>
  </si>
  <si>
    <t>1 acta</t>
  </si>
  <si>
    <t>JULIETH ROJAS BETANCOUR</t>
  </si>
  <si>
    <t>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t>
  </si>
  <si>
    <t>Diseñar e implementar un plan de trabajo para realizar acompañamiento a las entidades del sector movilidad que fortalezcan los resultados en el Índice de Desempeño Institucional.</t>
  </si>
  <si>
    <t>Plan de trabajo presentado</t>
  </si>
  <si>
    <t>1 plan de trabajo</t>
  </si>
  <si>
    <t>Socializar las recomendaciones y oportunidades de mejora expuestas en esta comunicación con los demás integrantes del Comité Sectorial.</t>
  </si>
  <si>
    <t>Socializar el plan de trabajo en el Comité Sectorial de Gestión y Desempeño</t>
  </si>
  <si>
    <t>Gestión Jurídica</t>
  </si>
  <si>
    <t>Informe Final de verificación y evaluación a la aprobación de las garantías de los 
contratos estatales para el cumplimiento de la Directiva 025 de la Procuraduría 
General de la Nación del 16 de diciembre de 2021</t>
  </si>
  <si>
    <t>Hallazgo No. 01:
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t>
  </si>
  <si>
    <t xml:space="preserve">El sistema de Gestión Contractual de la Secretaría debe almacenar los soportes del expediente contractual; sin embargo este se encuentra funcionando de manera intermitente. </t>
  </si>
  <si>
    <t xml:space="preserve">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t>
  </si>
  <si>
    <t xml:space="preserve">(# revisiones efectuadas a las pólizas/ # procesos de selección suscritos)*100 </t>
  </si>
  <si>
    <t>Director de Contratación</t>
  </si>
  <si>
    <t>Memorando elaborado y socializado</t>
  </si>
  <si>
    <t xml:space="preserve">Revisar, ajustar e incorporar en el Manual de Contratación PA05-M02, los lineamientos establecidos en la Directiva 025 de 2021 y Circular Conjunta 001 del 20 de agosto de 2021, respecto a la verificación, aprobación y publicación de las garantías. 
</t>
  </si>
  <si>
    <t>Manual ajustado y publicado en la intranet</t>
  </si>
  <si>
    <t xml:space="preserve">Director de Contratación </t>
  </si>
  <si>
    <t>009-2022</t>
  </si>
  <si>
    <t>010-2022</t>
  </si>
  <si>
    <t>011-2022</t>
  </si>
  <si>
    <t>012-2022</t>
  </si>
  <si>
    <t>013-2022</t>
  </si>
  <si>
    <t>Gestión de trámites y servicios para la ciudadanía</t>
  </si>
  <si>
    <t>Informe consolidado Calidad de Respuesta emitida a través de Bogotá te escucha febrero 2022 de la Secretaria General</t>
  </si>
  <si>
    <t>Incumplimiento de los criterios de claridad y manejo del sistema Bogotá te escucha en respuestas a Peticiones Ciudadanas</t>
  </si>
  <si>
    <t>No se relacionaron de manera especifica los lineamientos operativos del Manual del Usuario - Funcionario Sistema Distrital para la gestión de peticiones ciudadanas, en los documentos asociados a la gestión de PQRS</t>
  </si>
  <si>
    <t>Adoptar, publicar y socializar los lineamientos establecidos en el Manual del Usuario - Funcionario Sistema Distrital para la gestión de peticiones ciudadanas, en el proceso de Gestión de trámites y servicio a la ciudadanía</t>
  </si>
  <si>
    <t>Lineamientos de adoptados, publicados y socializados en el proceso de Gestión de trámites y servicio a la ciudadanía</t>
  </si>
  <si>
    <t>Realizar dos talleres didacticos para apropiar el manejo del sistema Bogotá te escucha y la calidad de la respuesta a las peticiones ciudadanas.</t>
  </si>
  <si>
    <t>( Talleres realizados / Talleres Programados ) * 100</t>
  </si>
  <si>
    <t>014-2022</t>
  </si>
  <si>
    <t>Seguimiento realizado el 27/04/2022
La SPM en correo del 27 abril 2022 aportó como evidencia:
1. Listado de asistencia de 30 servidores de la SPM, de la capacitación del Manual de Contratación con enfoque en las funciones del comité evaluador técnico realizada el 08/04/2022. 
2. Pantallazos de la capacitación sostenida el 08/04/2022 y link de consulta: 
https://drive.google.com/file/d/11EL0S-TH_iTu1vDRzApMzrN3VfyEy3bI/view
Por lo anterior, y una vez verificadas las acciones con 
Conforme lo anterior se observa que la acción se ejectua en terminos de eficacia, por lo cual se procede a realizar su cierre.
Accion en cerrada
CONCLUSION: ACCION CERRADA</t>
  </si>
  <si>
    <t>6/05/2022: Desde la DAC, llevaron a cabo dos (2) retroalimentaciones a los referentes de PQRSD de cada proceso de la entidad, dichas retroalimentaciones fueron desarrolladas de acuerdo con los informes de calidad de las respuestas emitidas a la ciudadanía. 
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</si>
  <si>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Adicionalmente, se realizó un ejercicio práctico al respecto donde se pone en práctica el procedimiento interno para adelantar la contratación de la dependencia, con el compromiso de mantener y ejecutar este proceso.
Por lo anterior, la DAC reportó el cumplimiento de la acción y solicitó el cierre del hallazgo, mediante el formato Justificación de Cumplimiento de Hallazgo y adjuntaron las siguientes evidencias: 
1. Acta No. 1 seguimiento 122-2021.  Agenda: Reunión de seguimiento No. 1 Acción de mejora 122-2021
2. Acta No. 2 seguimiento 122-2021.  Agenda: Reunión de seguimiento No. 2 Acción de mejora 122-2021
3. Acta No. 3 seguimiento 122-2021. Agenda: Reunión de seguimiento No. 3 Acción de mejora 122-2021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t>
  </si>
  <si>
    <t>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
De acuerdo con la gestión evidenciada, se cierra la acción.
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Remitieron la siguiente evidencia: memorando con radicado 20226110052283, del 8 de marzo de 2022.</t>
  </si>
  <si>
    <t>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
De acuerdo con la gestión evidenciada, se cierra la acción.
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t>
  </si>
  <si>
    <t>Actividades de autocontrol</t>
  </si>
  <si>
    <t>N/A</t>
  </si>
  <si>
    <t>Posibilidad de afectación económica y reputacional por multa y sancion del ente regulador,debido a la liquidacion de contratos fuera de los terminos normativos.</t>
  </si>
  <si>
    <t xml:space="preserve">La acción de mejora por autocontrol se realiza con el fin de evitar pérdida de competencia para la liquidación de los contratos y así dar cumplimiento al artículo 11 de la Ley 1150 de 2007. </t>
  </si>
  <si>
    <t>Realizar reunión con una periodicidad bimestral con los enlaces de cada subsecretaría, a fin de realizar seguimiento a los contratos susceptibles de liquidación, dejando como evidencia listados de asistencia y pantallazos de las convocatorias.</t>
  </si>
  <si>
    <t>Autocontrol</t>
  </si>
  <si>
    <t xml:space="preserve">(# reuniones realizadas/ # reuniones programadas)*100 </t>
  </si>
  <si>
    <t>15 reuniones realizadas</t>
  </si>
  <si>
    <t>015-2022</t>
  </si>
  <si>
    <t>09/05/2022  Seguimiento Julie Martinez y Daniel García  se evidencia que el 3 de marzo se realizo la mesa de trabajo con los diferentes procesos con el fin de revisar la matriz  de riesgos de soborno dando cumplimiento a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</si>
  <si>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09/05/2022  Seguimiento Julie Martinez y Daniel García  se evidencia la socialización de la matriz mediante comunicación interna del día 27 de abril del 2022, de acuerdo con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</si>
  <si>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</si>
  <si>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 xml:space="preserve">No se contaba con una evaluacion propia por tal motivo en el 2020 realizando una evaluacion de los requisitos legales la cual nos ayudo a cumplir la norma </t>
  </si>
  <si>
    <t>Establecer mecanismo de evaluacion de cumplimiento de requisitos legales y otros requisitos en el manual del SGA</t>
  </si>
  <si>
    <t xml:space="preserve">N° de mecanismo de evaluación </t>
  </si>
  <si>
    <t>N° de plan de trabajo</t>
  </si>
  <si>
    <t>09/05/2022 Seguimiento Julie Martinez y Daniel García se observa que se actualizo la ,atriz de manera permanente  sin embargo se evidencia 2/05/2022, se recomienda continuar con esta actividad de manera permanente con el fin de garantizar la actualización de la misma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</si>
  <si>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se evidencia el acta de la mesa de trabajo del 23/marzo/2022 dando cumplimiento de la actividad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</si>
  <si>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t>
  </si>
  <si>
    <t>Estructurar un plan de trabajo que conduzca al cumplimiento de la normatividad ambiental vigente en materia de Bifenilos Policlorados - PCB, tales como la resolución 222 de 2011, Resolución 1741 de 2016 y las demás que las complementen, sustituyan o modifiquen</t>
  </si>
  <si>
    <t>09/05/2022  Seguimiento Julie Martinez y Daniel García se evidencia acta de las necesidades de capacitaciones con la Dirección de talento humano cumpleindo la actividad programa se recomienda realizar seguimiento para cumplir con la efectividad de esta acción.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</si>
  <si>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ABRIL</t>
  </si>
  <si>
    <t>016-2022</t>
  </si>
  <si>
    <t>Control y Evaluación de la Gestión</t>
  </si>
  <si>
    <t>En la implementación del procedimiento e instructivo, se ha identificado la necesidad de fortalecer la metodología en cuanto la frecuencia de seguimientos y los formatos utilizados entre otros, con el fin de generar mejores prácticas de auditoría interna.</t>
  </si>
  <si>
    <t>Posibilidad de afectación reputacional por sanciones de entes gubernamentales, debido a la presentación de informes de ley por fuera de los términos legales.</t>
  </si>
  <si>
    <t>El equipo de la OCI identificó durante la ejecucion de actividades del PAII del  primer cuatrimestre de 2022, que es necesario realizar una revisión y mejoras a los documentos que hacen parte del proceso.</t>
  </si>
  <si>
    <t xml:space="preserve">Revisión de los documentos del proceso Control y Evaluación de la Gestión </t>
  </si>
  <si>
    <t xml:space="preserve">Actualizacion y socialización de los documentos del proceso Control y Evaluación de la Gestión </t>
  </si>
  <si>
    <t xml:space="preserve">Número de documentos revisados / Número de documentos del proceso </t>
  </si>
  <si>
    <t xml:space="preserve">Número de documentos Actualizados y socializados / Número de documentos del proceso </t>
  </si>
  <si>
    <t>OFICINA DE CONTROL INTERNO</t>
  </si>
  <si>
    <t>Equipo OCI</t>
  </si>
  <si>
    <t>017-2022</t>
  </si>
  <si>
    <t>Informe final de seguimiento al cumplimiento del Decreto Distrital 332 de 2020 para promover medidas afirmativas para la contratación  de mujeres en el Distrito Capital.</t>
  </si>
  <si>
    <t>No conformidad:
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t>
  </si>
  <si>
    <t>No definido</t>
  </si>
  <si>
    <t xml:space="preserve">Debilidades en los mecanismos de control para el cumplimiento del Decreto 332 de 2020. </t>
  </si>
  <si>
    <t>Realizar socializaciones a los equipos estructuradores de las subsecretarías de la SDM, en la cual se desarrolle la manera de aplicar el Decreto 332 de 2020 en la ejecución contractual.</t>
  </si>
  <si>
    <t xml:space="preserve"> Correctiva</t>
  </si>
  <si>
    <t xml:space="preserve">Incluir en el estudio previo y anexo complementario de los procesos de selección (cuando aplique), una obligación general en la que se establezca el cumplimiento del artículo 3 del Decreto 332 de 2020 expedido por la Alcaldía Mayor de Bogotá D.C. </t>
  </si>
  <si>
    <t>Correctiva</t>
  </si>
  <si>
    <t>Remitir semestralmente a los supervisores de los contratos, un memorando en el cual se establezca la necesidad de aplicar el Decreto 332 de 2020 conforme a las obligaciones contractuales establecidas en los estudios previos y anexo complementario de los procesos de selección.</t>
  </si>
  <si>
    <t>Solicitar a la Secretaría Distrital de la Mujer, una socialización en la que participen los diferentes actores de la Contratación al interior de la SDM, incluidos ordenadores de gasto, equipo estructurador, Dirección de Contratación y supervisores de contratos.</t>
  </si>
  <si>
    <t>Socializaciones realizadas</t>
  </si>
  <si>
    <t>(# procesos publicados con la inclusión de la obligación/# procesos publicados)*100</t>
  </si>
  <si>
    <t>Memorando redactado, aprobado y remitido</t>
  </si>
  <si>
    <t>Oficio solicitando socialización a la Secretaria de la Mujer</t>
  </si>
  <si>
    <t>Dirección de Contratación</t>
  </si>
  <si>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</si>
  <si>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</si>
  <si>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</si>
  <si>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</si>
  <si>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tiene un control periódico de la causación de las horas extras y compensatorios</t>
  </si>
  <si>
    <t>Crear una herramienta en formato Excel que permita tener un control de las horas extras y descansos compensatorios causados mensualmente</t>
  </si>
  <si>
    <t>Porque no se hace un seguimiento periódico para la revisión de horas extras y el control de compensatorios</t>
  </si>
  <si>
    <t>Realizar una reunión mensual de seguimiento para la revisión de horas extras y el control de compensatorios</t>
  </si>
  <si>
    <t>Porque el formato de registro de horas extras no tiene los espacios suficientes que permitan registrar la información necesaria para el control de horas extras y compensatorios</t>
  </si>
  <si>
    <t>Actualizar y socializar el formato de horas extras</t>
  </si>
  <si>
    <t>Porque el modelo de Resolución de reconocimiento de pago suplementario, no incluye el total de compensatorios pendientes por disfrutar por el funcionario.</t>
  </si>
  <si>
    <t>Ajustar el modelo de Resolución de reconocimiento de pago suplementario, en donde se incluya el total de compensatorios pendientes por disfrutar dentro del mes causado</t>
  </si>
  <si>
    <t>Herramienta de control en formato excel</t>
  </si>
  <si>
    <t>No. Reuniones de seguimiento realizadas</t>
  </si>
  <si>
    <t>Formato actualizado y socializado</t>
  </si>
  <si>
    <t>Modelo de Resolución de reconocimiento ajustado</t>
  </si>
  <si>
    <t>DIRECCIÓN DE TALENTO HUMANO Y SUBDIRECCIÓN ADMINISTRATIVA</t>
  </si>
  <si>
    <t>DIRECTORA DE TALENTO HUMANO / SUBDIRECTORA ADMINISTRATIVA</t>
  </si>
  <si>
    <t>DIRECTORA DE TALENTO HUMANO</t>
  </si>
  <si>
    <t>019-2022</t>
  </si>
  <si>
    <t>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t>
  </si>
  <si>
    <t>Posibilidad de afectación reputacional por  falta de control para el reconocimiento de  prestaciones sociales a que tienen derecho los funcionarios, conforme a la normatividad vigente</t>
  </si>
  <si>
    <t>Porque no se lleva un control en un sistema de nómina, de los períodos acumulados por funcionario</t>
  </si>
  <si>
    <t xml:space="preserve">Implementar un sistema de nómina donde se genere un  reporte de los períodos acumulados de las vacaciones pendientes por disfrutar </t>
  </si>
  <si>
    <t>No. sistema implentados/No. sistemas a implementar *100%</t>
  </si>
  <si>
    <t>Porque no se ha realizado una socialización a los servidores publicos de la importancia del disfrute de vacaciones para su bienestar personal, familiar y laboral</t>
  </si>
  <si>
    <t>Socializar mediante piezas de comunicación a todos los funcionarios, la importancia del disfrute de vacaciones para el bienestar personal, familiar y laboral.</t>
  </si>
  <si>
    <t>No. Comunicaciones enviadas a los funcionarios en el año/ No. Comunicaciones a enviar *100%</t>
  </si>
  <si>
    <t xml:space="preserve">Porque no existe un medio de información para los funcionarios, que les permita saber cuantos periodos de vacaciones tienen acumulados </t>
  </si>
  <si>
    <t>Implementar y socializar un sistema con el cual cada funcionario tenga acceso y pueda consultar los períodos de vacaciones pendientes por disfrutar.</t>
  </si>
  <si>
    <t>No. sistemas implentados/No. sistemas a implementar*100</t>
  </si>
  <si>
    <t>Comunicar a los Directivos la información de periodos acumulados de vacaciones de los servidores a su cargo, y solicitar su respectiva programación de disfrute.</t>
  </si>
  <si>
    <t>No. comunicaciones enviadas/No. de dependencias de la entidad *100%</t>
  </si>
  <si>
    <t>Por desconocimiento a la normatividad vigente en cuanto a la acumulación de períodos de vacaciones por parte de los funcionarios de la SDM, en los términos del Decreto 1045 de 1978.</t>
  </si>
  <si>
    <t>Actualizar el programa virtual de inducción y reinducción SDM, incluyendo la información sobre la normatividad vigente de vacaciones</t>
  </si>
  <si>
    <t>Programa virtual de inducción y reinducción SDM actualizado</t>
  </si>
  <si>
    <t>020-2022</t>
  </si>
  <si>
    <t>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t>
  </si>
  <si>
    <t>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t>
  </si>
  <si>
    <t>No se contemplan los tiempos de la ejecución de las actividades para el pago del servicio público dentro del procedimiento PA011-PR10 Prodimiento para pago de serivicios públicos y privado.</t>
  </si>
  <si>
    <t>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t>
  </si>
  <si>
    <t>Procedimiento actualizado y publicado</t>
  </si>
  <si>
    <t>No se contemplan alertas en la ventanilla de radicación que permitan que la Subdirección Financiera pueda dar priorización al pago de los servicios públicos.</t>
  </si>
  <si>
    <t>Actualizar de los campos de diligenciamiento de la Ventanilla Virtual II (Corresponde a servicio público y fecha de vencimiento del mismo)</t>
  </si>
  <si>
    <t xml:space="preserve"> Ventanilla Virtual II actualizada</t>
  </si>
  <si>
    <t>SUBDIRECTORA ADMINISTRATIVA</t>
  </si>
  <si>
    <t>SUBDIRECTOR FINANCIERO</t>
  </si>
  <si>
    <t xml:space="preserve">Realizar seguimiento bimestral l a la publicación de la completitud de la documentación que deben cargar los supervisores en la plataforma del SECOP II </t>
  </si>
  <si>
    <t xml:space="preserve">Realizar seguimiento bimestral a la publicación de la completitud de la documentación que deben cargar los supervisores en la plataforma del SECOP II </t>
  </si>
  <si>
    <t>7/06/2022:  Desde la DAC, se llevaron a cabo los seguimientos semanales desde el mes de diciembre de 2021 a 31 de mayo de 2022, remitiendo resumen de las PQRSD y Peticiones entre autoridades vencidas en la SDM, asociándolas a la Dependencia responsable con el fin de gestionar URGENTE la respuesta de las mismas. Por lo anterior, la DAC reportó el cumplimiento de la acción y solicitó el cierre del hallazgo, mediante el formato Justificación de Cumplimiento de Hallazgo y adjuntaron las siguientes evidencias: 
1. SEGUIMIENTO SEMANAL A PETICIONES ENTRE AUTORIDADES MAYO 2022
2. SEGUIMIENTO SEMANAL DE PETICIONES ENTRE AUTORIDADES ABRIL 2022
3. SEGUIMIENTO PETICIONES ENTRE AUTORIDADES ENERO A MARZO 2022
4. SEGUIMIENTO PETICIONES ENTRE AUTORIDADES DICIEMBRE 2021
De acuerdo con la gestión evidenciada, se cierra la acción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</si>
  <si>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MAYO</t>
  </si>
  <si>
    <t>27/05/2022: El proceso entrega como evidencia para el cierre para dar cumplimiento al hallazgo No. 011 de 2022, se procedió al diseño e inicio de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del sector. Cabe resaltar que el acta se encuentra en proceso de aprobación para firmas.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</si>
  <si>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27/05/2022: El proceso entrega como evidencia para dar cumplimiento al hallazgo No. 012 de 2022, se procedió al diseño, presentación en el Comité Sectorial de Gestión y Desempeño de fecha 29 de abril de 2022, 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</si>
  <si>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Al verificar la implementación del procedimiento de control de salidas no conformes, el único proceso que lo ha implementado es Gestión de Trámites y Servicio para la Ciudadanía.</t>
  </si>
  <si>
    <t>Los equipos técnicos de los procesos misionales no le dan la importancia al procedimiento de salidas no conformes, dado que no están en el alcance de la certificación.</t>
  </si>
  <si>
    <t>Realizar mesas de trabajo con los equipos técnicos de los procesos misionales para recordar la importancia  de documentar las salidas  no conformes.</t>
  </si>
  <si>
    <t>Número de mesas de trabajo realizadas</t>
  </si>
  <si>
    <r>
      <t xml:space="preserve">08/06/2022 De acuerdo con el seguimiento realizado del informe remitido por parte de la Oficina de Servicio al Ciudadano, de fecha de 17 de Mayo de 2022, se evidencia que la Subsecretaría de Gestión de Movilidad, no presenta radicados vencidos. Así mismo, según informe del funcionario encargado de manejar el sistema Orfeo Y Bogotá te Escucha, se informa que, con corte a 25 de mayo, no existen radicados vencidos en la dependencia. Se adjunta correo.
En lo referido al cierre del hallazgo la Oficina de Control Interno, procede a dar cierre respecto a la eficacia  ya que se evidenció el cumplimiento de la acción. No Obstante, esta queda pendiente a la evaluación de la efectividad por parte de la OCI
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
07/04/2022 Mediante correo electronico, el profesional universitario de la Direcciòn de Ingeniería de Tránsito el día 06 de abril remitio el  formato con Código: PV01-PR01-F06 Versión 1.0 </t>
    </r>
    <r>
      <rPr>
        <i/>
        <sz val="9"/>
        <color theme="1"/>
        <rFont val="Arial"/>
        <family val="2"/>
      </rPr>
      <t>"Justificación cumplimiento hallazgo</t>
    </r>
    <r>
      <rPr>
        <sz val="9"/>
        <color theme="1"/>
        <rFont val="Arial"/>
        <family val="2"/>
      </rPr>
      <t xml:space="preserve">"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t>
    </r>
    <r>
      <rPr>
        <b/>
        <sz val="9"/>
        <color theme="1"/>
        <rFont val="Arial"/>
        <family val="2"/>
      </rPr>
      <t xml:space="preserve">PARÁGRAFO. </t>
    </r>
    <r>
      <rPr>
        <sz val="9"/>
        <color theme="1"/>
        <rFont val="Arial"/>
        <family val="2"/>
      </rPr>
      <t>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
Acción en terminos de ejecución.
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
07/02/2022: Seguimiento realizado por María Janneth Romero:
Acción en terminos de ejecución
07/01/2022: Seguimiento realizado por María Janneth Romero:
Acción en terminos de ejecución</t>
    </r>
  </si>
  <si>
    <t>021-2022</t>
  </si>
  <si>
    <t>022-2022</t>
  </si>
  <si>
    <t>023-2022</t>
  </si>
  <si>
    <t>024-2022</t>
  </si>
  <si>
    <t>025-2022</t>
  </si>
  <si>
    <t>Revisión por la Dirección SG-SST</t>
  </si>
  <si>
    <t>Oportunidad de Mejora 1: Fortalecer la Brigada de Emergencias con el apoyo de los líderes de área o proceso.</t>
  </si>
  <si>
    <t>Falta de sensibilización  frente a la importancia de contar con brigadistas en cada una de las sedes.</t>
  </si>
  <si>
    <t>Remitir memorando a los responsables de las diferentes sedes de la SDM para que se asigne un representante para participar en la brigada de emergencias.</t>
  </si>
  <si>
    <t>No. de memorando enviado</t>
  </si>
  <si>
    <t>Oportunidad de Mejora 2: Reforzar el seguimiento al cumplimiento de los criterios SST por parte de la supervisión de los contratos.</t>
  </si>
  <si>
    <t>Falta articular la guía criterios en seguridad y salud en el trabajo para la adquisición de productos y servicios PA02-G03 con la documentación de la Dirección de contratación.</t>
  </si>
  <si>
    <t>Realizar mesa de trabajo con los profesionales de la Dirección de Contratación para la articulación de la documentación de SST.</t>
  </si>
  <si>
    <t>No. de Mesas de trabajo realizadas</t>
  </si>
  <si>
    <t>Oportunidad de Mejora 3: Fortalecer  la divulgación del formato para el reporte de incidentes.</t>
  </si>
  <si>
    <t>Falta de sensibilización frente a la importancia del reporte de incidentes.</t>
  </si>
  <si>
    <t>Realizar actividades de sensibilización para incentivar el reporte de incidentes.</t>
  </si>
  <si>
    <t>No. de Sensibilizaciones realizadas</t>
  </si>
  <si>
    <t>Oportunidad de Mejora 4: Promoción de las actividades SST al interior de las dependencias por parte de los líderes de área o proceso.</t>
  </si>
  <si>
    <t>Falta de socialización de las responsabilidades de los líderes de área frente al  Sistema de Gestión de la Seguridad y Salud en el Trabajo.</t>
  </si>
  <si>
    <t>Remitir memorando a los líderes de proceso frente a las responsabilidades del SG-SST y la importancia de incentivar la participación en las actividades de SST.</t>
  </si>
  <si>
    <t>Oportunidad de Mejora 5: Afianzar el conocimiento sobre la gestión de cambio en SST, la cual debe ser previa a los cambios para prevenir que se presenten accidentes de trabajo y enfermedades de origen laboral.</t>
  </si>
  <si>
    <t>Falta de socialización de la importancia de reportar los cambios que puedan afectar el Sistema de Gestión de la Seguridad y Salud en el Trabajo.</t>
  </si>
  <si>
    <t>Realizar actividades de socialización frente a la importancia de reportar los cambios que puedan afectar el Sistema de Gestión de la Seguridad y Salud en el Trabajo.</t>
  </si>
  <si>
    <t>Gestión Administrativa</t>
  </si>
  <si>
    <t>Gestión de TICS</t>
  </si>
  <si>
    <t>Direccionamiento Estratégico.</t>
  </si>
  <si>
    <t>Control Disciplinario</t>
  </si>
  <si>
    <t>Comunicación y Cultura para la Movilidad</t>
  </si>
  <si>
    <t xml:space="preserve"> Control y Evaluación de la Gestión</t>
  </si>
  <si>
    <t>PA03-GESTIÓN FINANCIERA</t>
  </si>
  <si>
    <t>Auditoría Interna cumplimiento de la norma NTC ISO 9001:2015</t>
  </si>
  <si>
    <t xml:space="preserve">Auditoría Interna cumplimiento de la norma NTC ISO 9001:2015.                                                                                          </t>
  </si>
  <si>
    <t>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t>
  </si>
  <si>
    <t>Posibilidad de afectación reputacional  por perdida de imagen de usuarios internos, externos y directivos de la SDM, por la prestación de los servicios generales y administrativos fuera de las necesidades requeridas.</t>
  </si>
  <si>
    <t>El procedimiento PA01-PR13 se encuentra desactualizado y con canales de comunicación no especificados, ante lo cual  los profesionales del área decidieron seguir llevando el registro en el modelo obsoleto.</t>
  </si>
  <si>
    <t>Actualizar, publicar y socializar el procedimiento PA01-PR13, incluyendo como canal de registro de los requerimientos el desarrollo de SERVICIOS ADMINISTRATIVOS de Aranda</t>
  </si>
  <si>
    <t>Procedimiento actualizado,  publicado y socializado</t>
  </si>
  <si>
    <t>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funcionemiento del sistema (punto de red y toma regulada), sin embargo, no se evidenció el registro de solicitud o requermiento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t>
  </si>
  <si>
    <t>El procedimiento PA01-PR13 se encuentra desactualizado y con canales de comunicación no especificados.</t>
  </si>
  <si>
    <t>Actualizar, publicar y socializar el procedimiento PA01-PR13, incluyendo como canal de registro de los requermientos el desarrollo de SERVICIOS ADMINISTRATIVOS de Aranda</t>
  </si>
  <si>
    <t>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t>
  </si>
  <si>
    <t xml:space="preserve">La verificación (identificación del requerimiento) y la validación de su atención.se hace sobre el mismo formato PA01-PR13-F03 </t>
  </si>
  <si>
    <t>Actualizar, publicar y socializar el procedimiento PA01-PR13, incluyendo como política de operación, que previo a la verificación de las instalaciones del periodo actual, se revisarán los requerimientos encontrados en el periodo inmediatamente anterior.</t>
  </si>
  <si>
    <t>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electronico lo que dificulta el adecuado seguimiento.</t>
  </si>
  <si>
    <t>En la última actualización del proceso, se elimina el correo mantenimentosdm@movilidadbogota.gov.co como medio de comunicación oficial.</t>
  </si>
  <si>
    <t xml:space="preserve">Oportunidad de Mejora: Actualización de los Documentos del Proceso de Gestión TICS con los respectivos conectores que debe contener el flujograma para mayor claridad en la secuencia de las actividades. </t>
  </si>
  <si>
    <t xml:space="preserve">
Posibilidad de afectación reputacional por posibles requerimientos de entes de control y de los procesos internos de la entidad debido a la gestión del control documental del sistema de gestión de calidad  fuera de los requisitos procedimientales
</t>
  </si>
  <si>
    <t>Debilidad en el seguimiento y actualización de la documentación publicada en el Sistema de Gestión de Calidad.</t>
  </si>
  <si>
    <t>Actualizar, publicar y socializar los Documentos (Administración de Cuentas de Usuarios PA04-PR01, Gestión de la Información PA04-PR05, Gestión de Requerimientos y Solicitudes en Materia Tecnológica PA04-PR06, y publicar en el Sistema de Gestión de la Calidad.</t>
  </si>
  <si>
    <t xml:space="preserve">   Mejora Continua</t>
  </si>
  <si>
    <t xml:space="preserve">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t>
  </si>
  <si>
    <t xml:space="preserve">Actualizar, publicar y socializar los Documentos en la intranet y la página web de la entidad del Proceso de TICs </t>
  </si>
  <si>
    <t xml:space="preserve">Oportunidad de Mejora: En el proceso de gestión de TICS es pertinente la capacitación al equipo técnico de calidad para contar con un mejor conocimiento en temas del sistema de gestión de calidad bajo el modelo integrado de planeación y gestión. </t>
  </si>
  <si>
    <t xml:space="preserve">
Posibilidad de afectación reputacional por posible disminución en el índice de desempeño institucional por la implementación de las políticas del Modelo Integrado de Planeación y Gestión MIPG fuera de los términos y lineamientos establecidos</t>
  </si>
  <si>
    <t>Desconocimiento de algunos integrantes de la OTIC frente a la documentación del MIPG, proceso OTIC y Plataforma Estratégica de la entidad publicados en la Intranet de la entidad.</t>
  </si>
  <si>
    <t xml:space="preserve">
Socializar al interior de la OTIC la documentación del Sistema de Gestión de Calidad, para incrementar el  conocimiento y apropiacion de los funcionarios del area.</t>
  </si>
  <si>
    <t xml:space="preserve">Socialización realizada </t>
  </si>
  <si>
    <t>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</si>
  <si>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</si>
  <si>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 xml:space="preserve">Falta diseñar estrategias de apropiación que permitan motivar a los servidores públicos en en temas propios del Sistema de Gestión de Calidad </t>
  </si>
  <si>
    <t xml:space="preserve">Diseñar, implementar y evaluar una estrategia  de apropiación que permitan motivar a los servidores públicos en en temas propios del Sistema de Gestión de Calidad </t>
  </si>
  <si>
    <r>
      <rPr>
        <strike/>
        <sz val="10"/>
        <rFont val="Arial"/>
        <family val="2"/>
      </rPr>
      <t xml:space="preserve"> </t>
    </r>
    <r>
      <rPr>
        <sz val="10"/>
        <rFont val="Arial"/>
        <family val="2"/>
      </rPr>
      <t>Documento  con estrategia de apropiación  Diseñada, implementada y evaluada.</t>
    </r>
  </si>
  <si>
    <t>NC3 En el proceso de Direccionamiento Estratégico PE01 se evidenció: El documento " Procesos y documentos Secretaría Distrital de Movilidad" publicado en la web (https://www.movilidadbogota.gov.co/web/procesos-y-procedimientos) y formato "PE01-PR04-F07 Control de documentos" se encuentran desactualizados, en atención a que en la última versión de estos documentos se encuentran vigentes los instructivos PA02-IN01, PA02-IN02 y PA02-IN03 eliminados entre 2019 y 2020, incumpliendo el numeral 7,5,3,2 literal C de la norma ISO 9001:2015 control de información documentada. Al no tener actualizados los documentos del SGC, dificulta la toma de decisiones por parte de los responsables, se puede incurrir en fallas de cumplimiento, planificación e implementación eficaz del SGC para la operación y control, generando la materialización de los riesgos asociados.</t>
  </si>
  <si>
    <t>Empleo de dos formatos desactualizados y diferentes para realizar el control de la información documentada.</t>
  </si>
  <si>
    <t>Publicar el formato actualizado y diligenciado PE01-PR04-F07 como único documento de consulta de la información documentada disponible en la web</t>
  </si>
  <si>
    <t>Número de formatos publicados y actualizados</t>
  </si>
  <si>
    <t>Varios responsables de realizar la publicación de documentos a mesa de servicios</t>
  </si>
  <si>
    <t>Actualizar y publicar el procedimiento PE01-PR04 estableciendo lineamientos y/o responsabilidades específicas para la publicación de los documentos</t>
  </si>
  <si>
    <t>Número de procedimientos actualizados y publicado</t>
  </si>
  <si>
    <t>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</si>
  <si>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 xml:space="preserve">Baja frecuencia en la socialización de los documentos PE01-PR04 PE01-PR08 </t>
  </si>
  <si>
    <t xml:space="preserve">Realizar socialización en los meses de junio y septiembre de los documentos PE01-PR04 y PE01-PR08 </t>
  </si>
  <si>
    <t>Numero de socializaciones realizadas a traves de listados de asistencia</t>
  </si>
  <si>
    <t>Actualizar y publicar los procedimientos PE01-PR04 y PE01-PR08, incluyendo el lineamiento de socialización periódica.</t>
  </si>
  <si>
    <t>Número de procedimientos actualizados y publicados</t>
  </si>
  <si>
    <t>Oportunidad de mejora:  El Proceso de Gestión Jurídica debe verificar el PA05-PR21 Procedimiento de contratos de prestación de servicios con el fin de identificar los respectivos puntos de control.</t>
  </si>
  <si>
    <t>Posibilidad de afectación reputacional por posibles requerimientos de entes de control y de los procesos internos de la entidad debido a la gestión del control documental del sistema de gestión de calidad fuera de los requisitos procedimentales.</t>
  </si>
  <si>
    <t>Falta de revisión y actualización del procedimiento para el trámite de contratos de prestación de servicios PA05-PR21 en la vigencia 2021.</t>
  </si>
  <si>
    <t>Revisar, ajustar, publicar y socializar el Procedimiento para el trámite de contratos de prestación de servicios PA 05 - PR21, respecto a la inclusión e identificación de puntos de control de acuerdo a los lineamientos establecidos en el instructivo para la elaboración de documentos del Sistema de Gestión Distrital de la Secretaría Distrital de Movilidad.</t>
  </si>
  <si>
    <t>Procedimiento para el trámite de contratos de prestación de servicios PA 05 - PR21 revisado, ajustado, publicado y socializado</t>
  </si>
  <si>
    <t>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t>
  </si>
  <si>
    <t>Falta de seguimiento respecto a las publicaciones de los documentos de "Funciones y Deberes" que por transparencia deben permanecer publicados en la página web institucional y en la intranet</t>
  </si>
  <si>
    <t>Realizar seguimiento bimensual de los documentos de "Funciones y Deberes" publicados en la página web institucional y en la intranet</t>
  </si>
  <si>
    <t>Número de Seguimientos al  documento de "Funciones y Deberes" realizados y soportados mediante acta</t>
  </si>
  <si>
    <t>Oportunidad de mejora: Documentar la planificación de cambios que puede generar consecuencias potenciales en el Sistema de Gestión de Calidad</t>
  </si>
  <si>
    <t>Desconocimiento del procedimiento de planificación de cambios</t>
  </si>
  <si>
    <t>Asistir a las jornadas de socialización del procedimiento PE01-PR08  programadas por la OAPI</t>
  </si>
  <si>
    <t>Número de socializaciones a las que asista representación de la DTH y registradas en el listado de asistencia</t>
  </si>
  <si>
    <t>Baja frecuencia en la socialización del procedimiento PE01-PR08 Planificación Estratégica y Operativa</t>
  </si>
  <si>
    <t>Diligenciar y enviar a la OAPI el formato PE01-PR08-F02 de la DTH con el registro de los cambios no reportados durante la vigencia</t>
  </si>
  <si>
    <t>Número de Formatos PE01-PR08-F02 diligenciados y enviados a la OAPI</t>
  </si>
  <si>
    <t>Oportunidad de mejora: Reforzar el diligenciamiento de los planes operativos anuales, en relación con la documentación de soluciones en cuanto se presenten restrasos en el incumplimiento de las metas.</t>
  </si>
  <si>
    <t>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t>
  </si>
  <si>
    <t>No tener en cuenta las instrucciones y los enunciados de las columnas del formato de reporte de POA de Inversión, por parte del encargado de Talento Humano</t>
  </si>
  <si>
    <t>Verificar el correcto diligenciamiento de los formatos del POA de manera previa al reporte a la OAPI e informar mediante correo electrónico la verificación previa realizada</t>
  </si>
  <si>
    <t>Número de Formatos trimestrales POA verificados en su diligenciamiento</t>
  </si>
  <si>
    <t xml:space="preserve">Falta de instrucción a los nuevos integrantes del equipo de Talento Humano sobre el diligenciamiento de los formatos del POA </t>
  </si>
  <si>
    <t>Realizar una jornada interna de socialización sobre el proceso de reporte en el POA, al grupo de Talento Humano encargado del diligenciamiento del avance en las actividades a cargo de la dependencia.</t>
  </si>
  <si>
    <t>Jornada interna de Socialización realizada y soportada con listado de asistencia</t>
  </si>
  <si>
    <t xml:space="preserve">
Posibilidad de afectación reputacional por posibles requerimientos de entes de control y de los procesos internos de la entidad debido a la gestión del control documental del sistema de gestión de calidad  fuera de los requisitos procedimentales.</t>
  </si>
  <si>
    <t>Ajustar, publicar y socializar el procedimiento acompañado del flujograma dispuesto por la Secretaría Jurídica Distrital, acción que se realiza de manera conjunta con la SGJ, toda vez que tambien tienen responsabilidad dentrro del mismo, asi el proceso disciplinario sea uno solo.</t>
  </si>
  <si>
    <t xml:space="preserve">Numero de procedimientos ajustados publicado y socializados 
</t>
  </si>
  <si>
    <t xml:space="preserve">Oportunidad de mejora: " Registrar las fechas de producción en noticieros y demás publicaciones internas y externas para otorgar certeza en la vigencia o absolescencia de la informacón".  </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</si>
  <si>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</si>
  <si>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periodica frente a las fechas de las publicaciones tanto internas como externas, correspondientes a la Oficina Asesora de Comunicaciones y Cultura para la Movilidad.
</t>
  </si>
  <si>
    <t xml:space="preserve">Revisar trimestralmente  las fechas, en  las publicaciones  internas (intranet en la pestaña  de  la OACCM) y externas (pagina web)  corresporndientes al proceso de Comunicación y Cultura para la Movilidad. 
</t>
  </si>
  <si>
    <t xml:space="preserve">Revisión de publicaciones
</t>
  </si>
  <si>
    <t>Revisar e incluir las fechas, cuando sea necsario, en  las publicaciones internas (intranet)  y externas (pagina web) correspondientes al  proceso de Comunicaciones y Cultura para la Movilidad</t>
  </si>
  <si>
    <t>Oportunidad de mejora: "Se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t>
  </si>
  <si>
    <t>Falta de conocimiento de los encargados de las solicitudes de publicación frente a los lineamientos establecidos en el "Protocolo para la implementación de la política de transparencia y acceso a la información pública","PE02-PR02, Publicación de información en los Sitios Web de la SDM" y el formato "PE02-PR02-F01 V3 "Remisión de Información para Requerimientos en la Página Web e Intranet de la SDM".</t>
  </si>
  <si>
    <t xml:space="preserve">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t>
  </si>
  <si>
    <t xml:space="preserve">Revisión y ajuste de documentos 
</t>
  </si>
  <si>
    <t xml:space="preserve">Socializar  los lineamientos para el diligenciamento del formato "PE02-PR02-F01, Remisión de información para requerimientos en los sitios Web de la SDM"  a través de los canales de comunicación interna y mesa de trabajo.
 </t>
  </si>
  <si>
    <t xml:space="preserve">Socializaciones de los lineamientos para el diligenciamento de formulario PE02-PR02-F01, "Remisión de Información para Requerimientos 
en la Página Web e Intranet de la SDM
</t>
  </si>
  <si>
    <t>Oportunidad de mejora: En el marco de lo establecido en el numeral 9,1 de la Norma Técnica ISO 9001:2015, con base en el Análisis y evaluación de "la eficacia de las acciones tomadas para abordar los riesgos y oportunidades"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
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t>
  </si>
  <si>
    <t xml:space="preserve">Posibilidad de afectación reputacional por posibles investigaciones de tipo administrativo y disciplinario por los entes de control a los responsables de ejecutar las acciones formuladas en los PM, debido a la inefectividad o incumplimiento de estas. </t>
  </si>
  <si>
    <t>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t>
  </si>
  <si>
    <t>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t>
  </si>
  <si>
    <t>Acta de mesa de trabajo</t>
  </si>
  <si>
    <t>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t>
  </si>
  <si>
    <t>Acta de reunión CICCI</t>
  </si>
  <si>
    <t>Presentar anualmente informe de efectividad de las acciones cerradas de PMP-PMI en el CICCI, para la toma de decisiones y mejoramiento del Sistema de Control Interno</t>
  </si>
  <si>
    <t>Informe de efectividad</t>
  </si>
  <si>
    <t>Enviar a las dependencias alertas tempranas desde el rol de enfoque hacia la prevención relacionadas con la  reiteracion de hallazgos.</t>
  </si>
  <si>
    <t>comunicaciones enviadas a las dependencias</t>
  </si>
  <si>
    <t>Posibilidad de afectación reputacional por requerimientos internos    e investigaciones administrativas,  debido a realización del proceso de expedicion de  certificados de registros  presupuestales fuera de los requisitos establecidos en los terminos procedimentales.</t>
  </si>
  <si>
    <t>Cambios en el procedimiento que no quedaron registrados en el documento PA03-PR09 y PA03-PR08</t>
  </si>
  <si>
    <t xml:space="preserve">Actualizar, publicar y socializar los procedimientos PA03-PR09 y PA03-PR08 con todos sus formatos. </t>
  </si>
  <si>
    <t>Procedimientos y formatos actualizados, publicados y socializados</t>
  </si>
  <si>
    <t>2 procedimiento y 7 formatos actualizados</t>
  </si>
  <si>
    <t>Documentos actualizados,  publicados  y socializados</t>
  </si>
  <si>
    <t>solicitudes tramitadas/
solicitudes recibidas</t>
  </si>
  <si>
    <t>026-2022</t>
  </si>
  <si>
    <t>027-2022</t>
  </si>
  <si>
    <t>028-2022</t>
  </si>
  <si>
    <t>029-2022</t>
  </si>
  <si>
    <t>030-2022</t>
  </si>
  <si>
    <t>031-2022</t>
  </si>
  <si>
    <t>032-2022</t>
  </si>
  <si>
    <t>033-2022</t>
  </si>
  <si>
    <t>034-2022</t>
  </si>
  <si>
    <t>035-2022</t>
  </si>
  <si>
    <t>Oportunidad de mejora En el proceso de direccionamiento estratégico es importante fortalecer la socialización del procedimiento PE01-PR08 planificación estratégica y operativa relacionado al control de cambios a fin de que se 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</si>
  <si>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036-2022</t>
  </si>
  <si>
    <t>037-2022</t>
  </si>
  <si>
    <t>038-2022</t>
  </si>
  <si>
    <t>039-2022</t>
  </si>
  <si>
    <t>040-2022</t>
  </si>
  <si>
    <t>041-2022</t>
  </si>
  <si>
    <t>042-2022</t>
  </si>
  <si>
    <t>043-2022</t>
  </si>
  <si>
    <t>044-2022</t>
  </si>
  <si>
    <t>045-2022</t>
  </si>
  <si>
    <t>Oficina Tecnologías de la Información y las Comunicaciones</t>
  </si>
  <si>
    <t>Oficina Asesora de Planeación Institucional</t>
  </si>
  <si>
    <t xml:space="preserve">DIRECCIÓN DE TALENTO HUMANO </t>
  </si>
  <si>
    <t>Oficina  Asesora de Comunicaciones y Cultura para la Movilidad</t>
  </si>
  <si>
    <t>Oficina de Tecologías de la información y comunicaciones/
Oficina Asesora  de Comunicaciones y Cultura para la Movilidad</t>
  </si>
  <si>
    <t>NEYFI RUBIELA MARTÍNEZ</t>
  </si>
  <si>
    <t>Jady Marina Perez</t>
  </si>
  <si>
    <t>Julieth Rojas Betancour</t>
  </si>
  <si>
    <t>Guetty Caycedo Caycedo</t>
  </si>
  <si>
    <t xml:space="preserve">Andrés Fabian Contento </t>
  </si>
  <si>
    <t>Jady Pérez
Andrés Contento</t>
  </si>
  <si>
    <t>Carolina Malagón Robayo</t>
  </si>
  <si>
    <t>Eliminación</t>
  </si>
  <si>
    <t>21/06/2022 La Oficina de Control Interno mediante memorando en ORFEO No 202217000143863 aprueba eliminación de la acción debido a que la acción propuesta no se dio como resultado de una auditoría o seguimiento realizado por la Oficina de Control Interno, sino resultado de la encuesta de medición del impacto de la comunicación del Sistema Integrado de Gestión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t>
  </si>
  <si>
    <t>05/07/2022  Seguimiento Julie Martinez y Daniel García  se evidencia  la actualización de 26 documentos y 42 documentos nuevos los cuales se encuentra en la intranet cumpliendo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se realiza reprogramación  mediante 20226200061443 sin embargo se recomienda generar las acciones necesarias para el cumplimiento de la accion teniendo en cuenta que se completa dos reprogramaciones.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
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</si>
  <si>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08/07/2022 Seguimiento Julie Martinez y Daniel García  se evidencia la actualización Programa De Gestión Documental – PGD Código: SIGA-Anexo 01 Versión: 5.0 el cual fue remitido el 5 de julio  para su revisión y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</si>
  <si>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08/07/2022 se evidencia el documento "DIAGNÓSTICO DE ARCHIVO “Volumen Documental” donde se evidencia en el capitulo "4.1 Medición en Metros Lineales" de acuerdo a la acción planificada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</si>
  <si>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05/07/2022 Seguimiento deJulie Martinez y Daniel Garcia se observa que se elabora el procedimiento  "Procedimiento de valoración documental" sin embargo  la actividad quedo como elaborar se recomienda por parte de la OCI realizar su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</si>
  <si>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05/07/2022 Seguimiento deJulie Martinez y Daniel Garcia se evidencia inspecciones 19 de mayo, 6 de junio  y 14 de junio y 15 de junio dando cumplimiento a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por Julie Martinez  se evidencia acta de inspección del 28 de diciembre a la sede de paloquemao, sede de almacén y archivo central  cumpliendo las el semestral. Continua la acción abierta teniendo en cuenta que falta las inspección semestral de seguimiento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</si>
  <si>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11/07/2022  Seguimiento Julie Martinez y Daniel GarcíaSe realizo el seguimiento a través de mesa de trabajo con fecha “24/02/2022” con Acta del Socialización Guía criterios en seguridad y salud en el trabajo para la adquisición de productos y servicios adicionalmente se realiza seguimiento a través de la verificación de los formatos y el instrumento “cuadro reporte de seguimiento cumplimiento compromisos.
08/06/2022  Seguimiento Julie Martinez y Daniel García el proceso remite el formato de entrega de elementos. sin embargo, no se evidencia el  seguimiento a la entrega de EPP a colaboradores de proyectos y servicios tercerizados, conforme a los lineamientos establecidos a Guía Criterios en SST para la Contratación de Productos y Servicios PA02-G03. En este sentido no se realiza el cierre de la actividad.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</si>
  <si>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05/07/2022  Seguimiento Julie Martinez y Daniel García  se evidencia la actualización de la matriz y la publicación en la intranet  con fecha 11/05/2022 en la hoja GEST Y CON TRANS el link de publicación es https://intranetmovilidad.movilidadbogota.gov.co/intranet/Gesti%C3%B3n%20de%20los%20Riesgos
8/06/2022   Seguimiento Julie Martinez y Daniel García   actividad en tiempos de ejecución, se recomienda realizar seguimiento al avance de la actividad y su efectividad .
09/05/2022  Seguimiento Julie Martinez y Daniel García  se evidencia la actualización de la matriz sin embargo se evidencia que no cuenta con un control de versión que permita la fecha de actualización de la misma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</si>
  <si>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05/07/2022 Seguimiento Julie Martinez y Daniel García se evidencia que el 17 de febrero 2022 la solicitud de la eliminación de la politica desactualizada. Se evidencia en la intranet  en  https://www.movilidadbogota.gov.co/web/sistema_de_gestion_ambiental, https://intranetmovilidad.movilidadbogota.gov.co/intranet/Gesti%C3%B3n%20con%20Valores%20para%20el%20Resultado  que se encuentra la politica actualizada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</si>
  <si>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Seguimiento Julie Martinez y Daniel García se observa el listado de asistencia y la socializacion del procedimientoPA02-Pr08 anexo 6 procedimiento operativos normalizados Versión 2 el 8/06/2022, asi coo la programación de la cpacitación.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</si>
  <si>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 evidencia la matriz de riesgo realizando la actualizazción en la pagina web cumpiendo la actividad programada en el siguiente liink: https://www.movilidadbogota.gov.co/intranet/sites/default/files/2022-04-27/mapa_de_riesgos_de_gestion_administrativa_v_1.0_del_25.04.2022.xlsx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</si>
  <si>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Seguimiento Julie Martinez y Daniel García  se evidencia acta de mesas de trabajo el 29 abril, 2 y 7 de mayo con los diferentes procesos para la actuaización de la matriz de impactos y aspectos ambientales.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</si>
  <si>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Seguimiento Julie Martinez y Daniel García se evdencia la actualización de la matriz en la intranet en el link  https://www.movilidadbogota.gov.co/intranet/PA01, adicionalmente de evidencia la solcialización el acta del 8 de julio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</si>
  <si>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García se evidencia Manual del Sistema de Gestión Ambiental Código: PA01-M02 Versión: 2.0 la inclusión de transporte de residuos peligrosos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</si>
  <si>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García se evidencia que se generó el formato: PA01-M02-F08 Lista de chequeo verificación de cumplimientos de requisitos ambientales V1.0 publicado el  18-06-2022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</si>
  <si>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observa que se realiza el analisis de las necesidades de capacitación a traves de Identificación de necesidades de formación SGA Código: PA01-M02-F06Versión: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</si>
  <si>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identifica el cronograma a traves del formato Identificación de necesidades de formación SGA Código: PA01-M02-F06 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</si>
  <si>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reuniones donde se realizó la planificación determinación del guion del simulacro los dias 13 de abril, 6 y 9 de mayo. en este mismo sentido la verificación de la efectividad del PON el 19 de mayo.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</si>
  <si>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se evidencia la inclusión en el Manual del Sistema de Gestión Ambiental Código: PA01-M02 Versión: 2.0. se cumple la acción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</si>
  <si>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el acta de la mesa del 16 de junio 2022 donde se socializa los lineamientos para el suministro de la información al calculo de los indicadore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</si>
  <si>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se evidencia la inclusión en el Manual del Sistema de Gestión Ambiental Código: PA01-M02 Versión: 2.0 en el numeral 8.1.1 Evaluación del cumplimiento
8/06/2022   Seguimiento Julie Martinez y Daniel García   actividad en tiempos de ejecución, se recomienda realizar seguimiento al avance de la actividad y su efectividad .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</si>
  <si>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la definición  del alcance del sistema en  https://www.movilidadbogota.gov.co/web/sistema_de_gestion_ambiental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</si>
  <si>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la actualización de la caracterización definiendo las actividades de manera especifica y la solicitud de publicación  mediante ORFEO202261200147153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</si>
  <si>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la socialización mediante el Listado de asistencia mesa de trabajo - identificación de aspectos y valoración de impactos del 08/06 y el Acta de reunión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</si>
  <si>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el Plan de gestión integral de residuos sólidos Código PA01-PL02 Versión 2.0  del 16/06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</si>
  <si>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se estandarizó Matriz de comunicaciones partes interesadas Sistema de Gestión Ambiental con código PA01-M02-F11 y se incluyó en el Manual del Sistema de Gestión Ambiental Código: PA01-M02 en el capítulo 6.4 Comunicación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</si>
  <si>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la mesa de trabajo el 10 DE mayo del 2022 donde se trató la formación específica en ISO 14001:2015 para el profesional ambiental a cargo del SGA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</si>
  <si>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Garcias observa acta de comite Institucional de gestión y desempeño CiGD donde se realiza la revisión por la dirección de 8 de junio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</si>
  <si>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García se evidencia que se realizo el eco-reciclaton el 07/06/2022,  sensibilización de sepración de residuos 06/06/2022, comunicación interna de separación de residuos 19 /01/2022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</si>
  <si>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 adjunta *Correo electrónico remitido por la OTIC el 30 de junio de 2020.*Reportes excel de la información contractual de las vigencias 2016,2017,2018,2019 y 2020. *Formato justificación cumplimiento hallazgo. *Correos relacionados en el formato de justificación de hallazgo y SGC_V2 Requerimientos_2021 (1), asi las cosas, la OTIC mediante correo del 30/06/2022 informó a la DC la publicación y funcionamiento del aplicativo. “Consulta de procesos de contratación” https://www.movilidadbogota.gov.co/formulariotransparenciasgc/
Por lo anterior, el aplicativo se encuentra en funcionamiento, ademas en el Sistema de Gestión Contractual se cargo la información de las vigencias 2016 a 2020, Por lo anterior, y una vez verificada la accion, se observó que esta se ejecutó en terminos de eficacia, por lo cual se procede a realizar su cierre.
Accion en cerrada
CONCLUSION: ACCION CERRADA
8/06/2022:  Se adjuntan soportes de consulta y de  mesas de trabajo efectuados sin embargo, se reitera la necesidad de conocer a través de un informe el avance de la depuración , actualización  y publicación de la información contractual 2016 a 2020 como quedo establecida la acción,meta e indicador. Se alerta de su terminación 30/06/2022.
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
7/04/2022: El proceso adjunta soporte de reuniones, pero no se evidencian informes de avance de actualizacion de la información contractual de las vigencia 2016 a 2020, se recomienda ejecutar las acciones de acuerdo a su diseño, meta e indicador.
7/03/2022: Sin avance para este corte. Continua en ejecucion
7/02/2022: Sin avance para este corte. Continua en ejecucion
7/01/2022: Se allega justificacion de cierre de la accoón sin embargo la misma no se acepta por cuanto la  misma no cuenta del cumplimiento de la acción y de la meta establecida.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</si>
  <si>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8/07/2022: Mediante una comunicación interna remitida a todos los funcionarios y contratistas a tarves de correo,el 15 de junio de 2022 se socializó el Manual de Supervisión e Interventoría  en la cual se hizo énfasis en la verificación de los requisitos de ejecución. Por lo anterior, con las dos (2) socializaciones llevadas a cabo del Manual de Supervisión e Interventoría establecidas como meta, se da por cumplida la acción, observandose que se ejecutó en terminos de eficacia, por lo cual se procede a realizar su cierre.
Accion en cerrada
CONCLUSION: ACCION CERRAD
8/06/2022: Se encuentra con el mismo avance de la primera socialización a través de memorando 17/02/22.
9/5/22: Se encuentr con el mismo avance de la primera socialización a través de memorando 17/02/22.
8/04/2022: Se encuentra con el mismo avance del mes de marzo relacionado con el memornado dirigido a los supervisores.
8/03/22:  memorando 20225300034153  del 17/02/2022, Lineamientos generales aplicables a la supervisión de los contratos estatales dirigido a todos los funcionarios que cumplen con el rol de supervisión de los contratos estatales
7/02/2022: Primera socializacion de los lineamientos del Manual de Supervisión mediante memorando 20215300244413, con el fin de afianzar los conocimientos del seguimiento a cargo de los supervisores.</t>
  </si>
  <si>
    <t xml:space="preserve">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t>
  </si>
  <si>
    <t>11/07/2022. Se adjunta memorando No. 202253000134553 del 8 de junio de 2022,  mediante el cual la Dirección de Contratación reitera a los funcionarios y contratistas de la Secretaría Distrital de Movilidad  los lineamientos establecidos en la Directiva 025 de 2021 de la PGN y la Circular Conjunta 001 de 2021, respecto a la verificación, aprobación y publicación de las garantías.
Asi las cosas, y una vez verificada la evidencia que da cuenta del cumplimiento de la accion, se observó que esta se ejecutó en terminos de eficacia, por lo cual se procede a realizar su cierre.
Accion en cerrada
CONCLUSION: ACCION CERRADA
08/06/2022: No se reporta avances para este corte</t>
  </si>
  <si>
    <t xml:space="preserve">11/07/2022: El 10 de junio de 2022 mediante oficio No.  202253005351981 la Dirección de Contratación solicitó a la Secretaría Distrital de la Mujer una socialización sobre el Decreto 332 de 2020. Al respecto, la Secretaría Distrital de la Mujer dio respuesta a la solicitud mediante radicado No. 202261201683662, en el cual informó que la socialización será dirigida por la profesional Ana María Ochoa a través de la aplicación Teams el próximo miércoles 6 de julio de 2022 de 9:00 am a 10:00 am.
Asi las cosas, y una vez verificada las evidencia que da cuenta del cumplimiento de la accion, se observó que esta se ejecutó en terminos de eficacia, por lo cual se procede a realizar su cierre.
Accion en cerrada
CONCLUSION: ACCION CERRADA
</t>
  </si>
  <si>
    <t>8/07/2022: Desde la DAC, se realizaron los seguimientos trimestrales al cargue y actualización de la documentación en el Sistema de Contratación Pública SECOP I y SECOP II, en virtud del principio de transparencia y oportunidad en la información, garantizando el cumplimiento a los principios de control social establecidos en la ley 1757 de 2015, artículo 66.
Por lo anterior se aportan las siguientes evidencias:
1. Acta de seguimiento. Documentación SECOP Julio 2021 
2. Acta de seguimiento. Documentación SECOP Septiembre 2021 
3.Acta de seguimiento. Documentación SECOP Diciembre 2021 
4. Acta de seguimiento. Documentación SECOP Marzo 2022
5. Acta de seguimiento. Documentación SECOP Junio 2022
Por lo anteriormente expuesto, se evidencia el cumplimiento de la acción, por tal motivo la DAC solicitó su respectivo cierre. De acuerdo con la gestión evidenciada, se cierra la acción.
7/6/2022: Desde la DAC, se realizado los seguimientos trimestrales al cargue de la información al SECOP I y SECOP II, con el propósito de garantizar el cumplimiento a los principios de control social establecidos en la ley 1757 de 2015, artículo 66. Por lo anteriormente expuesto, se remiten avances del cumplimiento de la acción establecida en el plan de mejoramiento y remitieron las siguientes evidencias: 
1. Acta de seguimiento - Documentación SECOP Julio 2021 
2. Acta de seguimiento - Documentación SECOP Septiembre 2021 
3. Acta de seguimiento - Documentación SECOP Diciembre 2021 
4. Acta de seguimiento - Documentación SECOP Marzo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</si>
  <si>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8/07/2022: La DAC validó el adecuado manejo de los riesgos favorece el desarrollo y crecimiento de la entidad, por consiguiente, la DAC junto con el apoyo de cada línea estratégica, realizaron el seguimiento a la interventoría Transcapital y a la concesión GYP, para identificar, analizar, valorar y definir acciones que mitiguen los riesgos correspondientes al proceso gestión de trámites y servicios a la ciudadanía.
Conforme a lo establecido en el plan de mejora frente a la gestión realizada, se llevó a cabo el seguimiento de la eficacia de los controles definidos en la matriz de riesgos por cada componente, identificando de manera oportuna los riesgos asociados en la matriz de riesgos y así verificar si los controles aplicados son suficientes para evitar la materialización de posibles eventos potenciales.
Por lo anteriormente expuesto, se evidenció el cumplimiento de la acción, por tal motivo, la DAC solicitó su respectivo cierre, mediante el formato de Justificación de Cierre del Hallazgo; y aportó las siguientes evidencias:
1. Componente Administrativo. Actas de seguimiento Matriz de riesgos - Comunicaciones
2. Componente Ambiental. Actas de seguimiento Matriz de riesgos
3. Componente Financiero. Actas de seguimiento Matriz de riesgos
4. Componente Jurídico. Actas de seguimiento Matriz de riesgos
5. Componente Operativo. Actas de seguimiento Matriz de riesgos
6. Componente Tecnológico. Actas de seguimiento Matriz de riesgos
7. Matriz de riesgos consolidada. Análisis de los controles aplicados a los riesgos
De acuerdo con la gestión evidenciada, se cierra la acción.
7/06/2022: No se aportaron evidencias de gestión en el mes de mayo de 2022.
6/05/2022: No se aportaron evidencias de gestión en el mes de abril de 2022.
7/04/2022: No se aportaron evidencias de gestión en el mes de marzo de 2022.
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
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</si>
  <si>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8/07/2022: Desde la DAC, se realizó seguimiento a la documentación e inspecciones reportadas mensualmente por la Interventoría Transcapital, con el fin de validar y requerir al Concesionario GYP el cumplimiento de la disponibilidad de grúas y de la tripulación conforme las condiciones contractuales. Es importante aclarar que la información remitida por el consorcio de Interventoría Transcapital referente a la disponibilidad de grúas, se genera mes vencido, esto implica que las mesas de trabajo se ejecuten dentro de las primeras semanas del mes siguiente, como se puede observar en las evidencias presentadas. 
Por lo anterior, el equipo técnico de Parqueaderos y Grúas, se comprometieron a continuar con el seguimiento mensual de la flota mínima y tripulación, asegurando la disponibilidad de grúas y garantizando la adecuada ejecución del contrato de concesión.
Por lo anteriormente expuesto, se evidencia el cumplimiento de la acción, por tal motivo la DAC solicitó su respectivo cierre, mediante el Formato de Justificación Cierre de Hallazgo, adjuntando las siguientes evidencias:
1. Junio 2021. Acta No. 1 - OP027 Seguimiento Disponibilidad de grúas 
2. Julio 2021. Acta No. 2 - OP045 Seguimiento Disponibilidad de grúas 
3. Agosto 2021. Acta No. 3 - OP054 Seguimiento Disponibilidad de grúas 
4. Septiembre 2021. Acta No. 4 - OP070 Seguimiento Disponibilidad de grúas 
5. Octubre 2021. Acta No. 5 - OP080 Seguimiento Disponibilidad de grúas 
6. Noviembre 2021. Acta No. 6 - OP097 Seguimiento Disponibilidad de grúas 
7. Diciembre 2021. Acta No. 7 - OP098 Seguimiento Disponibilidad de grúas 
8. Enero 2022. Acta No. 8 - OP113 Seguimiento Disponibilidad de grúas 
9. Febrero 2022. Acta No. 9 - OP123 Seguimiento Disponibilidad de grúas 
10. Marzo 2022. Acta No. 10 - OP133 Seguimiento Disponibilidad de grúas 
11. Abril 2022. Acta No. 11 - OP144 Seguimiento Disponibilidad de grúas 
12. Mayo 2022. Acta No. 12 - OP004 Seguimiento Disponibilidad de grúas 
De acuerdo con la gestión evidenciada, se cierra la acción.
7/06/2022: Desde la DAC,  han realizado los seguimientos mensuales correspondientes a la disponibilidad de grúas con el objetivo de asegurar la adecuada prestación del servicio conforme las condiciones contractuales. 
Es importante aclarar que la información remitida por el consorcio de Interventoría Transcapital referente a la disponibilidad de grúas, se genera mes vencido, esto implica que las mesas de trabajo se ejecuten dentro de la segunda o tercera semana del mes siguiente, como se puede observar en las evidencias presentadas.
Por lo anteriormente expuesto, remiten avances de la acción establecida en el plan de mejoramiento y adjuntan las siguientes evidencias:
1. Acta de seguimiento - Disponibilidad de grúas Junio 2021 
- Oficio 20216121139122_revisión flota Junio 
2. Acta de seguimiento - Disponibilidad de grúas Julio 2021 
- Oficio 20216121369482_Informe flota mínimo Julio
3. Acta de seguimiento - Disponibilidad de grúas Agosto 2021
- Oficio 20216121606032_Informe flota mínimo Agosto
4. Acta de seguimiento - Disponibilidad de grúas Septiembre 2021
- Oficio 20216121840652 Informe flota mínima Septiembre
5. Acta de seguimiento - Disponibilidad de grúas Octubre 2021
- Oficio 20216121993892_revisión flota mínima Octubre.
6. Acta de seguimiento - Disponibilidad de grúas Noviembre 2021
- Oficio 20216122266962_revisión flota mínima Noviembre.
7. Acta de seguimiento - Disponibilidad de grúas Diciembre 2021
- Oficio 20226120034462_revisión flota mínima Diciembre
8. Acta de seguimiento - Disponibilidad de grúas Enero 2022
- Oficio 20226120417052- revisión flota mínima Enero 
9. Acta de seguimiento - Disponibilidad de grúas Febrero 2022
- Oficio 20226120609832_revisión flota mínima Febrero
10. Acta de seguimiento - Disponibilidad de grúas Marzo 2022
-	Oficio 20226120875942_revisión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</si>
  <si>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8/07/2022: Desde la DAC, se realizaron los seguimientos mensuales a la aplicación de la Directiva 001 de 2011 mediante la verificación de la lista de chequeo como instrumento de control que permite validar la información del personal vulnerable contratado de acuerdo con los requisitos especificados en la Directiva 001.
La gestión realizada por la DAC permite garantizar la selección de los/las beneficiarios/as de manera aleatoria e imparcial, cumpliendo con los principios de igualdad, moralidad, eficacia, economía, celeridad, imparcialidad y publicidad señalados en el artículo 209 de la Constitución Política.
Por lo anteriormente expuesto, se evidencia el cumplimiento de la acción, por tal motivo la DAC solicitó su respectivo cierre, mediante el formato de Justiicación de cierre del Hallazgo y adjunto las siguientes evidencias: 
1. ACTA JUNIO 2021 AD023 Revisión cumplimiento directiva 001
2. ACTA JULIO 2021 AD032 revisión cumplimiento directiva 001
3. ACTA AGOSTO 2021 AD045 revisión cumplimiento directiva 001 
4. ACTA SEPTIEMBRE 2021 AD065A revisión cumplimiento directiva 001 
5. ACTA OCTUBRE 2021 AD070 revisión cumplimiento directiva 001 
6. ACTA NOVIEMBRE 2021 AD080 revisión cumplimiento directiva 001
7. ACTA DICIEMBRE 2021 AD087 revisión cumplimiento directiva 001 
8. ACTA ENERO 2022 AD104 revisión cumplimiento directiva 001 
9. ACTA FEBRERO 2022 AD111 revisión cumplimiento directiva 001
10. ACTA MARZO 2022 AD120 revisión cumplimiento directiva 001
11. ACTA ABRIL 2022 AD129 revisión cumplimiento directiva 001
12. ACTA MAYO 2022 AD138 revisión cumplimiento directiva 001
De acuerdo con la gestión evidenciada, se cierra la acción.
7/06/2022:  Desde la DAC, realizaron los seguimientos mensuales a la aplicación de la Directiva 001 de 2011 como herramienta que garantiza la selección de los/las beneficiarios/as de manera aleatoria e imparcial, cumpliendo los principios de igualdad, moralidad, eficacia, economía, celeridad, imparcialidad y publicidad señalados en el artículo 209 de la Constitución Política.
Por lo anteriormente expuesto, remiteron avances de la acción establecida en el plan de mejoramiento y adjuntaron las siguientes evidencias:
1. Acta de seguimiento - Directiva 001 de 2011 Junio 2021 
2. Acta de seguimiento - Directiva 001 de 2011 Julio 2021 
3. Acta de seguimiento - Directiva 001 de 2011 Agosto 2021 
4. Acta de seguimiento - Directiva 001 de 2011 Septiembre 2021 
5. Acta de seguimiento - Directiva 001 de 2011 Octubre 2021 
6. Acta de seguimiento - Directiva 001 de 2011 Noviembre 2021 
7. Acta de seguimiento - Directiva 001 de 2011 Diciembre 2021 
8. Acta de seguimiento - Directiva 001 de 2011 Enero 2022 
9. Acta de seguimiento - Directiva 001 de 2011 Febrero 2021 
10. Acta de seguimiento - Directiva 001 de 2011 Marzo 2021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</si>
  <si>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8/7/2022: En cumplimiento de la acción propuesta se remitieron cuatro (4) memorandos con destino: Dirección de Gestión de Cobro , Dirección de Talento Humano , Dirección de Representación Judicial  y Subdirección Administrativa , con el objetivo de definir aspectos relacionados con la depuración de registros que permitan hacer un saneamiento contable.
Producto de lo anterior, se recibieron como respuesta cuatro (4) memorandos; radicados DGC 202254000126673 del 31-05-2022, DGC 202254000126733 del 01-06-2022, SA 202261200130613 del 06-06-2022 y DRJ 202251000137013 del 10-06-2022.
En línea con lo anterior, en lo relacionado con el saneamiento contable de cartera la DGC realizó solicitud de agendamiento de sesión del Comité Técnico de Sostenibilidad Contable, así como, allegó la información con el fin de realizar revisión previa de la propuesta a presentar en el referido Comité. De igual forma, realizaron mesa de trabajo el 14-06-2022, en la cual la DGC presentó la propuesta preliminar de depuración. Con lo anterior, estiman llevar a cabo la sesión del Comité.
Con respecto a los activos fijos se realizó Comité de Inventarios el 30-06-2022 con la participación de la Dirección Administrativa y Financiera, Subdirección Administrativa y Subdirección Financiera, en el cual se presentaron los siguientes temas: Estudio baja de bienes de señalización, estudio de baja de bienes de semaforización siniestrados, estudio de baja de bienes de semaforización retirados por mantenimiento, estudio de baja de bienes y licencias (software), conceptuadas por Selcomp y avaladas por la OTIC, estudio de baja de bienes reintegrados por la policía y estudio de baja de bienes deteriorados en bodega. Producto de lo anterior, se procederá a realizar el acta y la respectiva resolución mediante la cual se autorizará la baja de los bienes mencionados y los registros contables correspondientes. 
En relación con la cuenta contable sentencias y conciliaciones, se realizó mesa de trabajo el 24 de junio de 2022 con la DRJ, con respecto a la “Revisión calificación contingentes”, donde se incluyeron temas como: Verificación de calificación final previa correspondiente al período 2022-1, registro reporte calificación generado por el funcionario designado como gestor de SIPROJ-WEB, y registro y recuento de compromisos y recomendaciones. De igual forma, el 7 de julio se realizó “Mesa de socialización reporte SIPROJ 2022 segundo trimestre”, en la cual se trataron los siguientes temas: 1. Revisar el reporte generado de SIPROJ para efectos contables. 2. Socialización de formato de conciliación SIPROJ 2022-2.
Adicionalmente, en procura de un mejoramiento continuo, la Subdirección Financiera informó que continuará ejecutando las actividades derivadas de la acción planteada.
Como soportes anexaron las siguientes evidencias:
-Memorandos anteriormente mencionados; ocho (8). 
-Presentación DGC propuesta preliminar de depuración del 14-06-2022. 
-Presentación Comité de Inventarios del 30-06-2022.
-Formato de acta de reunión DRJ. 
-Mesa de socialización reporte SIPROJ, segundo trimestre de 2022.
Por lo anteriormente expuesto,  la Subidirección Financiera reporta el cumplimiento de la acción y solicitron el respectivo cierre, mediante  el formato de Justificación cumplimiento  de hallazgo. 
De acuerdo con la gestión evidenciada, se cierra la acción.
7/06/2022: Como avance de la acción propuesta se remitieron tres (3) memorandos; Dirección de Talento Humano, Dirección de Representación Judicial y Subdirección Administrativa, con el fin de que se designen los funcionarios que asistirán a las mesas de trabajo que programe la Subdirección Financiera, con el objetivo de definir aspectos relacionados con la depuración de registros que permitan hacer un saneamiento contable. Se anexan tres (3) memorandos.
6/05/2022: No se aportaron evidencias de gestión en el mes de abril de 2022.
7/04/2022: No se aportaron evidencias de gestión en el mes de marzo de 2022.</t>
  </si>
  <si>
    <t xml:space="preserve">8/7/2022: En cumplimiento de la acción propuesta realizaron el pasado 20 de mayo, la actualización en la ventanilla virtual II de radicación de cuentas, en los campos de diligenciamiento de servicios públicos y fecha de vencimiento. Lo anterior, permite generar alertas con respecto a las cuentas correspondientes a servicios públicos y su fecha de vencimiento, con el fin de priorizar y agilizar el trámite de pago.
Adicionalmente, en procura de un mejoramiento continuo, la Subdirección Financiera informó que continuará ejecutando las actividades derivadas de la acción planteada.
Como soporte se anexa la siguiente evidencia:
- Imagen ventanilla virtual con las modificaciones en los referidos campos.
Por lo anteriormente expuesto, se reporta el cumplimiento de la acción y solicitaron cierre del hallazo. De acuerdo con la gestión evidenciada, se cierra la acción
</t>
  </si>
  <si>
    <t>130-2021</t>
  </si>
  <si>
    <t>COMUNICACIONES Y CULTURA PARA LA MOVILIDAD</t>
  </si>
  <si>
    <t xml:space="preserve">AUTOCONTROL EN LA IMPLEMENTACIÓN DE LA NORMATIVA APLICABLE A LA LEY DE TRANSPARENCIA Y ACCESO DE LA INFORMACIÓN, RESOLUCIÓN 1519 DE 2020
</t>
  </si>
  <si>
    <t xml:space="preserve">En el proceso de implementación del anexo No. 1, se evidenció que no se alcanzará  a realizar una evaluación técnica definitiva de los componentes  2.2.3.3 " estructura para todos" y el 2.2.3.2 " lo visual entregado adecuadamente", de acuerdo con el cronograma diseñado por la OACCM. 
</t>
  </si>
  <si>
    <t>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t>
  </si>
  <si>
    <t>Implementar  la evaluación técnica definitiva y ajustes correspondientes a los componentes  2.2.3.3 " estructura para todos" y 2.2.3.2 " lo visual entregado adecuadamente".</t>
  </si>
  <si>
    <t>Una evaluación técnica definitiva  implementada</t>
  </si>
  <si>
    <t>OFICINA ASESORA DE COMUNICACIONES Y CULTURA PARA LA MOVILIDAD</t>
  </si>
  <si>
    <t>Andrés Contento Muñoz</t>
  </si>
  <si>
    <t xml:space="preserve">30/06/2022. El proceso entrega como evidencia para dar cumplimiento al hallazgo No. 130 de 2021, adjunta como evidencia:
1. Mesa de trabajo 08/02/2022. Revisión contenidos y accesibilidad. Resolución 1519 de 2020.
2. Mesa de trabajo. 18/02/2022. Revisión ajustes.
3. Mesa de trabajo. 24/03/2022. Revisión Informe. Ajuste página complemento normativo.
4. Mesa de trabajo 08/04/2022-11/04/2022. Revisión y ajuste “menú participal”
5. Verificación del cumplimiento Resolución 1519 Anexo 1 y 2 - Semestre 1 de 2022 a través de una lista de chequeo.
6. Lista de Chequeo Sitio Web SDM Primer Semestre 2022 es una herramienta de evaluación y diagnóstico, con ello se identifica los ajustes que se deben realizar por nodo/página. Los ajustes se implementan de manera inmediata. 
7. Informe de accesibilidad de web
Por lo anterior y teniendo  en cuenta los soportes presentados por el proceso, se procede a realizar el cierre de la misma. RECOMENDACION: Cerrar la acción y excluirla del PMP.  RECOMENDACION: Cerrar la acción y excluirla del PMP. 
7/04/2022: La dependencia, no reportan evidencias en este corte.
</t>
  </si>
  <si>
    <t xml:space="preserve">30/06/2022. El proceso entrega como evidencia para dar cumplimiento al hallazgo No. 034 de 2022 acción 1, adjunta como evidencia, la publicación en la página web de la entidad el formato actualizado y diligenciado PE01-PR04-F07 como único documento de consulta de la información documentada disponible en la web. Puede ser consultado en https://www.movilidadbogota.gov.co/web/procesos-y-procedimientos y se anexa. Por lo anterior y teniendo  en cuenta los soportes presentados por el proceso, se procede a realizar el cierre de la misma. RECOMENDACION: Cerrar la acción y excluirla del PMP.  RECOMENDACION: Cerrar la acción y excluirla del PMP. </t>
  </si>
  <si>
    <t xml:space="preserve">30/06/2022. El proceso entrega como evidencia para dar cumplimiento al hallazgo No. 034 de 2022 acción 2, adjunta como evidencia, la publicación en la intranet el procedimiento actualizado PE01-PR04 CONTROL DE DOCUMENTOS DEL SISTEMA INTEGRADO DE GESTIÓN DISTRITAL BAJO EL ESTÁNDAR MIPG VERSIÓN 12.0 DE 22-06-2022 donde se incluye el lineamiento y responsabilidades respecto a la publicación de documentos del SIG en la intranet. El cual puede ser consultado en https://intranetmovilidad.movilidadbogota.gov.co/intranet/PE01 y se anexa.
Por lo anterior y teniendo  en cuenta los soportes presentados por el proceso, se procede a realizar el cierre de la misma. RECOMENDACION: Cerrar la acción y excluirla del PMP.  RECOMENDACION: Cerrar la acción y excluirla del PMP. </t>
  </si>
  <si>
    <t xml:space="preserve">30/06/2022. El proceso entrega como evidencia para dar cumplimiento al hallazgo No. 035 de 2022 acción 1, se publica en la intranet el procedimiento actualizado PE01-PR04 CONTROL DE DOCUMENTOS DEL SISTEMA INTEGRADO DE GESTIÓN DISTRITAL BAJO ESTÁNDAR MIPG VERSIÓN 12.0 DE 22-06-2022 y PE01-PR08 PLANIFICACIÓN ESTRATÉGICA Y OPERATIVA VERSIÓN 7,0 DE 22-06-2022 donde se incluye la socialización periódica de estos documentos al Equipo Técnico de Calidad. Los cuales se encuentran publicados en https://intranetmovilidad.movilidadbogota.gov.co/intranet/PE01. Por lo anterior y teniendo  en cuenta los soportes presentados por el proceso, se procede a realizar el cierre de la misma. RECOMENDACION: Cerrar la acción y excluirla del PMP.  RECOMENDACION: Cerrar la acción y excluirla del PMP. </t>
  </si>
  <si>
    <t>El proceso disciplinario se encuentra reglado por la Ley 1952 de 2019 (Código General Disciplinario) el cual determina las etapas y el procedimiento que se debe surtir en la sustanciación de los procesos disciplinarios, por consiguiente la OCDI se remite directamente a lo establecido por este. De igual forma la Secretaría General de la Alcaldía Mayor de Bogotá de conformidad a su competencia dispuesta en el del artículo 63 del Decreto Distrital 654 del 2011, expidió la Resolución 114 de 2010 modificada por la Resolución 284 del 2013 por medio de la cual se dispuso el Manual Distrital de Procesos y Procedimientos Disciplinarios para las entidades distritales a las que se aplica el Código General Disciplinario, estableciendo un flujograma de etapas, actividades y responsables en el proceso, contenido el cual debe ser acogido por la Oficina de Control Disciplinario Interno y la Subdirección de Gestión Jurídica.</t>
  </si>
  <si>
    <t>OFICINA DE CONTROL DISCIPLINARIO</t>
  </si>
  <si>
    <t>05/07/2022: La dependencia, no reportan evidencias en este corte.
08/06/2022: La dependencia, no reportan evidencias en este corte.
09/05/2022: La dependencia, no reportan evidencias en este corte.</t>
  </si>
  <si>
    <t>8/07/2022:Se remitio correos con los pantallazos del cargue de la información de los contratos de prestación de servicios, de acuerdo con lo estipulado en la Circular 006 del 02 de marzo de 2018, correspondiente a los meses de junio, julio, agosto, septiembre, octubre, noviembre y diciembre de 2021, así como los de enero, febrero, marzo, abril y mayo de 2022, observando que se cargaron el SIVICOFfueron cargados en Drive con el correo de aprobación de la información.
Asi las cosas, y una vez verificadas las evidencia sque dan cuenta del cumplimiento de la accion, se observó que estas se ejecutaron en terminos de eficacia, por lo cual se procede a realizar su cierre.
Accion en cerrada
CONCLUSION: ACCION CERRADA
8/06/2022 sin avances para este corte.
9/5/2022: Se hace precisión en cuanto a los informes presentados en  esta vigencia : Enero  corte 2022/01/31 fecha recepción  2022/02/25;  febrero corte 2022/02/28 recepcion SIDEAP 16/03/2022;  Marzo corte 2022/03/31 recepción 22/0422. 
7/04/2022: Al  corte no se presentan avances, se reitera la alerta dado que no se ha dado cumplimiento a la acción de acuerdo a su diseño,meta indicador,lo anterior podria incurrir en incumplimiento de la acción asi como que la misma no sea eficaz.
7/03/2022:Sin vances para este corte. Se genera alerta por cuanto desde el mes de diciembre no se presentan avances y se establecio una meta de 12 pantallazos de los informes cargados mensualmente.
7/02/2022:Sin vances para este corte.
7/01/2022: No presentan avances para este corte. Continua en ejecución.
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</si>
  <si>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08/07/2022 Seguimiento Julie Martinez y Daniel García se evidencia el listado de asistencia de los días  17/06/2022, 21/06/2022, 23/06/2022 y 24/06/2022	donde se socializó el  manual SGA y PGIRS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</si>
  <si>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de Socializaciones realizadas</t>
  </si>
  <si>
    <r>
      <t xml:space="preserve">
</t>
    </r>
    <r>
      <rPr>
        <sz val="10"/>
        <rFont val="Arial"/>
        <family val="2"/>
      </rPr>
      <t>3</t>
    </r>
  </si>
  <si>
    <t>Oportunidad de mejora: Se considera importante que el Proceso Control Disciplinario dentro del procedimiento PV02-PR01- Procedimiento disciplinario versión 3.0 del 24 de marzo de 2022 del proceso PV-02-Control disciplinario, se incluya un flujograma para describir el paso a paso de las actividades de la función disciplinaria que se llevan a cabo; acción que se puede adelantar sin apartarse de las consideraciones metodológicas y normativas vigentes que rigen al proceso. Así mismo, es importante realizar la verificación de la caracterización con el fin de validar las entradas, actividades y salidas del Proceso.</t>
  </si>
  <si>
    <t xml:space="preserve">Revisión y ajustes de publicaciones
</t>
  </si>
  <si>
    <t xml:space="preserve">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t>
  </si>
  <si>
    <t>JUNIO</t>
  </si>
  <si>
    <t>Claudia Elena Parada Aponte</t>
  </si>
  <si>
    <t>Con base en las evidencias aprtadas las cuales corresponden a:  	
- Listado de asistencia de la participación en la reunión de 18 de mayo 2022 de los colaboraqdores de la dependencia 
- Correo electrónico de  16 de mayo con la remisión de la totalidad de los documentos para revisión y determinación de cambios propuestos y correo del 5 de junio con la propuesta de los procedimientos 
- Avance de la modificación de los documentos: se remite los documentos del sistema revisados y trabajados en la reunión.
Se recomienda el cierre de la acción</t>
  </si>
  <si>
    <t>046-2022</t>
  </si>
  <si>
    <t>047-2022</t>
  </si>
  <si>
    <t>048-2022</t>
  </si>
  <si>
    <t>049-2022</t>
  </si>
  <si>
    <t>050-2022</t>
  </si>
  <si>
    <t>051-2022</t>
  </si>
  <si>
    <t>Gestion Juridica</t>
  </si>
  <si>
    <t>Planeación de Transporte e Infraestructura</t>
  </si>
  <si>
    <t>INFORME DE SATISFACCIÓN DE LA CIUDADANÍA PRIMER TRIMESTRE 2022</t>
  </si>
  <si>
    <t>Posibilidad de afectación reputacional por pérdida de confianza por parte de la ciudadanía al igual de posibles investigaciones por entes de control debido a prestación de trámites y servicios fuera de los requerimientos normativos, legales y del ciudadano</t>
  </si>
  <si>
    <t>Aplicación de la encuesta en formato desactualizado.</t>
  </si>
  <si>
    <t>Aplicar la  encuesta de satisfacción al ciudadano, de acuerdo con el modelo estandar de encuesta dispuesta por la DAC, trimestralmente</t>
  </si>
  <si>
    <t>Realizar trimestralmente mesas de trabajo con DGC, DAC y SA, para revision de los resultados de la aplicación de la encuesta en el proceso de Gestión Júridica en el tramite Facilidades de Pago.</t>
  </si>
  <si>
    <t>Encuesta aplicada trimestralmente</t>
  </si>
  <si>
    <t>Número de mesas programadas soportadas en actas</t>
  </si>
  <si>
    <t>Se evidencia que el nivel de respuesta de los usuarios que participan en los talleres es muy bajo, por lo tanto es necesario implementar una estrategia para mejorar el nivel de respuesta de los usuarios</t>
  </si>
  <si>
    <t>Establecer una estrategia que permita mejorar el nivel de respuesta de los usuarios que participan en los talleres.</t>
  </si>
  <si>
    <t>Estrategia implementada</t>
  </si>
  <si>
    <t>Dirección de Gestión de Cobro</t>
  </si>
  <si>
    <t xml:space="preserve">Dirección de Gestión de Cobro </t>
  </si>
  <si>
    <t>Dirección de Gestión de Cobro/ Dirección Atención al Ciudadano/SubAdministrativa</t>
  </si>
  <si>
    <t>Subdirección de Transporte Privado</t>
  </si>
  <si>
    <t>Subdirector(a) de Transporte Privado</t>
  </si>
  <si>
    <t>Variación negativa superior al 5 % de la satisfacción en el trámite de facilidades de pago en los puntos de Centro de Servicios de Movilidad Calle 13 y SuperCADE Américas.</t>
  </si>
  <si>
    <t>Debido a la extensión de preguntas en la encuesta de satisfacción, el ciudadano puede incurrir en equivocarse o marcar casillas que no correspondan para terminar rapidamente la encuesta</t>
  </si>
  <si>
    <t>Actualizar, publicar y socializar  la Encuesta de satisfacción al ciudadano PM04-PR01-F04.</t>
  </si>
  <si>
    <t>Encuesta de satisfacción al ciudadano actualizada, publicada y socializada</t>
  </si>
  <si>
    <t>Se evidencia que en cada uno de los componentes de la encuesta de satisfacción, hubo una disminución en la calificaciòn de los usuarios, por lo tanto es necesario fortalecer estos aspectos para los talleres del siguiente periodo.</t>
  </si>
  <si>
    <t>Realizar una mesa de trabajo con las personas que lideran los talleres, para mejorar la calificación de cada componente.</t>
  </si>
  <si>
    <t>(Mesa de trabajo realizada / Mesa de trabajo por realizar)</t>
  </si>
  <si>
    <t xml:space="preserve">Variación negativa superior al 5% en el informe del primer trimestre de 2022 de satisfacción para el trámite de cursos pedagógicos por infracción a las normas de tránsito </t>
  </si>
  <si>
    <t>Variación negativa superior al 8 % de la satisfacción en el programa de Talleres de Redes Empresariales.</t>
  </si>
  <si>
    <t>INFORME FINAL DE
SEGUIMIENTO CONTINGENTE JUDICIAL, SIPROJ-WEB Y COMITÉ DE CONCILIACIÓN</t>
  </si>
  <si>
    <r>
      <rPr>
        <b/>
        <sz val="10"/>
        <rFont val="Arial"/>
        <family val="2"/>
      </rPr>
      <t xml:space="preserve">No conformidad 1: </t>
    </r>
    <r>
      <rPr>
        <sz val="10"/>
        <rFont val="Arial"/>
        <family val="2"/>
      </rPr>
      <t>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
comité.
Contraviniendo lo establecido en el Decreto Nacional 1167 de 2016 "Por el cual se modifican y se suprimen algunas disposiciones del Decreto 1069 de 2015, Decreto Único Reglamentario del Sector Justicia y del Derecho" artículo 3° Modificación del artículo 2.2.4.3.1.2.12. del Decreto 1069 de 2015, Decreto Único Reglamentario del Sector Justicia y del Derecho. El artículo 2.2.4.3.1.2.12. del Decreto 1069 de 2016 quedará así: "ARTÍCULO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t>
    </r>
  </si>
  <si>
    <t xml:space="preserve">Debilidad en la oportuna notificación del pago por parte del ordenador del gasto al Comité de Conciliación como lo estipula la ley. </t>
  </si>
  <si>
    <t xml:space="preserve">Revisar, ajustar y socializar el  PA05-PR22 procedimiento para Estudio de Acción de Repetición, respecto a  los lineamientos establecidos en el Articulo 3 del Decreto 1167 de 2016 relacionado con el tramite de pagos de sentencias.  
</t>
  </si>
  <si>
    <t xml:space="preserve">Procedimiento ajustado, publicado en la intranet y socializado. </t>
  </si>
  <si>
    <t xml:space="preserve">Elaborar  memorando dirigido a los ordenadores del gasto y a la Subdirección Financiera, en el que se reiteren los lineamientos establecidos en el Articulo 3 del Decreto 1167 de 2016 relacionado con el tramite de pagos de sentencias, en donde se establece el tiempo para efectuar la debida notificación del pago realizado. 
</t>
  </si>
  <si>
    <r>
      <rPr>
        <b/>
        <sz val="10"/>
        <rFont val="Arial"/>
        <family val="2"/>
      </rPr>
      <t xml:space="preserve">No confomidad 2: </t>
    </r>
    <r>
      <rPr>
        <sz val="10"/>
        <rFont val="Arial"/>
        <family val="2"/>
      </rPr>
      <t>En el sistema del Siproj Web módulo contable se encontró un total de 24 registros de procesos en contra con calificación de la obligación en Probable, provisionados en la cuenta 2-7-0-1, pero solo los procesos con ID 569713; 629414 y 675958 tienen una probabilidad final del 50,32%, por valor de $224.389.794 tal y como lo establece la política para que sean clasificados en este rango. Sin embargo, los restantes (21) procesos provisionados en esta cuenta no cumplen con la política contable para que sean calificados en este rango “Probable”.</t>
    </r>
  </si>
  <si>
    <t>Falta de claridad frente a la normativa, etapas e intervinientes en el proceso de calificación de contingentes judiciales</t>
  </si>
  <si>
    <t xml:space="preserve">Elevar solicitud mediante oficio dirigido a la Secretaría Distrital de Hacienda y a la Secretaría Juridica Distrital, Sobre las reglas de aplicabilidad dispuestas en la Política Contable del Distrito, la Resolución 866 de 2004, la Resolución 169 de 2005 y demás normas concordantes, para asi definir los criterios dispuestos que determinen la probabilidad final y el nivel o tipo de obligación aplicable a los procesos objeto de calificación. </t>
  </si>
  <si>
    <t>Oficios elaborados y enviados</t>
  </si>
  <si>
    <t>052-2022</t>
  </si>
  <si>
    <t>053-2022</t>
  </si>
  <si>
    <t xml:space="preserve">Dirección de Representación Judicial </t>
  </si>
  <si>
    <t>Dirección de Representación Judicial</t>
  </si>
  <si>
    <t>Auditoría al Sistema de Control Interno de los Planes Integrales de Movilidad Sostenible con enfoque en riesgos.</t>
  </si>
  <si>
    <t>Se evidenció que un profesional especializado de la Subdirección de Transporte Privado se encuentra realizando actividades de evaluación de los PIMS, que no están contempladas en las responsabilidades de los profesionales que intervienen en el procedimiento PM01-PR08 Revisión Planes Integrales de Movilidad Sostenible (PIMS) V 1.0, ya que está actividad, de acuerdo con el procedimiento, la debe desarrollar un profesional universitario y no un especializado. Por lo anterior, se incumple el numeral 2.5 de la Directiva 008 de 2021, según el cual “2.5. En el diseño y funcionamiento de los procesos y procedimientos institucionales deberá asegurarse que existan claras diferenciaciones e interdependencias, así como flujos efectivos de comunicación que eviten traslapes o duplicidades de funciones y competencias y de esta manera puedan delimitarse con claridad las responsabilidades que le asisten a cada servidor o servidora pública”, esto se debe a la desactualización del procedimiento PM01-PR08, que incluya al profesional especializado y sus responsabilidades, lo cual puede traer como consecuencia la materialización del riesgo de investigaciones disciplinarias por el incumplimiento del procedimiento.</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</si>
  <si>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</si>
  <si>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Deficiencias en la actualización y socialización del procedimiento PM01-PR08, en cuanto a lineamientos de operación, responsables y actividades. </t>
  </si>
  <si>
    <t>Actualizar y socializar los lineamientos de operación, responsables, puntos de control  y actividades del procedimiento PM01-PR08</t>
  </si>
  <si>
    <t>Procedimiento actualizado y socializado</t>
  </si>
  <si>
    <t>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t>
  </si>
  <si>
    <t>Deficiencias en la actualización y socialización del procedimiento PM01-PR08, en cuanto a los lineamientos para la debida custodia de los documentos generados como producto de la revisión de los PIMS</t>
  </si>
  <si>
    <t>Actualizar y socializar el procedimiento PM01-PR08, incluyendo los lineamientos en materia de Gestión Documental, para la debida custodia y almacenamiento de los documentos generados de la revisión y aprobación de los PIMS</t>
  </si>
  <si>
    <t>Insuficiencia del conocimiento para la debida aplicación de los lineamientos de Gestión Documental, sobre los documentos generados como producto de la revisión de los PIMS.</t>
  </si>
  <si>
    <t>Realizar una mesa de trabajo con la Subdirección Administrativa (Equipo de Gestión Documental), a fin de realizar las acciones necesarias para determinar cómo se deben gestionar los documentos generados como producto de la revisión de los PIMS</t>
  </si>
  <si>
    <t>Mesa de trabajo</t>
  </si>
  <si>
    <t>054-2022</t>
  </si>
  <si>
    <t>055-2022</t>
  </si>
  <si>
    <t>Auditoría a la Implementación del Plan Distrital
de Seguridad Vial</t>
  </si>
  <si>
    <r>
      <rPr>
        <b/>
        <sz val="9"/>
        <rFont val="Arial"/>
        <family val="2"/>
      </rPr>
      <t>OM1:</t>
    </r>
    <r>
      <rPr>
        <sz val="9"/>
        <rFont val="Arial"/>
        <family val="2"/>
      </rPr>
      <t>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t>
    </r>
  </si>
  <si>
    <t>Incumplir con los requisitos normativos establecidos en el Decreto 813 de 2017 "Plan Distrital de Seguridad Vial"</t>
  </si>
  <si>
    <t>Debilidad en el cargue de las evidencias relacionadas con las evaluaciones de conocimiento de las capacitaciones programadas vs ejecutadas</t>
  </si>
  <si>
    <t>Incluir en la carpeta compartida de la Oficina de Seguridad Vial las evaluaciones de conocimiento PRE y POST, de las capacitaciones ejecutadas vs lo programadado</t>
  </si>
  <si>
    <t xml:space="preserve">Oprtunidad de mejora </t>
  </si>
  <si>
    <t>No de Evaluaciones  de Conocimientos PRE / No de Evaluaciones  de Conocimientos POST</t>
  </si>
  <si>
    <t>Auditoria Plan de Seguridad Vial</t>
  </si>
  <si>
    <t>En el  informe de la auditoria interna de calidad, se expone como oportunidad de mejora lo siguiente: "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t>
  </si>
  <si>
    <t xml:space="preserve">Al no comprender la "acción del numeral 2.4.1 de l eje 2 del Plan de Seguridad Vial" no se reportó el informe de la medición de efectividad de las capacitaciones implementadas a los  conductores profesionales. </t>
  </si>
  <si>
    <t xml:space="preserve">Revisión de las acciones descritas en el Plan de Seguridad Vial frente al eje 2 " actores en la vía, comunicación y cultura vial",  y que son competencia de la Oficina Asesora de Comunicaciones y Cultura para la Movilidad, con el fin de fortalecer el reporte de evidencias. </t>
  </si>
  <si>
    <t>Publicación de las evidencias frente a la "acción" correspondiente al eje 2, numeral 2.4.1</t>
  </si>
  <si>
    <t>Mejora Continúa</t>
  </si>
  <si>
    <t>Revisión de las acciones descritas en el Plan de Seguridad vial, eje 2</t>
  </si>
  <si>
    <t>Publicación de evidencias</t>
  </si>
  <si>
    <t>Auditoría a la Implementación del Plan Distrital de Seguridad Vial al 30 de abril de 2022</t>
  </si>
  <si>
    <t>Cuantificar el número total de instituciones educativas del Distrito y articular esta acción con la meta del indicador de gestión “plan de movilidad escolar” definido en el artículo 15 del precitado Decreto y que tiene como meta cubrir “Todas las instituciones educativas”, lo cual permitirá medir de manera efectiva los avances y cumplimiento de la gestión.</t>
  </si>
  <si>
    <t>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t>
  </si>
  <si>
    <t>Deficiencia en la determinación del número de  Instituciones Educativas deben formular el Plan de Movilidad Escolar</t>
  </si>
  <si>
    <t>Realizar una mesa de trabajo con la Secretaría de Educación Distrital, a fin de cuantificar las instituciones educativas que deben implementar el Plan de Movilidad Escolar PME</t>
  </si>
  <si>
    <t>Mesa de trabajo realizada</t>
  </si>
  <si>
    <t>Definir para la acción “Hacer seguimiento a los Planes Estratégicos de Seguridad Vial - PESV avalados por la Secretaría de Movilidad y enmarcados en la normativa vigente” una meta cuantificable por cada uno de los tipos de transporte conforme al número de empresas habilitadas para prestar el servicio, con el propósito asegurar un efectivo seguimiento de esta acción y poder determinar si el grado de avance es satisfactorio respecto a lo programado y ejecutado.</t>
  </si>
  <si>
    <t>Falencia en el reporte de avance de las acciones realizadas, en lo relacionado al seguimiento de los PESV</t>
  </si>
  <si>
    <t>Reportar trimestralmente el avance cuantificable de los seguimientos a los PESV,  por cada uno de los tipos de transporte, conforme al número de empresas 
habilitadas para prestar el servicio</t>
  </si>
  <si>
    <t>(Reportes trimestrales realizados / Reportes trimestrales por realizar)</t>
  </si>
  <si>
    <t>Dirección de Planeación de la Movilidad</t>
  </si>
  <si>
    <t>Directora de Planeación de la Movilidad</t>
  </si>
  <si>
    <r>
      <t xml:space="preserve">05/08/2022 Mediante correo electronico del día 11 de julio de 2022 la OAPI informa que la acción </t>
    </r>
    <r>
      <rPr>
        <i/>
        <sz val="9"/>
        <rFont val="Arial"/>
        <family val="2"/>
      </rPr>
      <t>"Se encuentra abierta y en proceso de ejecución"</t>
    </r>
    <r>
      <rPr>
        <sz val="9"/>
        <rFont val="Arial"/>
        <family val="2"/>
      </rPr>
      <t xml:space="preserve">
05/07/2022: La dependencia, no reportan evidencias en este corte.
08/06/2022: La dependencia, no reportan evidencias en este corte.
09/05/2022: La dependencia, no reportan evidencias en este corte.</t>
    </r>
  </si>
  <si>
    <r>
      <t>05/08/2022 Mediante correo electronico del día 11 de julio de 2022 la OAPI informa que la acción "</t>
    </r>
    <r>
      <rPr>
        <i/>
        <sz val="9"/>
        <rFont val="Arial"/>
        <family val="2"/>
      </rPr>
      <t>Se encuentra abierta y en proceso de ejecución con fecha de terminación 30/09/2022</t>
    </r>
    <r>
      <rPr>
        <sz val="9"/>
        <rFont val="Arial"/>
        <family val="2"/>
      </rPr>
      <t>"
El día 28 de junio se realizó socialización de los procesos de control documental y planificación estrategica, de manera virtual por la plataforma MEET.
Se encuentra abierta y en proceso de ejecución con fecha de terminación 30/09/2022
05/07/2022: La dependencia, no reportan evidencias en este corte.</t>
    </r>
  </si>
  <si>
    <t>05/08/2022  Se encuentra abierta y en proceso de ejecución con fecha de terminación 30/10/2022.
05/07/2022: La dependencia, no reportan evidencias en este corte.</t>
  </si>
  <si>
    <t>Establecer en el modelo acta de inicio PA05-PR21-MD05 un punto de
control en el cual se detalle la fecha de cobertura de la afiliación del contratista a la
Administradora de Riesgos Laborales.</t>
  </si>
  <si>
    <t>Modelo acta de inicio ajustado, publicado y socializado.</t>
  </si>
  <si>
    <t>Liliana Montes</t>
  </si>
  <si>
    <t>8/08/2022: La Dirección de Contratación ajustó el Modelo acta de inicio PA05-PR21-MD05, en el cual se incluyó un control para diligenciar y detallar la fecha de cobertura de la afiliación del  contratista a la ARL. Este modelo fue publicado en la intranet y socializado a todos los funcionarios y contratistas de la SDM a través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7/02/2022:Las evidencias aportadas no dan cuenta del estado actual del desarrollo del sofware especificamente el desarrollo del requerimiento de la acción establecida. Continua en ejecución
7/01/2022: No reportan seguimiento para este corte,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</si>
  <si>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Establecer en el modelo notificación de designación de supervisión PA05-
PR21-MD04 un punto de control en el cual se recuerde la importancia de efectuar
la verificación del cumplimiento de la totalidad de los documentos requeridos previo
a la suscripción del acta de inicio. Adicional a ello, incluir un apartado relacionado
con la oportuna afiliación de contratistas a la Administradora de Riesgos Laborales.</t>
  </si>
  <si>
    <t>Modelo notificación de designación de supervisión PA05-PR21-MD04
ajustado, publicado y socializado.</t>
  </si>
  <si>
    <t>8/08/2022: La Dirección de Contratación ajustó el modelo notificación de designación de supervisión PA05- PR21-MD04, en el cual se recuerda la necesidad de efectuar la verificación del cumplimiento de la totalidad de los documentos requeridos previo a la suscripción del acta de inicio. Así mismo, se incluyó un apartado relacionado con la oportuna afiliación de los contratistas a la ARL, de acuerdo con lo establecido en el artículo 6 del Decreto 0723 de 2013. Con el modelo notificación de designación de supervisión PA05- PR21-MD04 ajustado, publicado y socializado se solicita el cierre de la acción a traves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07/02/2022:Las evidencias aportadas no dan cuenta del estado actual del desarrollo del sofware especificamente el desarrollo del requerimiento de la acción establecida. Continua en ejecución.
07/01/2022: No reportan seguimiento. Continua en ejecución.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</si>
  <si>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(Accion en ejecución)
8/06/2022: Manual de contratación en actualización.
9/5/22: Aun continua en actualización el Manual de Contratación.
7/04/2022: El manual se encuentra aun en proceso de actualización.
7/03/2022:Manual en proceso de actualización con la incorporación de los criterios SGSST.
7/02/2022:  En desarrollo de la acción establecida el proceso adjunta soporte de  reunion del 7/01/2022, con elobjetivo:Guía de criterios de contratacion SST, se recomienda adjuntar el acta producto de las reuniones.</t>
  </si>
  <si>
    <t>8/08/2022: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(Accion en ejecución)
8/06/2022: Manual de contratación en actualización.
9/5/22: Aun continua en actualización el Manual de Contratación.
8/04/2022: Manual continua en proceso de actualizacion, acción en ejecución.
8/03/2022: 7/03/2022: Manual en proceso de actualización.
7/02/2022:  Las evidencias aportadas no corresponden a las activividades de modificación al Manual de Supervisión.</t>
  </si>
  <si>
    <r>
      <t xml:space="preserve">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Juridica,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establecio ""Memorandos redactados, aprobados y enviados""
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
 del 30 de junio de 2022 remitido el memorando remitidos a la Subsecretaria de Política de Movilidad y la Subsecretaria Juridica, se recomienda mencionar en los memorandos los contratos objeto de revisión o adjuntar el instrumentos de seguimiento.
8/06/2022: Para el presente seguimiento se adjunta memorandos remitidos a la Subsecretaria de Política de Movilidad y la Subsecretaria Juridica,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establecio "Memorandos redactados, aprobados y enviados"
8/04/2022: La acción quedo establecida </t>
    </r>
    <r>
      <rPr>
        <i/>
        <sz val="9"/>
        <rFont val="Arial"/>
        <family val="2"/>
      </rPr>
      <t xml:space="preserve">Revisión aleatoria mensual, donde se remitan memorandos a los ordenadores del gasto que presenten mora en el cargue de la  información en la etapa de ejecución contractual. </t>
    </r>
    <r>
      <rPr>
        <sz val="9"/>
        <rFont val="Arial"/>
        <family val="2"/>
      </rPr>
      <t>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</si>
  <si>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r>
      <t xml:space="preserve">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ual se remite el archivo REVISIÓN ALEATORIA MENSUAL A LA PUBLICACIÓN DE INFORMACIÓN CONTRACTUAL EN SECOP que contiene 22 contratos de muestra.
11/07/2022: Se adjuntó memorando 202253000151523 del 30/06/22 remitido a la SSC relacionado con </t>
    </r>
    <r>
      <rPr>
        <i/>
        <sz val="9"/>
        <rFont val="Arial"/>
        <family val="2"/>
      </rPr>
      <t>Seguimiento a la publicación de la actividad contractual en la plataforma SECOP</t>
    </r>
    <r>
      <rPr>
        <sz val="9"/>
        <rFont val="Arial"/>
        <family val="2"/>
      </rPr>
      <t>, en el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Juridica,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establecio "Memorandos redactados, aprobados y enviados"
8/04/2022: De acuerdo a los soporte se evidencia la revisión del proceso Procesos de selección.10% de los procesos de selección con contratos suscritos durante la vigencia
2022, equivalente a 1 proceso,evidenciandose cumplimiento de la publicacion acorde a lo establecido en los Manuales.
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</si>
  <si>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t>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11/07/2022: Se presenta informe de segumiento en el Secop por  parte de la Dirección de Representación judicial con corte mayo, toda vez que el seguimineto es mes vencido.
8/06/2022: Se presenta informe de segumiento en el Secop por  parte de la Dirección de Representación judicial con corte mayo.
9/5/22: Se adjunta informe de secop con corte marzo de 22, seguimiento a publicaciones.
8/04/2022: Se adjunta informe de secop con corte de febrero de 2022, con las debidas observaciones. Se recomienda realizar la acción de acuerdo a su diseño para dar cumplimiento a la meta e indicador.
8/03/2022:  Se presenta como evidencias pantallazos de publicacion, sin embargo se recomienda presentar informe donde se especifique que contratos fueron obejto de revisión aleatoria, que se evidencio y que recomendaciones se generaron, 
7/02/2022:  No se aportan los memorando enviados aleatoriamente a los ordenadores del gasto tal y como quedo establecida la acción.</t>
  </si>
  <si>
    <t xml:space="preserve">8/08/2022:  En las convocatorias que se realizan a las sesiones del comite se esta haciendo enfasis en la importancia de dar cumplimineto a los preceptos normativos de la resolución 058 de 2019 y su reglamento .
11/07/2022: Se aportan las  convocatorias a los comites del 8/06/2022 y 22/06/2022 asi,como las actas No 14 y 15, evidenciando que en ambas, las alertas emitidas para el cumplimiento por parte de los miembros del comité para que presenten las excusas en caso de no poder asistir a las sesiones.
8/06/2022: Se aportan las  convocatorias a los comites asi,como las actas en ambas se evidencia las alertas emitidas para elcumplimiento por parte de los miembros del comité para que presenten las excusas en caso de no poder asistir a las sesiones.
9/5/22: Se adjunta como evidencias actas del comite de conciliación No. 08 del 6/04/22 ; acta 09 del 21/04/22 ; acta 10 del 27/04/22 , en estas actas se pudo evidencias que los miebros ausentes han presentado las respectivas excusas dando cumplimiento a su reglamentación.
8/04/2022: Se adjuntan las actas 6, 7 del comite de conciliación donde se evidencia que los miembros envian las respectivas excusas en cumplimiento con la resolucion 056 de 2019.
8/03/2022: Se adjuntan las actas 3 y 4 de las sesiones del comite ,sin embargo se reitera en la necesidad de dejar informes y evidencias de los seguimientos a la presentación de excusas de los miembros.
7/02/2022:  Se adjunta acta No 2 de 2022, sin embargo se recomienda dejar evidencias y soportado los seguimientos bimensuales del seguimiento a la presentación de excusas de los miembros en cumplimiento con el reglamento del comité. </t>
  </si>
  <si>
    <t>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"Informe verificación garantías julio 2022". Los respectivos soportes de las verificaciones se cargaron en SECOP II.   En el informe se presenta para cada contrato u orden de compra el link en el cual se puede observar y descargar la evidencia de la verificación realizada y el cargue de la evidencia en SECOP II.
11/07/2022: Se presenta el segundo seguimiento a la acción. Se aportan las publicaciones de la verificación de la autenticidad de las pólizas, las cuales se pueden consultar en el l link relacionado en el informe de revisión  de la verificación y el cargue en SECOP II.
08/06/2022: Se presenta el primer seguimiento a la acción. Se aportan las publicaciones de la verificación de la autenticidad de las pólizas a través del Secop.</t>
  </si>
  <si>
    <t>8/08/2022:El manual de contratación se encuentra en ajustes y revisión por parte de los profesionales de la Dirección de Contratación.  En ejecución.
11/07/2022: El manual de contratación se encuentra en ajustes por parte de los profesionales de la Dirección de Contratación. (Accion en ejecución)
08/06/2022: Se presenta el primer seguimiento a la acción. Manual de contratación en proceso de actualización.</t>
  </si>
  <si>
    <t xml:space="preserve">11/07/2022: Se remitio convicatoria y listados de asistencia de las reuniones de seguimiento a los contratos susceptibles de liquidación asi: SSC-15/06/2022, SGJ-30/06/2022, SGM y SPM-29/06/2022, SGC-08/06/2022
8/08/2022: Periodicidad bimestral el reporte se realiza cada dos meses, por lo cual el próximo reporte se realizará en el mes de de septiembre (con corte al 31 de agosto). 
08/06/2022: Se presenta el primer seguimiento a la acción: Esta acción esta determinada  de manera bimestral es decir cada dos meses si inicio en mayo el primer bimestre comprende los meses mayo-junio presentando avances en el mes de julio. </t>
  </si>
  <si>
    <t>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11/07/2022: No se reporta avances para este corte, toda vez que durante el mes de junio no se realizaron socializaciones.</t>
  </si>
  <si>
    <t>8/08/2022:Durante el mes de julio de 2022 se incluyó en los estudios previos,  anexos complementarios y/o clausulado (según correspondia), la obligación en la que se establece el cumplimiento del artículo 3 del Decreto 332 de 2020 expedido por la Alcaldía Mayor de Bogotá para 12 procesos de selección que les aplicaba el artículo, de 13 procesos que fueron publicados en el mes.  se adjunta arxhivo en  el excel "PROCESOS PUBLICADOS DC JULIO 2022" se detallan los procesos publicados en julio y los procesos a los cuales les aplicaba y no les aplicaba el artículo en mención.  
11/07/2022. para el mes de junio del reporte d eprocesos publicado,  se incluyó en los estudios previos y/o anexos complementarios (según correspondia) la obligación en la que se establece el cumplimiento del artículo 3 del Decreto 332 de 2020 expedido por la Alcaldía Mayor de Bogotá para 16 procesos de selección que les aplicaba el artículo, de 18 procesos que fueron publicados en el mes. (accion en ejecución)</t>
  </si>
  <si>
    <t>8/08/2022; Acción con periodicidad semestral. En ejecución.
11/07/2022: Los responsables remitieron memorando  No. 202253000116863 con asunto "Cumplimiento Decreto 332 de 2020, en el cual se recordó la necesidad de aplicar el decreto y se dieron lineamientos para su cumplimiento, establecido para el primer semestre de 2022,  (accion en ejecución)</t>
  </si>
  <si>
    <t xml:space="preserve">
8/08/2022: La Dirección de Contratación revisó, ajustó y publicó el  Procedimiento para el trámite de contratos de prestación de servicios PA 05 - PR21, en el cual se identificaron y señalaron los  puntos de control de acuerdo con los lineamientos establecidos en el instructivo  para la elaboración de documentos del Sistema de Gestión Distrital de la Secretaría Distrital de Movilidad. Se procede al cierre por soliictud una vez verificada la efectidad de la acción establecida.
11/07/2022: No se reporta avances para este corte.</t>
  </si>
  <si>
    <t xml:space="preserve">08/08/2022: En la fecha  15/07/2022 se lleva a cabo mesa de trabajo cuyo orden del dia "Mesa de trabajo para establecer estrategia de experiencias y/o lecciones aprendidas (PMP auditoría interna bajo la norma NTC9001:2015" . En esta reunion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t>
  </si>
  <si>
    <t>08/08/2022: En sesión  del 21 de julio de 2022, se pone en conocimiento del Comité Institucional de Coordinación de Control Interno de los compromisos  producto de la mesa de trabajo llevada a cabo con los responsables de la Política de Gestión de Conocimimineto y la Innovación, a raíz del plan de mejoramiento que se encuentra suscrito por la OCI</t>
  </si>
  <si>
    <t>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t>
  </si>
  <si>
    <t>5/8/2022: No se aportaron evidencias de gestión en el mes de julio de 2022.
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
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 así como, culminarla en debida forma, en los mismos términos establecidos.
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cumplimiento";así como culminarla en debida forma, en los mismos términos establecidos.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</si>
  <si>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</si>
  <si>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5/08/2022: Desde la DAC se  lidero el diseño, implementación y evaluación del plan de trabajo para mejorar el contenido, las estrategias pedagógicas y la presentación de las salas donde se imparten los cursos, con el fin de contar con material didáctico y equipos que permitan la sensibilización del infractor sobre la incidencia y problemática de siniestralidad vial. Es preciso aclarar que la gestión realizada como la solicitud de cotizaciones, visitas a los puntos, mesas de trabajo entre otras, fueron eficaces para el cumplimiento de la acción, logrando culminar a satisfacción el plan de trabajo diseñado.
Por lo anterior, solicitaron el cierre del hallazgo; adjuntando las evidencias, así como el formato de justificación de cumplimiento y solicitud de cierre, así:
1. PLAN DE TRABAJO - CURSOS
- Evidencias pre-requisitos
- Evidencias del diseño
- Evidencias de la Implementación
- Evidencias de la evaluación
De acuerdo con la gestión evidenciada, se cierra la acción.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t>
  </si>
  <si>
    <t>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</si>
  <si>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</si>
  <si>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 xml:space="preserve">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t>
  </si>
  <si>
    <t>5/8/2022: El día 17 de junio de 2022, la Dirección de Talento Humano se reunió con la Subdirección Administrativa donde se definió una herramienta en formato Excel para llevar el seguimiento mes a mes de las horas extras causadas por los funcionarios, esta herramienta está en revisión por parte de las dos áreas.
8/07/2022: No se aportaron evidencias de gestión en el mes de junio de 2022.</t>
  </si>
  <si>
    <t>5/8/2022: El día 17 de junio de 2022, la Dirección de Talento Humano se reunió con la Subdirección Administrativa para hacer el seguimiento a las horas extras causadas en el periodo.
8/07/2022: No se aportaron evidencias de gestión en el mes de junio de 2022.</t>
  </si>
  <si>
    <t>5/8/2022: la Dirección de Talento Humano está analizando y ajustando el formato de horas extras de acuerdo con la necesidad.
8/07/2022: No se aportaron evidencias de gestión en el mes de junio de 2022.</t>
  </si>
  <si>
    <t>5/8/2022: La Dirección de Talento Humano inició el análisis normativo para el ajuste  de la resolución, y envío la resolución a los abogados de la Dirección de Talento Humano para su revisión y aprobación.
8/07/2022: No se aportaron evidencias de gestión en el mes de junio de 2022.</t>
  </si>
  <si>
    <t>5/8/2022: La Subsecretaria de Gestión Corporativa (Dirección de Talento Humano) implemento un nuevo sistema de nómina KACTUS donde se puede bajar el reporte al día de las vacaciones pendientes por disfrutar de los funcionarios (adjuntaron caso de prueba en el sistema)
8/07/2022: No se aportaron evidencias de gestión en el mes de junio de 2022.</t>
  </si>
  <si>
    <t>5/8/2022: La Dirección de Talento Humano envió el día 1 de julio la pieza de comunicación informando a todos los funcionarios de planta el plazo de radicar vacaciones (adjuntaron correo).
8/07/2022: No se aportaron evidencias de gestión en el mes de junio de 2022.</t>
  </si>
  <si>
    <t>5/8/2022: La Subsecretaria de Gestión Corporativa (Dirección de Talento Humano) implementó un nuevo sistema de nómina KACTUS, dado lo anterior se implementará una herramienta de auto servicio para cada uno de los funcionarios de planta de la entidad.
8/07/2022: No se aportaron evidencias de gestión en el mes de junio de 2022.</t>
  </si>
  <si>
    <t>5/8/2022: La Subsecretaria de Gestión Corporativa emitió el memorando No. 20226200150173 del 29 de junio de 2022, “Programación de vacaciones de 2022 – II SEMESTRE” (adjuntaro como evidencia dicho memorando).
8/07/2022: No se aportaron evidencias de gestión en el mes de junio de 2022.</t>
  </si>
  <si>
    <t>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
8/07/2022: No se aportaron evidencias de gestión en el mes de junio de 2022.</t>
  </si>
  <si>
    <t>5/8/2022: Como avance de la acción, para este periodo el responsable de la Subdirección Administrativa realizó la actualización al procedimiento y envió a revisión a la Subdirectora Administrativa,  se encuentra pendiente de aprobación y posteriormente solicitarán su publicación.
8/07/2022: No se aportaron evidencias de gestión en el mes de junio de 2022.</t>
  </si>
  <si>
    <t>5/8/2022: No se aportaron evidencias de gestión en el mes de julio de 2022.
8/07/2022: No se aportaron evidencias de gestión en el mes de junio de 2022.</t>
  </si>
  <si>
    <t>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
8/07/2022: No se aportaron evidencias de gestión en el mes de junio de 2022.</t>
  </si>
  <si>
    <t>02/08/2022: Los responsables informan que: 1) Continuan a la espera de comentarios por parte de la DNC de la Resolución. 2) En cuanto a la circular, se encuentran en estructuración de dicho documento, dado que no han recibido comentarios de la Resolución para poder radicar la misma. 3) Tienen borrador del procedimiento, pero los responsables estan a la espera de la expedición de la Resolución y Circular.
11/07/2022: Como avance los responsables han venido trabajando en la construcción de la Resolución que reglamenta las condiciones y procedimientos para el otorgamiento de permisos de aprovechamiento económico para la actividad de alquiler de vehículos de micromovilidad. 
08/06/2022: La STPR mediante memorando 202222200133643 del 08/06/22, solicita la reprogramación de la acción: H 017-21 A 1 para el 30/09/22, de acuerdco con los argumentos expuestos y el cronograma definido,  la Oficina de Control Interno, mediante memorando OCI 202217000134363 del 08/06/22, acepta los argumentos expuestos, y considera procedente la reprogramación para el hallazgo  017-2021 Acción 1 para el  30/09/22.
Acción en ejecución.   
CONCLUSION: ACCION ABIERTA
Seguimiento realizado el 27/04/2022
La SPM en correo del 25 abril 2022 comunica que: "Como avance dentro de las acciones contempladas en el Plan de Mejoramiento, se ha venido trabajando en la construcción de la Resolución que reglamenta "las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  
Los responsables  adjuntaron como evidencia avance de la Resolución y del Procedimiento.
Accion en ejecución.   
CONCLUSION: ACCION ABIERTA
8/04/2022: No presentan avances para este corte. Continua en ejecución.
Seguimiento realizado el 7/03/2022
La SPM en correo del 17 feb 2022 comunica que: "La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
A la fecha del prsente seguimeinto no se aporta evidencia del avance en la ejecución de la acción y si bien ésta se encuentra dentro de los terminos de  de ejecución, se recomienda al proceso documentar la gestión adelantada y aportar las evidencias correspondientes.
Seguimiento realizado el 11/01/2022
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Accion en ejecución.   
CONCLUSION: ACCION ABIERTA</t>
  </si>
  <si>
    <t>08/08/2022 Seguimiento Julie Martinez y  Daniel Garcia  se realiza la revisión de observa las actas con fecha  19 abril, , 22 de abril y 25 de mayo donde se realiza la revisión matriz legal y normatividad asociada a PGIRS por parte de equipo de PIGA.  teniendo en cuenta que  la actividad programada  se cumplio, se da  el cierre al cumplimiento de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</si>
  <si>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08/08/2022 Seguimiento Julie Martinez y  Daniel Garcia  se observa las actas con fecha  12 abril,  25 de mayo  y 9 de junio donde se realiza el seguimiento de los deberes del equipo tecnico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11/07/2022   Seguimiento Julie Martinez y Daniel García  el prcso viene implementando el seguimiento. Actividad en periodo de ejecución se recomienda al proceso  para solicitar el cierre cumplir con la acción y la meta establecida
11/07/2022   Seguimiento Julie Martinez y Daniel García  el prcso viene implementando el seguimiento. Actividad en periodo de ejecución se recomienda al proceso  para solicitar el cierre cumplir con la acción y la meta establecida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</si>
  <si>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08/08/2022 Seguimiento Julie Martinez y  Daniel Garcia  observa las actas de fecha 7 de abril, 11 de mayo y  9 de junio donde se realiza el seguimiento de las obligaciones de gestor ambiental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</si>
  <si>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08/08/2022  Seguimiento Julie Martinez y Daniel Garcí  se evidencia el Programa de Gestión Documental PGD_V5_07 jul 2022 publicado en  https://www.movilidadbogota.gov.co/web/programa-gestion-documental,  teniendo en cuenta que  la actividad programada  se cumplio, se da  el cierre al cumplimiento de  la acción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</si>
  <si>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</si>
  <si>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</si>
  <si>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6/01/2022 Seguimiento por Julie Martinez no se genera reporte de avance por el proceso sin embargo la acción se encuentra dentro del proceso de  ejecución planificado</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</si>
  <si>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actividad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</si>
  <si>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08/06/2022  Seguimiento Julie Martinez y Daniel García se procede a la reprogración de esta actividad teniendo en cuenta la justificación y la solicitud del proceso mediante el memorando 202261200108673.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</si>
  <si>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</si>
  <si>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</si>
  <si>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</si>
  <si>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</si>
  <si>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Martinez y Daniel García   actividad en tiempos de ejecución, se recomienda realizar seguimiento al avance de la actividad y su efectividad .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se evidencia la verificación del cumplimiento de requisitos de ejecución previos al acta de inicio del mes de febrero, acción continua abierta de acuerdo a lo planificado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</si>
  <si>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Martinez y Daniel García se realiza la modificación de la frecuencia de la actividad  de acuerdo a la solicitud del responsable de la acción a traves del memorando 20226000080603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</si>
  <si>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08/06/2022 Seguimiento Julie Martinez y Daniel García se realiza la modificación de la frecuencia de la actividad  de acuerdo a la solicitud del responsable de la acción a traves del memorando 20226000080603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</si>
  <si>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08/08/2022   Seguimiento Julie Martinez y Daniel García  se evidencia la lista de chequeo del 22/02/2022 y 12/05/ donde se realiza la  comprobación de Documentos que tiene el SGA, teniendo en cuenta que  la actividad programada  se cumplio,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</si>
  <si>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se evidencia  certificado del 10 de noviembre del 2021,  23 de febrero, 22 y 26 marzo, 15 junio, 8 de julio del 2022 adicionalmente se evidencia cpn fecha del 01/06/2022    ,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</si>
  <si>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se observa   se evidencia el plan de trabajo para el SGA donde se incluyo las actividades de emerencias en el capitulo 8.2  y se viene realizando seguimiento a traves de esta herramienta  , teniendo en cuenta que  la actividad programada  es el plan de trabajo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</si>
  <si>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se observa   se evidencia el seguimiento de lo 5 indicadores los cuales fueron residuos hospitalarios, residuos biosanitarios y cortopunzantes, gestión integral de residuos, consumo de agua, consumo de energía,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</si>
  <si>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se evidencia que los objetivos fueron actualizados de acuerdo con la planificación del SGA en el cronograma propuesto, teniendo en cuenta que  la actividad programada  se cumplió, se da  el cierre al cumplimiento de  la acción
8/07/2022 Seguimiento Julie Martinez y Daniel García se evidencia la actualización de los objetivos ambientales los cuales se encuentran publicados https://www.movilidadbogota.gov.co/web/sistema_de_gestion_ambiental.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</si>
  <si>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se evidencia  el cronograma de trabajo con el cumplimiento de lo relacionado con PCB y el cual fue el instrumento de seguimiento , teniendo en cuenta que  la actividad programada   era "Estructurar un plan de trabajo que conduzca al cumplimiento de la normatividad ambiental vigente en materia"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</si>
  <si>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se evidencia el plan de trabajo y la actualización del PON en el link https://www.movilidadbogota.gov.co/intranet/sites/default/files/2022-06-03/pa02-pl08_anexo_05_procedimientos_operativos_normalizados_version_2.0.pdf. 11/07/2022, , teniendo en cuenta que  la actividad programada  se cumplió, se da  el cierre al cumplimiento de  la acción
08/07/2022   Seguimiento Julie Martinez y Daniel García se evidencia https://www.movilidadbogota.gov.co/intranet/sites/default/files/2022-06-03/pa02-pl08_anexo_05_procedimientos_operativos_normalizados_version_2.0.pdf. 11/07/2022 . Actividad en periodo de ejecución, se recomienda tener en cuenta  para el cierre  del cumplimiento de 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</si>
  <si>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</si>
  <si>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08/08/2022   Seguimiento Julie Martinez y Daniel García se evidencia, que se llevo a cabo 28 de julio sobre los POAS  , teniendo en cuenta que  la actividad programada  se cumplió, se da  el cierre al cumplimiento de  la acción
11/07/2022    Actividad en periodo de ejecución, se recomienda desde el ejercicio del autocontrol  verificar  para el cierre  del cumplimiento de la acción  la actividad , indicador y la meta establecida en el pmp.</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</si>
  <si>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</si>
  <si>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7/04/2022: La dependencia, no reportan evidencias en este corte.</t>
  </si>
  <si>
    <t>08/08/2022: La dependencia, no reportan evidencias en este corte.</t>
  </si>
  <si>
    <t>05/08/2022: La dependencia, no reportan evidencias en este corte.</t>
  </si>
  <si>
    <t>08/08/2022   Seguimiento Julie Martinez y Daniel García  se evidencia     Solicitud el acta de solicitud de actualización TRD SGA de fecha  25 abril de 2022, y correo electrónico de 12 de julio de 2022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</si>
  <si>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r>
      <t xml:space="preserve">08/08/2022 Seguimiento Julie Martinez y Daniel García Actividad en periodo de ejecución. Se recomienda que desde el ejercicio de autocontrol el proceso realice el seguimiento al cumplimiento y efectividad de la acción para la eliminar la causa raíz en los tiempos establecidos.
12/07/2022  Seguimiento Julie Martinez y Daniel García   Mediante Memorando 202215000166003 la Jefe de la Oficina Asesora de Planeación Institucional (e), solicitó la corrección de la fecha de la acción </t>
    </r>
    <r>
      <rPr>
        <i/>
        <sz val="9"/>
        <rFont val="Arial"/>
        <family val="2"/>
      </rPr>
      <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t>
    </r>
    <r>
      <rPr>
        <sz val="9"/>
        <rFont val="Arial"/>
        <family val="2"/>
      </rPr>
      <t xml:space="preserve">
09/05/2022  Seguimiento Julie Martinez y Daniel García  ctividad en ejecución dentro del periodo planificado se recomienda realizar seguimiento desde el ejercicio de autocontro</t>
    </r>
  </si>
  <si>
    <t>5/8/2022: No se aportaron evidencias de gestión en el mes de julio de 2022.</t>
  </si>
  <si>
    <t>04/08/2022: El día 04 de agosto se realizó mesa de trabajo entre la OTIC y la OCI en la cual se concluyó que para el corte de 30 de junio de 2022 no se reportan evidencias
05/07/2022: La dependencia, no reportan evidencias en este corte.
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
Por lo anterior, la OTIC remitió mediante el Memorando 202212000129563, que la fecha de terminación será el 15 de noviembre de 2022.
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
08/05/2022: La dependencia, no reportan evidencias en este corte.
7/04/2022: La dependencia, no reportan evidencias en este corte.</t>
  </si>
  <si>
    <t>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</si>
  <si>
    <t>04/08/2022: El día 04 de agosto se realizó mesa de trabajo entre la OTIC y la OCI en la cual se concluyó que para el corte de 30 de junio de 2022 no se reportan evidencias
05/07/2022: La dependencia, no reportan evidencias en este corte.</t>
  </si>
  <si>
    <r>
      <t xml:space="preserve">09/08/2022: En cumplimiento de la acción "Revisar e incluir las fechas, cuando sea necsario, en  las publicaciones internas (intranet)  y externas (pagina web) correspondientes al  proceso de Comunicaciones y Cultura para la Movilidad" se evidenció que la Oficina  Asesora de Comunicaciones y Cultura para la Movilidad realizó las siguientes actividades:
1. Reunión para revisión de información publicada en los sitios Web de la Entidad. 6 de junio de 2022, identificación de fallas en el actual proceso de publicación.
2. Evidencias información con la inclusión de las fechas, cuando sea necesario, en las  publicaciones internas (intranet) y externas (página web) correspondientes al proceso de Comunicaciones y Cultura para la Movilidad". Evidencias en:
https://www.movilidadbogota.gov.co/intranet/MIPG
3. Puesta en marcha del formato Digital, 28 de junio de 2022, identificación conciliación de  los campos y ruta usada. Adicional a la inclusión de las fechas correspondientes a las publicaciones propias de la Oficina Asesora de Comunicaciones, también se hizo una revisión general frente a las fechas de las diferentes publicaciones solicitadas por los diferentes Procesos y una vez detectados las debilidades en relación con las publicaciones, se procedió junto con la OTIC al establecimiento de un formato digital que incluyera las fechas de monte y desmonte de la información en los sitios web.
a. Puesta en marcha del formato digital, julio de 2022, en el enlace de la intranet https://www.movilidadbogota.gov.co/intranet/formulario-requerimientos
b. . Retroalimentación y soporte con diferentes dependencias frente a la utilización del  formato de remisión de información para requerimientos en la página web e intranet.
</t>
    </r>
    <r>
      <rPr>
        <b/>
        <sz val="9"/>
        <rFont val="Arial"/>
        <family val="2"/>
      </rPr>
      <t xml:space="preserve">Observación Control Interno: </t>
    </r>
    <r>
      <rPr>
        <sz val="9"/>
        <rFont val="Arial"/>
        <family val="2"/>
      </rPr>
      <t>Dado lo anterior se evidenciò que la oficina adelantó las acciones pertinentes para “Revisar e incluir las fechas, cuando  sea necesario, en las publicaciones internas (intranet) y externas (página web) correspondientes al proceso de Comunicaciones y Cultura para la Movilidad”, Conforme a lo programado (EFICACIA). Esta acción queda cerra y el hallazgo queda sujeto de cierre al cumplimiento de la acción No 1 y posterior a la evaluaciòn de la efectividad que realiza anualmente la OCI.</t>
    </r>
    <r>
      <rPr>
        <b/>
        <sz val="9"/>
        <rFont val="Arial"/>
        <family val="2"/>
      </rPr>
      <t xml:space="preserve">
</t>
    </r>
    <r>
      <rPr>
        <sz val="9"/>
        <rFont val="Arial"/>
        <family val="2"/>
      </rPr>
      <t xml:space="preserve">
05/07/2022: La dependencia, no reportan evidencias en este corte.</t>
    </r>
  </si>
  <si>
    <r>
      <t xml:space="preserve">09/08/2022 En atención a la acción "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 se evidenció la ejecución de las siguientes actividades:
1. Reuniones para revisión documentos
a. Definición de acciones. 26/05/2022. Junto con la OTIC se definieron las acciones para dar cumplimiento a la oportunidad de mejora
05/07/2022: La dependencia, no reportan evidencias en este corte".
b. Revisión documental y del protocolo a actualizar. 24/06/2022
c. Revisión final Protocolo
2. Remisión OAPI de documentos para revisión.
3. Oficio remisorio a la OAPI de solicitud de publicación de los documentos
4. Actualización protocolo 07/07/2022. Evidencia en:
https://www.movilidadbogota.gov.co/intranet/sites/default/files/2022-07-08/pe02-pt01-
protocolo_para_la_implementacion_de_la_politica_de_transparencia_v3.0_de_07-07-
2022.pdf
5. Documento adicional del procedimiento de publicaciones. Evidencia en:
https://www.movilidadbogota.gov.co/intranet/sites/default/files/2022-07-08/pe02-pr02-
publicacion_de_informacion_en_los_sitios_web_de_la_sdm_v4.0_de_07-07-2022.pd
</t>
    </r>
    <r>
      <rPr>
        <b/>
        <sz val="9"/>
        <rFont val="Arial"/>
        <family val="2"/>
      </rPr>
      <t xml:space="preserve">
Observación Control Interno:</t>
    </r>
    <r>
      <rPr>
        <sz val="9"/>
        <rFont val="Arial"/>
        <family val="2"/>
      </rPr>
      <t xml:space="preserve"> Dado lo anterior se evidenciò que la oficina adelantó las acciones pertinentes para “pertinentes para “Revisar y actualizar el "PE02-PT01, 
Protocolo para la implementación de la política de transparencia y acceso a la información 
pública” junto con el anexo PE02-PR02-F01 “Remisión de información para requerimientos en 
los sitios Web de la SDM” donde de manera explícita se indique la responsabilidad de los 
procesos en el monte y desmonte de la información relevante a publicar por dichos procesos,
así como establecer una vigencia máxima de publicación de la información””, Conforme a lo programado (EFICACIA). Esta acción queda cerra y el hallazgo queda sujeto de cierre al cumplimiento de la acción No 2 y posterior a la evaluaciòn de la efectividad que realiza anualmente la OCI.</t>
    </r>
  </si>
  <si>
    <r>
      <t xml:space="preserve">09/08/2022: Se evidenció que el día 12 de julio mediante memorando ORFEO 202216000166063 La Oficina Control Disciplinario solicitò a la OAPI la publicación en la pàgina web de la Entidad de a la  Caracterización del proceso y procedimiento disciplinario
</t>
    </r>
    <r>
      <rPr>
        <b/>
        <sz val="9"/>
        <rFont val="Arial"/>
        <family val="2"/>
      </rPr>
      <t>Observación OCI</t>
    </r>
    <r>
      <rPr>
        <sz val="9"/>
        <rFont val="Arial"/>
        <family val="2"/>
      </rPr>
      <t>: Dado lo anterior se evidenciò que la oficina adelantó las acciones pertinentes para “Ajustar,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Conforme a lo programado (EFICACIA). Esta acción queda cerrada y sujeta a la evaluaciòn de la efectividad que realiza anualmente la OCI.
30/06/2022. El proceso entrega como evidencia para dar cumplimiento al hallazgo, entregando la caracterización y procedimiento disciplinario enviado a la Oficina Asesora de Planeación Institucional, pero no ha sido publicado ni socializado. Por lo anterior y teniendo  en cuenta los soportes presentados por el proceso, y que la fecha de terminación de la acción fue el 15 de Junio de 2022. Se emite el concepto de Incumplida.</t>
    </r>
  </si>
  <si>
    <r>
      <t xml:space="preserve">9/08/2022: En revisión de las acciones descritas en el Plan de Seguridad Vial frente al eje 2 " actores  en la vía, comunicación y cultura vial”, y que son competencia de la Oficina Asesora de  Comunicaciones y Cultura para la Movilidad, con el fin de fortalecer el reporte de evidencias. Se observó que la dependencia realizó las siguientes actividades:
1. Reunión, revisión de las acciones que están a cargo de la OACCM en el eje 2, se adjunta 
acta “Evidencia 1. 23- 06-22- Revisión acciones de la OACCM en el Plan Distrital de 
Seguridad Vial” que especifica el desarrollo de la reunión.
2. Reunión revisión reportes Eje 2 PDSV.
El día 07 de julio de 2022 se realizó reunión de las profesionales responsables del eje 2, para 
la identificación y revisión de las acciones y reportes del eje 2 a cargo de la Oficina Asesora 
de Comunicaciones y Cultura para la Movilidad, con el fin de reconocer cómo se puede 
fortalecer el aporte de evidencias para dar cumplimiento total a lo solicitado en cada acción. 
Se adjunta acta “evidencia 2” que especifica el desarrollo de la reunión.
3. Reunión con la líder del proceso de medición para revisar si el instrumento usado para medir 
el impacto de las acciones pedagógicas, cumple con lo que establece las acciones 2.3.4 y 
2.4.1. 
a. Se adjunta acta de la reunión “Evidencia 3 a. 30-06-22- Reunión revisión instrumento 
de medición - PDSV” en las que se específica el desarrollo de la reunión.
b. Se adjunta pantallazo de correo enviado por Claudia el 19 de Julio con el instrumento 
modificado, con la aprobación de la persona encargada del proceso de medición de 
la OACCM.
4. Reunión con Julie Vargas quien es la persona encargada de liderar la mesa del eje 2 del 
Plan Distrital de Seguridad Vial para establecer las acciones que se deben realizar frente al 
instrumento de medición para que cumpla a cabalidad con la acción 2.4.1. Se adjunta 
“Evidencia 4. Reunión Eje 2 PDSV – Instrumento de Medición” en la que se específica el 
desarrollo de la reunión.
</t>
    </r>
    <r>
      <rPr>
        <b/>
        <sz val="9"/>
        <rFont val="Arial"/>
        <family val="2"/>
      </rPr>
      <t>Observación Control Interno:</t>
    </r>
    <r>
      <rPr>
        <sz val="9"/>
        <rFont val="Arial"/>
        <family val="2"/>
      </rPr>
      <t xml:space="preserve"> Dado lo anterior se evidenciò que la oficina adelantó las acciones pertinentes para “pertinentes para “Revisión de las acciones descritas en el Plan de Seguridad Vial frente al eje 2 " actores en la vía, comunicación y cultura vial",  y que son competencia de la Oficina Asesora de Comunicaciones y Cultura para la Movilidad, con el fin de fortalecer el reporte de evidencias. ”, Conforme a lo programado (EFICACIA). Esta acción queda cerrada y el hallazgo queda sujeto de cierre y al cumplimiento de la acción No 2 y posterior a la evaluaciòn de la efectividad que realiza anualmente la OCI.</t>
    </r>
  </si>
  <si>
    <t>09/08/2022: Mediante memorando ORFEO No 202251000195313 la Direcciòn de Repreentación Judicial, solicita la correccòn en la fecha de terminación de la acción debio a error en el registro de la fecha</t>
  </si>
  <si>
    <t xml:space="preserve">
9/08/2022:  La dependencia, no reportan evidencias en este corte.
05/07/2022: La dependencia, no reportan evidencias en este corte.</t>
  </si>
  <si>
    <t>9/08/2022:  La dependencia, no reportan evidencias en este corte.</t>
  </si>
  <si>
    <t xml:space="preserve">9/08/2022 El proceso manifiesta a traves de correo electronico que la acción está en proceso de estudio para el análisis de la acción o su reformulación y/o reprogramación ante la OCI.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</si>
  <si>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9/08/2022
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08/04/2022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</si>
  <si>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Los estudios previos se realizarán una vez se tenga la fecha para la suscripción del nuevo convenio con la Policía, en el momento en que finalice la Ley de Garantías. 
06/05/2022 El proceso aporta la siguiente justificación: Los estudios previos se realizarán una vez se tenga la fecha para la suscripción del nuevo convenio con la Policía, en el momento en que finalice la Ley de Garantías
08/04/2022 El proceso aporta la siguiente justificación: "Los estudios previos se realizarán una vez se tenga la fecha para la suscripción del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"Los estudios previos se realizarán una vez se tenga la fecha para la suscripción del nuevo convenio con la Policía, en el momento en que finalice la Ley de Garantías. Se realiza reunión de seguimiento, en donde se informa que no se tienen evidencias para este mes.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</si>
  <si>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r>
      <t xml:space="preserve">09/08/2022 Mediante memorando ORFEO 202232300178813 el día 26 de julio de 2022 se realizó solicitud de información con la Subdirección Administrativa en la que se pide que se detalle cómo se debe clasificar este tipo de información, de acuerdo con las directrices establecidas de la entidad. Se anexa oficio remitido.
De acuerdo a lo anterior se solicita el cierre de la acción. 
</t>
    </r>
    <r>
      <rPr>
        <b/>
        <sz val="9"/>
        <rFont val="Arial"/>
        <family val="2"/>
      </rPr>
      <t>Observación OCI:</t>
    </r>
    <r>
      <rPr>
        <sz val="9"/>
        <rFont val="Arial"/>
        <family val="2"/>
      </rPr>
      <t xml:space="preserve"> Dado lo anterior se evidenciò que la oficina adelantó las acciones pertinentes para “solicitar la clasificación de documentos de seguimiento al convenio como información reservada y clasificada.”, Conforme a lo programado (EFICACIA). Esta acción queda cerrada y sujeta a la evaluaciòn de la efectividad que realiza anualmente la OCI.
12/07/2022 El proceso aporta la siguiente justificación: La solicitud de la clasificación de documentos de seguimiento al convenio como información reservada y clasificada se realizará una vez se suscriba el nuevo convenio con la Policía. Esta actividad se encuentra en proceso ya que actualmente se están organizando las mesas técnicas para la estructuración del nuevo convenio
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08/04/2022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términos de ejecución, no obstante se genera una alerta por cuanto la acción no está sujeta a la suscripción de un nuevo contrato o la renovación de éste. 
04/02/2022: Seguimiento realizado por María Janneth Romero: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
Acción en términos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</si>
  <si>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 xml:space="preserve">09/08/2022 El proceso aporta la siguiente justificación:  Mensualmente se realiza el reporte de seguimiento a los indicadores a través de la plataforma del SECOP II, fortaleciendo los controles a los convenios 2020-288 y 2021-2021. Se realiza reunión el para el mes de julio de 2022, en la cual se presentan los resultados al seguimiento y medición de los convenios.  Se adjunta presentación y cargue al SECOP II
12/07/2022 El proceso aporta la siguiente justificación: Mensualmente se realiza el reporte de seguimiento a los indicadores a través de la plataforma del SECOP II, fortaleciendo los controles a los convenios 2020-288 y 2021-2021. Se realiza reunión el 29 de Junio de 2022, en la cual se presentan los resultados al seguimiento y medición de los convenios.  Se adjunta presentación y cargue al SECOP II.
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
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07/03/2022:  Seguimiento realizado por María Janneth Romero :
El proceso aporta la siguiente justificación: "Mensualmente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
Se verifican las evidencias aportadas, las cuales son coherentes con lo reportado en el monitoreo del proceso.
Se recomienda mantener la gestión de documentación de la ejecución de la acción de tal manera que se garantice su implementación integral hasta su finalización.
04/02/2022: Seguimiento realizado por María Janneth Romero :
El proceso aporta la siguiente justificación: "Mensualmente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
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</si>
  <si>
    <t xml:space="preserve">09/08/2022 El proceso aporta la siguiente justificación: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informe se presentó en el mes de Julio de 2022 y comprendía los meses de meses de abril, mayo y junio. En el próximo informe se presentarán los resultados obtenidos de los meses de Julio, Agosto y Septiembre.
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
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
07/03/2022:Seguimiento realizado por María Janneth Romero:
El proceso aporta la justificación del avance, donde se señala: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
No obstante no se hace referencia a la observación presentada en el seguimiento anterior, donde se indicó: "...la hoja de cálculo de enero, sólo trae relacionadas las asignaciones hasta noviembre de 2021, sin que se allegue la correspondiente justificación de la desviación presentada."
Conforme lo anterior se mantiene la recomendación de  fortalecer los controles de tal manera que se garantice la ejecución integral de la acción formulada en coherencia con el indicador y la meta planteada.
04/02/2022: Seguimiento realizado por María Janneth Romero:
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
Conforme lo anterior se recomienda fortalecer los controles de tal manera que se garantice la ejecución integral de la acción formulada en coherencia con el indicador y la meta planteada.
07/01/2022: Seguimiento realizado por María Janneth Romero:
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</si>
  <si>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09/08/2022 El proceso aporta la siguiente justificación:Con la suscripción del nuevo convenio, se realizará la especificación de las acciones en vía; esta actividad se encuentra en proceso ya que se actualmente se están organizando las mesas técnicas para la estructuración del nuevo convenio
12/07/2022 El proceso aporta la siguiente justificación: Con la suscripción del nuevo convenio, se realizará la especificación de las acciones en vía; esta actividad se encuentra en proceso ya que se actualmente se están organizando las mesas técnicas para la estructuración del nuevo convenio.
08/06/2022 El proceso aporta la siguiente justificación: Con la suscripción del nuevo convenio, se realizará la especificación de las acciones en vía; esta actividad se encuentra en proceso para cuando se realice la renovación del convenio, una vez finalice la Ley de Garantías. 
06/05/2022 El proceso aporta la siguiente justificación: Con la suscripción del nuevo convenio, se realizará la especificación de las acciones en vía; esta actividad se encuentra en proceso para cuando se realice la renovación del convenio, una vez finalice la Ley de Garantías
08/04/2022  El proceso aporta la siguiente justificación: "Con la suscripción del nuevo convenio, se realizará la especificación de las acciones en vía; esta actividad se encuentra en proceso para cuando se realice la renovación del convenio, una vez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presenta la siguiente justificación: "Con la suscripción del nuevo convenio, se realizará la especificación de las acciones en vía; esta actividad se encuentra en proceso para cuando se realice la renovación del convenio.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</si>
  <si>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09/08/2022 El proceso aporta la siguiente justificación: El informe se presentó en el mes de julio y comprende los meses de diciembre de 2021 hasta junio de 2022. El próximo informe se presentará en el mes de octubre de 2022, dado que el seguimiento es trimestral.
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
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
Como evidencias de cumplimiento de la acción se presentan el documento en Excel del seguimiento trimestral y el correo en mención donde se solicita a los supervisores de contratos el cumplimiento urgente de la obligación del cargue de documentos a SECOP II. 
08/06/2022 El proceso aporta la siguiente justificación: El informe se presentó en el mes de abril y comprende los meses de diciembre de 2021 hasta marzo de 2022. El próximo informe se presentará en el mes de Julio de 2022, dado que el seguimiento es trimestral.
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07/03/2022: Seguimiento realizado por María Janneth Romero:
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07/02/2022: Seguimiento realizado por María Janneth Romero:
Se mantienen las alertas presentadas en los seguimientos anteriores.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</si>
  <si>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r>
      <t>09/08/2022 Se Observó que Subsecretaría de Gestión de la Movilidad realizó la revisión y seguimiento de los contratos de la SGM, en donde no se evidencian documentos faltantes para el presente mes. Se adjunta oficio en donde se informa a la Oficina de Control Interno.
Dado que el hallazgo vence el día 29 de julio de 2022 y se han remitido las respectivas evidencias, se solicita el cierre del mismo. 
Nota aclaratoria: En Orfeo se genera el radicado 202230000179893 de 27 de julio de 2022, sin embargo, por error de la plataforma el mismo no aparece con firma, sin embargo, en el histórico se observa, que sí fue firmado por el Subsecretario de Gestión de la Movilidad y ya se encuentra en la OCI.
Observación OCI</t>
    </r>
    <r>
      <rPr>
        <b/>
        <sz val="9"/>
        <rFont val="Arial"/>
        <family val="2"/>
      </rPr>
      <t>:</t>
    </r>
    <r>
      <rPr>
        <sz val="9"/>
        <rFont val="Arial"/>
        <family val="2"/>
      </rPr>
      <t xml:space="preserve"> Dado lo anterior se evidenciò que la oficina adelantó las acciones pertinentes para “Identificar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a lo programado (EFICACIA). Esta acción queda cerrada y sujeta a la evaluaciòn de la efectividad que realiza anualmente la OCI.
12/07/2022 El proceso aporta la siguiente justificación: En el mes de mayo de 2022 se realizó la revisión y seguimiento de los contratos de la SGM, en donde no se evidencian documentos faltantes para el presente mes y se emitió memorando al Jefe
de Oficina de Control Interno. Se adjunta memorando con el cual se le dio cumplimiento a cabalidad a la acción, por lo cual solicitamos el cierre de la misma. 
En lo referente a la solicitud de cierre, el tema se revisó y este no es viable debido a que la fecha de terminación de la acción esta prevista para el 29 de julio de 2022, por lo cual implica que se continuo con los seguimientos de los meses de junio y julio.
08/06/2022 Se realiza la revisión y seguimiento de los contratos de la SGM, en donde no se evidencian documentos faltantes para el presente mes. Se adjunta oficio en donde se informa a la Oficina de Control Interno.
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
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
07/03/2022: Seguimiento realizado por María Janneth Romero:
Acción en términos de ejecución. No obstante es importante precisar que en los dos periodos evaluados no se ha reportado la gestión adelantada por el proceso de conformidad con la descripción de la acción formulada: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
07/02/2022: Seguimiento realizado por María Janneth Romero:
Acción en terminos de ejecución
07/01/2022: Seguimiento realizado por María Janneth Romero:
Acción en terminos de ejecución</t>
    </r>
  </si>
  <si>
    <t>9/08/2022:  La dependencia, no reportan evidencias en este corte.
05/07/2022: La dependencia, no reportan evidencias en este corte.</t>
  </si>
  <si>
    <t>JULIO</t>
  </si>
  <si>
    <t>ESTADO GENERAL DE LAS ACCIONES DEL PLAN DE MEJORAMIENTO POR PROCESOS DE LA SDM AL CORTE JULIO 2022</t>
  </si>
  <si>
    <t>NÚMERO DE ACCIONES ABIERTAS E INCUMPLIDAS DE ACUERDO A LA FUENTE U ORIGEN DEL HALLAZGO AL CORTE JULIO 2022</t>
  </si>
  <si>
    <t>ESTADO DE LAS ACCIONES DEL PMP:  PLAZOS DE EJECUCIÓN ACCIONES ABIERTAS E INCUMPLIDAS AL CORTE  JULIO 2022</t>
  </si>
  <si>
    <t>ESTADO DE LAS ACCIONES DEL PMP:  ACCIONES ABIERTAS POR DEPENDENCIA A JULIO 2022</t>
  </si>
  <si>
    <t>ESTADO DE LAS ACCIONES DEL PMP:  ACCIONES CERRADAS POR DEPENDENCIA A JULIO 2022</t>
  </si>
  <si>
    <t>RESUMEN ESTADO DE LAS ACCIONES DEL PMP: CONSOLIDADO GENERAL AL CORTE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</si>
</sst>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m\-dd;@"/>
    <numFmt numFmtId="165" formatCode="dd\-mm\-yy;@"/>
    <numFmt numFmtId="166" formatCode="dd/mm/yyyy;@"/>
    <numFmt numFmtId="167" formatCode="d/mm/yyyy;@"/>
    <numFmt numFmtId="168" formatCode="d/m/yyyy"/>
    <numFmt numFmtId="169" formatCode="yyyy\-mm\-dd"/>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b/>
      <sz val="20"/>
      <color indexed="8"/>
      <name val="Calibri"/>
      <family val="2"/>
      <scheme val="minor"/>
    </font>
    <font>
      <sz val="9"/>
      <color rgb="FFFF0000"/>
      <name val="Arial"/>
      <family val="2"/>
    </font>
    <font>
      <sz val="8"/>
      <name val="Arial"/>
      <family val="2"/>
    </font>
    <font>
      <sz val="10"/>
      <name val="Arial"/>
      <family val="2"/>
    </font>
    <font>
      <sz val="9"/>
      <color theme="1"/>
      <name val="Arial"/>
      <family val="2"/>
    </font>
    <font>
      <i/>
      <sz val="9"/>
      <color theme="1"/>
      <name val="Arial"/>
      <family val="2"/>
    </font>
    <font>
      <b/>
      <sz val="9"/>
      <color theme="1"/>
      <name val="Arial"/>
      <family val="2"/>
    </font>
    <font>
      <sz val="10"/>
      <color rgb="FF000000"/>
      <name val="Calibri"/>
      <family val="2"/>
      <scheme val="minor"/>
    </font>
    <font>
      <strike/>
      <sz val="10"/>
      <name val="Arial"/>
      <family val="2"/>
    </font>
    <font>
      <i/>
      <sz val="9"/>
      <name val="Arial"/>
      <family val="2"/>
    </font>
  </fonts>
  <fills count="1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theme="0"/>
      </patternFill>
    </fill>
    <fill>
      <patternFill patternType="solid">
        <fgColor theme="0"/>
        <bgColor rgb="FFFFFF00"/>
      </patternFill>
    </fill>
    <fill>
      <patternFill patternType="solid">
        <fgColor theme="0"/>
        <bgColor rgb="FFE2EFD9"/>
      </patternFill>
    </fill>
    <fill>
      <patternFill patternType="solid">
        <fgColor theme="0"/>
        <bgColor rgb="FFA4C2F4"/>
      </patternFill>
    </fill>
    <fill>
      <patternFill patternType="solid">
        <fgColor theme="0"/>
        <bgColor rgb="FFFFFFF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s>
  <cellStyleXfs count="9">
    <xf numFmtId="0" fontId="0" fillId="0" borderId="0"/>
    <xf numFmtId="0" fontId="19" fillId="0" borderId="0"/>
    <xf numFmtId="0" fontId="19" fillId="0" borderId="0"/>
    <xf numFmtId="0" fontId="23" fillId="0" borderId="0"/>
    <xf numFmtId="0" fontId="16" fillId="0" borderId="0"/>
    <xf numFmtId="9" fontId="37" fillId="0" borderId="0" applyFont="0" applyFill="0" applyBorder="0" applyAlignment="0" applyProtection="0"/>
    <xf numFmtId="0" fontId="41" fillId="0" borderId="0"/>
    <xf numFmtId="0" fontId="1" fillId="0" borderId="0"/>
    <xf numFmtId="0" fontId="19" fillId="0" borderId="0"/>
  </cellStyleXfs>
  <cellXfs count="204">
    <xf numFmtId="0" fontId="0" fillId="0" borderId="0" xfId="0"/>
    <xf numFmtId="0" fontId="22" fillId="2" borderId="0" xfId="3" applyFont="1" applyFill="1" applyAlignment="1">
      <alignment horizontal="center" vertical="center" wrapText="1"/>
    </xf>
    <xf numFmtId="0" fontId="28" fillId="3" borderId="1" xfId="3" applyFont="1" applyFill="1" applyBorder="1" applyAlignment="1">
      <alignment horizontal="center" vertical="center" wrapText="1"/>
    </xf>
    <xf numFmtId="0" fontId="16" fillId="0" borderId="0" xfId="4"/>
    <xf numFmtId="0" fontId="0" fillId="0" borderId="0" xfId="0" pivotButton="1"/>
    <xf numFmtId="0" fontId="0" fillId="0" borderId="0" xfId="0" applyAlignment="1">
      <alignment horizontal="left"/>
    </xf>
    <xf numFmtId="0" fontId="0" fillId="0" borderId="0" xfId="0" applyAlignment="1">
      <alignment horizontal="left" indent="1"/>
    </xf>
    <xf numFmtId="166" fontId="0" fillId="0" borderId="0" xfId="0" applyNumberFormat="1"/>
    <xf numFmtId="0" fontId="17" fillId="0" borderId="0" xfId="0" applyFont="1"/>
    <xf numFmtId="0" fontId="17" fillId="0" borderId="0" xfId="0" applyFont="1" applyAlignment="1">
      <alignment horizontal="center"/>
    </xf>
    <xf numFmtId="0" fontId="32" fillId="6" borderId="7" xfId="0" applyFont="1" applyFill="1" applyBorder="1" applyAlignment="1">
      <alignment horizontal="center"/>
    </xf>
    <xf numFmtId="0" fontId="0" fillId="2" borderId="0" xfId="0" applyFill="1" applyAlignment="1">
      <alignment horizontal="center"/>
    </xf>
    <xf numFmtId="0" fontId="0" fillId="7" borderId="0" xfId="0" applyFill="1" applyAlignment="1">
      <alignment horizontal="center"/>
    </xf>
    <xf numFmtId="0" fontId="32" fillId="6" borderId="8" xfId="0"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7" fillId="0" borderId="0" xfId="0" applyFont="1" applyAlignment="1">
      <alignment wrapText="1"/>
    </xf>
    <xf numFmtId="0" fontId="17" fillId="0" borderId="0" xfId="0" applyFont="1" applyAlignment="1">
      <alignment horizontal="center" wrapText="1"/>
    </xf>
    <xf numFmtId="0" fontId="0" fillId="0" borderId="0" xfId="0" pivotButton="1" applyAlignment="1">
      <alignment wrapText="1"/>
    </xf>
    <xf numFmtId="14" fontId="20" fillId="3" borderId="1" xfId="3" applyNumberFormat="1" applyFont="1" applyFill="1" applyBorder="1" applyAlignment="1">
      <alignment horizontal="center" vertical="center" wrapText="1"/>
    </xf>
    <xf numFmtId="14" fontId="20" fillId="4" borderId="1" xfId="3" applyNumberFormat="1" applyFont="1" applyFill="1" applyBorder="1" applyAlignment="1">
      <alignment horizontal="center" vertical="center" wrapText="1"/>
    </xf>
    <xf numFmtId="0" fontId="20" fillId="3" borderId="1" xfId="3" applyFont="1" applyFill="1" applyBorder="1" applyAlignment="1">
      <alignment horizontal="center" vertical="center" wrapText="1"/>
    </xf>
    <xf numFmtId="0" fontId="20" fillId="4" borderId="1" xfId="3" applyFont="1" applyFill="1" applyBorder="1" applyAlignment="1">
      <alignment horizontal="center" vertical="center" wrapText="1"/>
    </xf>
    <xf numFmtId="0" fontId="31" fillId="0" borderId="0" xfId="0" applyFont="1"/>
    <xf numFmtId="0" fontId="32" fillId="0" borderId="0" xfId="0" applyFont="1" applyAlignment="1">
      <alignment horizontal="center"/>
    </xf>
    <xf numFmtId="0" fontId="33" fillId="0" borderId="0" xfId="0" applyFont="1"/>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20" fillId="4" borderId="1" xfId="3" applyNumberFormat="1" applyFont="1" applyFill="1" applyBorder="1" applyAlignment="1">
      <alignment horizontal="right" vertical="center" wrapText="1"/>
    </xf>
    <xf numFmtId="14" fontId="20" fillId="3" borderId="1" xfId="3" applyNumberFormat="1" applyFont="1" applyFill="1" applyBorder="1" applyAlignment="1">
      <alignment horizontal="right" vertical="center" wrapText="1"/>
    </xf>
    <xf numFmtId="0" fontId="15" fillId="0" borderId="0" xfId="4" applyFont="1"/>
    <xf numFmtId="0" fontId="14" fillId="0" borderId="0" xfId="4" applyFont="1"/>
    <xf numFmtId="0" fontId="13" fillId="0" borderId="0" xfId="4" applyFont="1"/>
    <xf numFmtId="0" fontId="29" fillId="0" borderId="0" xfId="4" applyFont="1" applyAlignment="1">
      <alignment wrapText="1"/>
    </xf>
    <xf numFmtId="0" fontId="30" fillId="0" borderId="0" xfId="4" applyFont="1" applyAlignment="1">
      <alignment wrapText="1"/>
    </xf>
    <xf numFmtId="0" fontId="16" fillId="0" borderId="0" xfId="4" applyAlignment="1">
      <alignment wrapText="1"/>
    </xf>
    <xf numFmtId="0" fontId="33" fillId="5" borderId="0" xfId="0" applyFont="1" applyFill="1" applyAlignment="1">
      <alignment horizontal="left" wrapText="1"/>
    </xf>
    <xf numFmtId="0" fontId="33" fillId="8" borderId="0" xfId="0" applyFont="1" applyFill="1" applyAlignment="1">
      <alignment horizontal="left" wrapText="1"/>
    </xf>
    <xf numFmtId="0" fontId="33" fillId="9" borderId="0" xfId="0" applyFont="1" applyFill="1" applyAlignment="1">
      <alignment horizontal="left" wrapText="1"/>
    </xf>
    <xf numFmtId="0" fontId="0" fillId="0" borderId="0" xfId="0" applyAlignment="1">
      <alignment horizontal="left" vertical="top" wrapText="1"/>
    </xf>
    <xf numFmtId="0" fontId="12" fillId="0" borderId="0" xfId="4" applyFont="1"/>
    <xf numFmtId="0" fontId="0" fillId="0" borderId="0" xfId="0" applyAlignment="1">
      <alignment horizontal="left" wrapText="1" indent="1"/>
    </xf>
    <xf numFmtId="0" fontId="11" fillId="0" borderId="0" xfId="4" applyFont="1"/>
    <xf numFmtId="0" fontId="0" fillId="0" borderId="0" xfId="0" applyAlignment="1">
      <alignment horizontal="left" vertical="top"/>
    </xf>
    <xf numFmtId="0" fontId="10" fillId="0" borderId="0" xfId="4" applyFont="1"/>
    <xf numFmtId="0" fontId="9" fillId="0" borderId="0" xfId="4" applyFont="1"/>
    <xf numFmtId="0" fontId="0" fillId="0" borderId="0" xfId="0" applyAlignment="1">
      <alignment horizontal="left" vertical="center" wrapText="1"/>
    </xf>
    <xf numFmtId="0" fontId="8" fillId="0" borderId="0" xfId="4" applyFont="1"/>
    <xf numFmtId="0" fontId="31" fillId="0" borderId="0" xfId="0" applyFont="1" applyAlignment="1">
      <alignment horizontal="center"/>
    </xf>
    <xf numFmtId="0" fontId="31" fillId="7" borderId="0" xfId="0" applyFont="1" applyFill="1" applyAlignment="1">
      <alignment horizontal="center"/>
    </xf>
    <xf numFmtId="0" fontId="22" fillId="0" borderId="0" xfId="0" applyFont="1" applyAlignment="1">
      <alignment horizontal="left" wrapText="1"/>
    </xf>
    <xf numFmtId="0" fontId="35" fillId="0" borderId="0" xfId="0" applyFont="1" applyAlignment="1">
      <alignment horizontal="left" wrapText="1"/>
    </xf>
    <xf numFmtId="0" fontId="7" fillId="0" borderId="0" xfId="4" applyFont="1"/>
    <xf numFmtId="0" fontId="6" fillId="0" borderId="0" xfId="4" applyFont="1"/>
    <xf numFmtId="0" fontId="5" fillId="0" borderId="0" xfId="4" applyFont="1"/>
    <xf numFmtId="0" fontId="4" fillId="0" borderId="0" xfId="4" applyFont="1"/>
    <xf numFmtId="0" fontId="3" fillId="0" borderId="0" xfId="4" applyFont="1"/>
    <xf numFmtId="0" fontId="2" fillId="0" borderId="0" xfId="4" applyFont="1"/>
    <xf numFmtId="0" fontId="0" fillId="10" borderId="0" xfId="0" applyFill="1"/>
    <xf numFmtId="14" fontId="0" fillId="10" borderId="0" xfId="0" applyNumberFormat="1" applyFill="1"/>
    <xf numFmtId="14" fontId="0" fillId="10" borderId="0" xfId="0" applyNumberFormat="1" applyFill="1" applyAlignment="1">
      <alignment horizontal="right"/>
    </xf>
    <xf numFmtId="0" fontId="20" fillId="4" borderId="9" xfId="3" applyFont="1" applyFill="1" applyBorder="1" applyAlignment="1">
      <alignment horizontal="center" vertical="center" wrapText="1"/>
    </xf>
    <xf numFmtId="9" fontId="0" fillId="0" borderId="0" xfId="5" applyFont="1" applyBorder="1"/>
    <xf numFmtId="0" fontId="0" fillId="7" borderId="0" xfId="0" applyFill="1"/>
    <xf numFmtId="14" fontId="0" fillId="7" borderId="0" xfId="0" applyNumberFormat="1" applyFill="1"/>
    <xf numFmtId="0" fontId="26" fillId="2" borderId="0" xfId="0" applyFont="1" applyFill="1" applyAlignment="1">
      <alignment vertical="center"/>
    </xf>
    <xf numFmtId="0" fontId="17" fillId="0" borderId="0" xfId="0" applyFont="1" applyAlignment="1">
      <alignment horizontal="left" vertical="center"/>
    </xf>
    <xf numFmtId="0" fontId="19" fillId="0" borderId="0" xfId="0" applyFont="1" applyAlignment="1">
      <alignment horizontal="left" vertical="center"/>
    </xf>
    <xf numFmtId="14" fontId="19" fillId="0" borderId="0" xfId="0" applyNumberFormat="1" applyFont="1" applyAlignment="1">
      <alignment horizontal="right" vertical="center"/>
    </xf>
    <xf numFmtId="0" fontId="19" fillId="0" borderId="0" xfId="0" applyFont="1" applyAlignment="1">
      <alignment horizontal="center" vertical="center"/>
    </xf>
    <xf numFmtId="0" fontId="0" fillId="2" borderId="0" xfId="0" applyFill="1"/>
    <xf numFmtId="14" fontId="0" fillId="2" borderId="0" xfId="0" applyNumberFormat="1" applyFill="1"/>
    <xf numFmtId="0" fontId="38" fillId="2" borderId="1" xfId="0" applyFont="1" applyFill="1" applyBorder="1" applyAlignment="1">
      <alignment horizontal="center" vertical="center" wrapText="1"/>
    </xf>
    <xf numFmtId="0" fontId="26" fillId="2" borderId="0" xfId="0" applyFont="1" applyFill="1"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xf>
    <xf numFmtId="0" fontId="22" fillId="0" borderId="0" xfId="0" applyFont="1" applyAlignment="1">
      <alignment horizontal="center" vertical="center"/>
    </xf>
    <xf numFmtId="0" fontId="38" fillId="2" borderId="1" xfId="0" applyFont="1" applyFill="1" applyBorder="1" applyAlignment="1">
      <alignment horizontal="center" vertical="center"/>
    </xf>
    <xf numFmtId="166" fontId="38" fillId="2" borderId="1" xfId="0" applyNumberFormat="1" applyFont="1" applyFill="1" applyBorder="1" applyAlignment="1">
      <alignment horizontal="center" vertical="center" wrapText="1"/>
    </xf>
    <xf numFmtId="166" fontId="38" fillId="2" borderId="1" xfId="0" applyNumberFormat="1" applyFont="1" applyFill="1" applyBorder="1" applyAlignment="1">
      <alignment horizontal="center" vertical="center"/>
    </xf>
    <xf numFmtId="0" fontId="38" fillId="2" borderId="1" xfId="0" applyFont="1" applyFill="1" applyBorder="1" applyAlignment="1">
      <alignment horizontal="left" vertical="center"/>
    </xf>
    <xf numFmtId="0" fontId="38" fillId="2" borderId="1" xfId="0" applyFont="1" applyFill="1" applyBorder="1" applyAlignment="1">
      <alignment vertical="center"/>
    </xf>
    <xf numFmtId="0" fontId="38" fillId="2" borderId="1" xfId="0" applyFont="1" applyFill="1" applyBorder="1" applyAlignment="1">
      <alignment vertical="center" wrapText="1"/>
    </xf>
    <xf numFmtId="166" fontId="38" fillId="2" borderId="1" xfId="0" applyNumberFormat="1" applyFont="1" applyFill="1" applyBorder="1" applyAlignment="1">
      <alignment vertical="center" wrapText="1"/>
    </xf>
    <xf numFmtId="14" fontId="38" fillId="2" borderId="1" xfId="0" applyNumberFormat="1" applyFont="1" applyFill="1" applyBorder="1" applyAlignment="1">
      <alignment horizontal="right" vertical="center"/>
    </xf>
    <xf numFmtId="164" fontId="38" fillId="2" borderId="1" xfId="0" applyNumberFormat="1" applyFont="1" applyFill="1" applyBorder="1" applyAlignment="1">
      <alignment horizontal="center" vertical="center"/>
    </xf>
    <xf numFmtId="0" fontId="38" fillId="2" borderId="0" xfId="0" applyFont="1" applyFill="1" applyAlignment="1">
      <alignment horizontal="left" vertical="center"/>
    </xf>
    <xf numFmtId="0" fontId="31" fillId="2" borderId="0" xfId="0" applyFont="1" applyFill="1" applyAlignment="1">
      <alignment horizontal="left" vertical="center"/>
    </xf>
    <xf numFmtId="14" fontId="22" fillId="0" borderId="0" xfId="0" applyNumberFormat="1" applyFont="1" applyAlignment="1">
      <alignment horizontal="center" vertical="center"/>
    </xf>
    <xf numFmtId="0" fontId="20" fillId="4" borderId="1" xfId="3" applyFont="1" applyFill="1" applyBorder="1" applyAlignment="1">
      <alignment horizontal="center" vertical="top" wrapText="1"/>
    </xf>
    <xf numFmtId="0" fontId="22" fillId="0" borderId="0" xfId="0" applyFont="1" applyAlignment="1">
      <alignment horizontal="left" vertical="top"/>
    </xf>
    <xf numFmtId="14" fontId="38" fillId="2" borderId="1" xfId="0" applyNumberFormat="1" applyFont="1" applyFill="1" applyBorder="1" applyAlignment="1">
      <alignment horizontal="center" vertical="center"/>
    </xf>
    <xf numFmtId="164" fontId="38" fillId="2" borderId="1" xfId="0" applyNumberFormat="1" applyFont="1" applyFill="1" applyBorder="1" applyAlignment="1">
      <alignment horizontal="left" vertical="top" wrapText="1"/>
    </xf>
    <xf numFmtId="14" fontId="19" fillId="0" borderId="0" xfId="0" applyNumberFormat="1" applyFont="1" applyAlignment="1">
      <alignment horizontal="center" vertical="center"/>
    </xf>
    <xf numFmtId="165" fontId="19" fillId="0" borderId="0" xfId="0" applyNumberFormat="1" applyFont="1" applyAlignment="1">
      <alignment horizontal="center" vertical="center"/>
    </xf>
    <xf numFmtId="0" fontId="19" fillId="11" borderId="11" xfId="0" applyFont="1" applyFill="1" applyBorder="1" applyAlignment="1">
      <alignment horizontal="center" vertical="center" wrapText="1"/>
    </xf>
    <xf numFmtId="168" fontId="19" fillId="11" borderId="11" xfId="0" applyNumberFormat="1" applyFont="1" applyFill="1" applyBorder="1" applyAlignment="1">
      <alignment horizontal="center" vertical="center" wrapText="1"/>
    </xf>
    <xf numFmtId="0" fontId="19" fillId="11" borderId="11" xfId="0" applyFont="1" applyFill="1" applyBorder="1" applyAlignment="1">
      <alignment horizontal="justify" vertical="center" wrapText="1"/>
    </xf>
    <xf numFmtId="0" fontId="19" fillId="2" borderId="1" xfId="0" applyFont="1" applyFill="1" applyBorder="1" applyAlignment="1">
      <alignment horizontal="justify" vertical="center" wrapText="1"/>
    </xf>
    <xf numFmtId="0" fontId="19" fillId="2" borderId="1" xfId="0"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0" fontId="19" fillId="11" borderId="1" xfId="0" applyFont="1" applyFill="1" applyBorder="1" applyAlignment="1">
      <alignment horizontal="center" vertical="center" wrapText="1"/>
    </xf>
    <xf numFmtId="14" fontId="19" fillId="11" borderId="11" xfId="0" applyNumberFormat="1" applyFont="1" applyFill="1" applyBorder="1" applyAlignment="1">
      <alignment horizontal="center" vertical="center" wrapText="1"/>
    </xf>
    <xf numFmtId="169" fontId="19" fillId="11" borderId="11" xfId="0" applyNumberFormat="1" applyFont="1" applyFill="1" applyBorder="1" applyAlignment="1">
      <alignment horizontal="center" vertical="center" wrapText="1"/>
    </xf>
    <xf numFmtId="167" fontId="19" fillId="2" borderId="1" xfId="0" applyNumberFormat="1" applyFont="1" applyFill="1" applyBorder="1" applyAlignment="1">
      <alignment horizontal="center" vertical="center" wrapText="1"/>
    </xf>
    <xf numFmtId="169" fontId="19" fillId="11" borderId="1" xfId="0" applyNumberFormat="1" applyFont="1" applyFill="1" applyBorder="1" applyAlignment="1">
      <alignment horizontal="center" vertical="center" wrapText="1"/>
    </xf>
    <xf numFmtId="0" fontId="19" fillId="13" borderId="11" xfId="0" applyFont="1" applyFill="1" applyBorder="1" applyAlignment="1">
      <alignment horizontal="justify" vertical="center" wrapText="1"/>
    </xf>
    <xf numFmtId="0" fontId="19" fillId="13" borderId="10" xfId="0" applyFont="1" applyFill="1" applyBorder="1" applyAlignment="1">
      <alignment horizontal="justify" vertical="center" wrapText="1"/>
    </xf>
    <xf numFmtId="0" fontId="19" fillId="13" borderId="1" xfId="0" applyFont="1" applyFill="1" applyBorder="1" applyAlignment="1">
      <alignment horizontal="justify" vertical="center" wrapText="1"/>
    </xf>
    <xf numFmtId="0" fontId="19" fillId="13" borderId="14" xfId="0" applyFont="1" applyFill="1" applyBorder="1" applyAlignment="1">
      <alignment horizontal="justify" vertical="center" wrapText="1"/>
    </xf>
    <xf numFmtId="0" fontId="22" fillId="2" borderId="1" xfId="0" applyFont="1" applyFill="1" applyBorder="1" applyAlignment="1">
      <alignment horizontal="center" vertical="center"/>
    </xf>
    <xf numFmtId="166" fontId="2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166" fontId="22" fillId="2" borderId="1" xfId="0" applyNumberFormat="1" applyFont="1" applyFill="1" applyBorder="1" applyAlignment="1">
      <alignment horizontal="center" vertical="center"/>
    </xf>
    <xf numFmtId="0" fontId="22" fillId="2" borderId="1" xfId="0" applyFont="1" applyFill="1" applyBorder="1" applyAlignment="1">
      <alignment horizontal="left" vertical="center"/>
    </xf>
    <xf numFmtId="0" fontId="22" fillId="2" borderId="1" xfId="0" applyFont="1" applyFill="1" applyBorder="1" applyAlignment="1">
      <alignment vertical="center"/>
    </xf>
    <xf numFmtId="0" fontId="22" fillId="2" borderId="1" xfId="0" applyFont="1" applyFill="1" applyBorder="1" applyAlignment="1">
      <alignment vertical="center" wrapText="1"/>
    </xf>
    <xf numFmtId="166" fontId="22" fillId="2" borderId="1" xfId="0" applyNumberFormat="1" applyFont="1" applyFill="1" applyBorder="1" applyAlignment="1">
      <alignment vertical="center" wrapText="1"/>
    </xf>
    <xf numFmtId="14" fontId="22" fillId="2" borderId="1" xfId="0" applyNumberFormat="1" applyFont="1" applyFill="1" applyBorder="1" applyAlignment="1">
      <alignment horizontal="right" vertical="center"/>
    </xf>
    <xf numFmtId="14" fontId="22" fillId="2" borderId="1" xfId="0" applyNumberFormat="1" applyFont="1" applyFill="1" applyBorder="1" applyAlignment="1">
      <alignment horizontal="center" vertical="center"/>
    </xf>
    <xf numFmtId="164" fontId="22" fillId="2" borderId="1" xfId="0" applyNumberFormat="1" applyFont="1" applyFill="1" applyBorder="1" applyAlignment="1">
      <alignment horizontal="center" vertical="center"/>
    </xf>
    <xf numFmtId="164" fontId="22" fillId="2" borderId="1" xfId="0" applyNumberFormat="1" applyFont="1" applyFill="1" applyBorder="1" applyAlignment="1">
      <alignment horizontal="left" vertical="top" wrapText="1"/>
    </xf>
    <xf numFmtId="0" fontId="22" fillId="2" borderId="0" xfId="0" applyFont="1" applyFill="1" applyAlignment="1">
      <alignment horizontal="left" vertical="center"/>
    </xf>
    <xf numFmtId="0" fontId="19" fillId="2" borderId="0" xfId="0" applyFont="1" applyFill="1" applyAlignment="1">
      <alignment horizontal="left" vertical="center"/>
    </xf>
    <xf numFmtId="168" fontId="19" fillId="2" borderId="11" xfId="0" applyNumberFormat="1" applyFont="1" applyFill="1" applyBorder="1" applyAlignment="1">
      <alignment horizontal="center" vertical="center" wrapText="1"/>
    </xf>
    <xf numFmtId="0" fontId="19" fillId="2" borderId="11" xfId="0" applyFont="1" applyFill="1" applyBorder="1" applyAlignment="1">
      <alignment horizontal="justify" vertical="center" wrapText="1"/>
    </xf>
    <xf numFmtId="0" fontId="19" fillId="2" borderId="14" xfId="0" applyFont="1" applyFill="1" applyBorder="1" applyAlignment="1">
      <alignment horizontal="center" vertical="center" wrapText="1"/>
    </xf>
    <xf numFmtId="169" fontId="19" fillId="2" borderId="14" xfId="0" applyNumberFormat="1" applyFont="1" applyFill="1" applyBorder="1" applyAlignment="1">
      <alignment horizontal="center" vertical="center" wrapText="1"/>
    </xf>
    <xf numFmtId="0" fontId="19" fillId="12" borderId="11" xfId="0" applyFont="1" applyFill="1" applyBorder="1" applyAlignment="1">
      <alignment horizontal="justify" vertical="center" wrapText="1"/>
    </xf>
    <xf numFmtId="0" fontId="42" fillId="11" borderId="11" xfId="0" applyFont="1" applyFill="1" applyBorder="1" applyAlignment="1">
      <alignment horizontal="center" vertical="center" wrapText="1"/>
    </xf>
    <xf numFmtId="9" fontId="19" fillId="11" borderId="11" xfId="0" applyNumberFormat="1" applyFont="1" applyFill="1" applyBorder="1" applyAlignment="1">
      <alignment horizontal="center" vertical="center"/>
    </xf>
    <xf numFmtId="0" fontId="19" fillId="11" borderId="11" xfId="0" applyFont="1" applyFill="1" applyBorder="1" applyAlignment="1">
      <alignment horizontal="center" vertical="center"/>
    </xf>
    <xf numFmtId="164" fontId="22" fillId="2" borderId="1" xfId="0" applyNumberFormat="1" applyFont="1" applyFill="1" applyBorder="1" applyAlignment="1">
      <alignment horizontal="left" vertical="center" wrapText="1"/>
    </xf>
    <xf numFmtId="0" fontId="19" fillId="11" borderId="10" xfId="0" applyFont="1" applyFill="1" applyBorder="1" applyAlignment="1">
      <alignment horizontal="center" vertical="center" wrapText="1"/>
    </xf>
    <xf numFmtId="0" fontId="19" fillId="11" borderId="10" xfId="0" applyFont="1" applyFill="1" applyBorder="1" applyAlignment="1">
      <alignment horizontal="justify" vertical="center" wrapText="1"/>
    </xf>
    <xf numFmtId="14" fontId="19" fillId="11" borderId="10" xfId="0" applyNumberFormat="1" applyFont="1" applyFill="1" applyBorder="1" applyAlignment="1">
      <alignment horizontal="center" vertical="center" wrapText="1"/>
    </xf>
    <xf numFmtId="169" fontId="19" fillId="11" borderId="10" xfId="0" applyNumberFormat="1" applyFont="1" applyFill="1" applyBorder="1" applyAlignment="1">
      <alignment horizontal="center" vertical="center" wrapText="1"/>
    </xf>
    <xf numFmtId="0" fontId="19" fillId="11" borderId="1" xfId="0" applyFont="1" applyFill="1" applyBorder="1" applyAlignment="1">
      <alignment horizontal="justify" vertical="center" wrapText="1"/>
    </xf>
    <xf numFmtId="14" fontId="19" fillId="11" borderId="1" xfId="0" applyNumberFormat="1" applyFont="1" applyFill="1" applyBorder="1" applyAlignment="1">
      <alignment horizontal="center" vertical="center" wrapText="1"/>
    </xf>
    <xf numFmtId="0" fontId="19" fillId="11" borderId="1" xfId="0" applyFont="1" applyFill="1" applyBorder="1" applyAlignment="1">
      <alignment horizontal="center" vertical="center"/>
    </xf>
    <xf numFmtId="0" fontId="19" fillId="2" borderId="14" xfId="0" applyFont="1" applyFill="1" applyBorder="1" applyAlignment="1">
      <alignment horizontal="justify" vertical="center" wrapText="1"/>
    </xf>
    <xf numFmtId="14" fontId="19" fillId="11" borderId="14" xfId="0" applyNumberFormat="1" applyFont="1" applyFill="1" applyBorder="1" applyAlignment="1">
      <alignment horizontal="center" vertical="center" wrapText="1"/>
    </xf>
    <xf numFmtId="169" fontId="19" fillId="11" borderId="14" xfId="0" applyNumberFormat="1" applyFont="1" applyFill="1" applyBorder="1" applyAlignment="1">
      <alignment horizontal="center" vertical="center" wrapText="1"/>
    </xf>
    <xf numFmtId="0" fontId="22" fillId="2" borderId="4" xfId="0" applyFont="1" applyFill="1" applyBorder="1" applyAlignment="1">
      <alignment horizontal="center" vertical="center"/>
    </xf>
    <xf numFmtId="0" fontId="22" fillId="2" borderId="0" xfId="0" applyFont="1" applyFill="1" applyAlignment="1">
      <alignment horizontal="center" vertical="center"/>
    </xf>
    <xf numFmtId="0" fontId="17" fillId="2" borderId="0" xfId="0" applyFont="1" applyFill="1" applyAlignment="1">
      <alignment horizontal="center" vertical="center"/>
    </xf>
    <xf numFmtId="0" fontId="22" fillId="2" borderId="0" xfId="0" applyFont="1" applyFill="1" applyAlignment="1">
      <alignment horizontal="center" vertical="center" wrapText="1"/>
    </xf>
    <xf numFmtId="0" fontId="34" fillId="0" borderId="0" xfId="4" applyFont="1" applyAlignment="1">
      <alignment horizontal="center" vertical="center" wrapText="1"/>
    </xf>
    <xf numFmtId="0" fontId="20" fillId="3" borderId="1" xfId="3" applyFont="1" applyFill="1" applyBorder="1" applyAlignment="1">
      <alignment horizontal="center" vertical="center" wrapText="1"/>
    </xf>
    <xf numFmtId="0" fontId="19" fillId="2" borderId="1" xfId="1" applyFill="1" applyBorder="1" applyAlignment="1">
      <alignment horizontal="center" vertical="center"/>
    </xf>
    <xf numFmtId="0" fontId="21" fillId="2" borderId="1" xfId="1" applyFont="1" applyFill="1" applyBorder="1" applyAlignment="1">
      <alignment horizontal="center" vertical="center"/>
    </xf>
    <xf numFmtId="0" fontId="21" fillId="2" borderId="2" xfId="1"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protection locked="0"/>
    </xf>
    <xf numFmtId="0" fontId="21" fillId="2" borderId="4" xfId="1" applyFont="1" applyFill="1" applyBorder="1" applyAlignment="1" applyProtection="1">
      <alignment horizontal="center" vertical="center"/>
      <protection locked="0"/>
    </xf>
    <xf numFmtId="0" fontId="21" fillId="2" borderId="2" xfId="1" applyFont="1" applyFill="1" applyBorder="1" applyAlignment="1" applyProtection="1">
      <alignment horizontal="center" vertical="center"/>
      <protection locked="0"/>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0" fillId="4" borderId="1" xfId="3" applyFont="1" applyFill="1" applyBorder="1" applyAlignment="1">
      <alignment horizontal="center" vertical="center" wrapText="1"/>
    </xf>
    <xf numFmtId="9" fontId="0" fillId="0" borderId="0" xfId="5" applyFont="1" applyBorder="1" applyAlignment="1">
      <alignment horizontal="right" vertical="center"/>
    </xf>
    <xf numFmtId="9" fontId="0" fillId="0" borderId="0" xfId="0" applyNumberFormat="1" applyAlignment="1">
      <alignment horizontal="right" vertical="center"/>
    </xf>
    <xf numFmtId="0" fontId="0" fillId="0" borderId="0" xfId="0" applyAlignment="1">
      <alignment horizontal="right" vertical="center"/>
    </xf>
    <xf numFmtId="0" fontId="22" fillId="2" borderId="1" xfId="0" applyFont="1" applyFill="1" applyBorder="1" applyAlignment="1">
      <alignment horizontal="justify" vertical="center" wrapText="1"/>
    </xf>
    <xf numFmtId="0" fontId="22" fillId="2" borderId="1" xfId="0" applyFont="1" applyFill="1" applyBorder="1" applyAlignment="1">
      <alignment horizontal="left" vertical="center" wrapText="1"/>
    </xf>
    <xf numFmtId="164" fontId="22" fillId="2" borderId="1" xfId="0" applyNumberFormat="1" applyFont="1" applyFill="1" applyBorder="1" applyAlignment="1">
      <alignment horizontal="center" vertical="center" wrapText="1"/>
    </xf>
    <xf numFmtId="167" fontId="22" fillId="2" borderId="1" xfId="0" applyNumberFormat="1" applyFont="1" applyFill="1" applyBorder="1" applyAlignment="1">
      <alignment horizontal="center" vertical="center" wrapText="1"/>
    </xf>
    <xf numFmtId="167" fontId="22" fillId="2" borderId="1" xfId="0" applyNumberFormat="1" applyFont="1" applyFill="1" applyBorder="1" applyAlignment="1">
      <alignment horizontal="center" vertical="center"/>
    </xf>
    <xf numFmtId="168" fontId="22" fillId="11" borderId="11" xfId="0" applyNumberFormat="1" applyFont="1" applyFill="1" applyBorder="1" applyAlignment="1">
      <alignment horizontal="center" vertical="center" wrapText="1"/>
    </xf>
    <xf numFmtId="164" fontId="22" fillId="2" borderId="1" xfId="0" applyNumberFormat="1" applyFont="1" applyFill="1" applyBorder="1" applyAlignment="1">
      <alignment horizontal="left" wrapText="1"/>
    </xf>
    <xf numFmtId="14" fontId="22" fillId="2" borderId="1" xfId="0" applyNumberFormat="1" applyFont="1" applyFill="1" applyBorder="1" applyAlignment="1">
      <alignment horizontal="right" vertical="center" wrapText="1"/>
    </xf>
    <xf numFmtId="14" fontId="22" fillId="2" borderId="1" xfId="0" applyNumberFormat="1" applyFont="1" applyFill="1" applyBorder="1" applyAlignment="1">
      <alignment horizontal="center" vertical="center" wrapText="1"/>
    </xf>
    <xf numFmtId="0" fontId="22" fillId="2" borderId="0" xfId="0" applyFont="1" applyFill="1" applyAlignment="1">
      <alignment horizontal="left" vertical="center" wrapText="1"/>
    </xf>
    <xf numFmtId="0" fontId="19" fillId="2" borderId="0" xfId="0" applyFont="1" applyFill="1" applyAlignment="1">
      <alignment horizontal="left" vertical="center" wrapText="1"/>
    </xf>
    <xf numFmtId="0" fontId="20" fillId="2" borderId="1" xfId="0" applyFont="1" applyFill="1" applyBorder="1" applyAlignment="1">
      <alignment horizontal="center" vertical="center" wrapText="1"/>
    </xf>
    <xf numFmtId="9" fontId="19" fillId="2" borderId="1" xfId="0" applyNumberFormat="1" applyFont="1" applyFill="1" applyBorder="1" applyAlignment="1">
      <alignment horizontal="center" vertical="center"/>
    </xf>
    <xf numFmtId="9" fontId="19" fillId="2" borderId="1" xfId="0" applyNumberFormat="1" applyFont="1" applyFill="1" applyBorder="1" applyAlignment="1">
      <alignment horizontal="center" vertical="center" wrapText="1"/>
    </xf>
    <xf numFmtId="9" fontId="22" fillId="2" borderId="1" xfId="0" applyNumberFormat="1" applyFont="1" applyFill="1" applyBorder="1" applyAlignment="1">
      <alignment horizontal="center" vertical="center" wrapText="1"/>
    </xf>
    <xf numFmtId="0" fontId="22" fillId="2" borderId="9" xfId="0" applyFont="1" applyFill="1" applyBorder="1" applyAlignment="1">
      <alignment horizontal="left" vertical="center" wrapText="1"/>
    </xf>
    <xf numFmtId="9" fontId="22" fillId="2" borderId="1" xfId="5" applyFont="1" applyFill="1" applyBorder="1" applyAlignment="1">
      <alignment horizontal="center" vertical="center" wrapText="1"/>
    </xf>
    <xf numFmtId="0" fontId="22" fillId="2" borderId="10" xfId="0" applyFont="1" applyFill="1" applyBorder="1" applyAlignment="1">
      <alignment horizontal="left" vertical="center" wrapText="1"/>
    </xf>
    <xf numFmtId="9" fontId="22" fillId="2" borderId="1" xfId="0" applyNumberFormat="1" applyFont="1" applyFill="1" applyBorder="1" applyAlignment="1">
      <alignment horizontal="center" vertical="center"/>
    </xf>
    <xf numFmtId="0" fontId="19" fillId="2" borderId="11" xfId="0" applyFont="1" applyFill="1" applyBorder="1" applyAlignment="1">
      <alignment horizontal="center" vertical="center" wrapText="1"/>
    </xf>
    <xf numFmtId="14" fontId="19" fillId="2" borderId="11" xfId="0" applyNumberFormat="1" applyFont="1" applyFill="1" applyBorder="1" applyAlignment="1">
      <alignment horizontal="center" vertical="center" wrapText="1"/>
    </xf>
    <xf numFmtId="169" fontId="19" fillId="2" borderId="11" xfId="0" applyNumberFormat="1"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2" xfId="0" applyFont="1" applyFill="1" applyBorder="1" applyAlignment="1">
      <alignment horizontal="justify" vertical="center" wrapText="1"/>
    </xf>
    <xf numFmtId="0" fontId="19" fillId="2" borderId="15" xfId="0" applyFont="1" applyFill="1" applyBorder="1" applyAlignment="1">
      <alignment horizontal="justify" vertical="center" wrapText="1"/>
    </xf>
    <xf numFmtId="0" fontId="19" fillId="14" borderId="15" xfId="0" applyFont="1" applyFill="1" applyBorder="1" applyAlignment="1">
      <alignment horizontal="justify" vertical="center" wrapText="1"/>
    </xf>
    <xf numFmtId="0" fontId="19" fillId="2" borderId="16" xfId="0" applyFont="1" applyFill="1" applyBorder="1" applyAlignment="1">
      <alignment horizontal="center" vertical="center" wrapText="1"/>
    </xf>
    <xf numFmtId="0" fontId="19" fillId="15" borderId="12" xfId="0" applyFont="1" applyFill="1" applyBorder="1" applyAlignment="1">
      <alignment horizontal="center" vertical="center" wrapText="1"/>
    </xf>
    <xf numFmtId="169" fontId="19" fillId="2" borderId="12" xfId="0" applyNumberFormat="1"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3" xfId="0" applyFont="1" applyFill="1" applyBorder="1" applyAlignment="1">
      <alignment horizontal="justify" vertical="center" wrapText="1"/>
    </xf>
    <xf numFmtId="1" fontId="19" fillId="2" borderId="11" xfId="0" applyNumberFormat="1" applyFont="1" applyFill="1" applyBorder="1" applyAlignment="1">
      <alignment horizontal="center" vertical="center" wrapText="1"/>
    </xf>
    <xf numFmtId="169" fontId="19" fillId="2" borderId="13"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22" fillId="2" borderId="11" xfId="0" applyFont="1" applyFill="1" applyBorder="1" applyAlignment="1">
      <alignment horizontal="center" vertical="center" wrapText="1"/>
    </xf>
    <xf numFmtId="168" fontId="22" fillId="2" borderId="11" xfId="0" applyNumberFormat="1" applyFont="1" applyFill="1" applyBorder="1" applyAlignment="1">
      <alignment horizontal="center" vertical="center"/>
    </xf>
    <xf numFmtId="0" fontId="0" fillId="0" borderId="0" xfId="0" applyNumberFormat="1"/>
    <xf numFmtId="0" fontId="0" fillId="9" borderId="0" xfId="0" applyNumberFormat="1" applyFill="1"/>
    <xf numFmtId="0" fontId="0" fillId="0" borderId="0" xfId="0" applyNumberFormat="1" applyFill="1"/>
  </cellXfs>
  <cellStyles count="9">
    <cellStyle name="Normal" xfId="0" builtinId="0"/>
    <cellStyle name="Normal 2" xfId="1" xr:uid="{00000000-0005-0000-0000-000001000000}"/>
    <cellStyle name="Normal 3" xfId="2" xr:uid="{00000000-0005-0000-0000-000002000000}"/>
    <cellStyle name="Normal 4" xfId="3" xr:uid="{00000000-0005-0000-0000-000003000000}"/>
    <cellStyle name="Normal 4 2" xfId="8" xr:uid="{00000000-0005-0000-0000-000004000000}"/>
    <cellStyle name="Normal 5" xfId="4" xr:uid="{00000000-0005-0000-0000-000005000000}"/>
    <cellStyle name="Normal 6" xfId="7" xr:uid="{00000000-0005-0000-0000-000006000000}"/>
    <cellStyle name="Normal 7" xfId="6" xr:uid="{00000000-0005-0000-0000-000007000000}"/>
    <cellStyle name="Porcentaje" xfId="5" builtinId="5"/>
  </cellStyles>
  <dxfs count="437">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wrapText="0" readingOrder="0"/>
    </dxf>
    <dxf>
      <alignment wrapText="1" readingOrder="0"/>
    </dxf>
    <dxf>
      <alignment vertical="center"/>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fill>
        <patternFill>
          <bgColor rgb="FF92D050"/>
        </patternFill>
      </fill>
    </dxf>
    <dxf>
      <fill>
        <patternFill>
          <bgColor rgb="FF92D050"/>
        </patternFill>
      </fill>
    </dxf>
    <dxf>
      <fill>
        <patternFill patternType="none">
          <bgColor auto="1"/>
        </patternFill>
      </fill>
    </dxf>
    <dxf>
      <fill>
        <patternFill patternType="solid">
          <bgColor rgb="FF92D050"/>
        </patternFill>
      </fill>
    </dxf>
    <dxf>
      <fill>
        <patternFill>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fgColor indexed="64"/>
          <bgColor rgb="FF92D050"/>
        </patternFill>
      </fill>
    </dxf>
    <dxf>
      <fill>
        <patternFill patternType="solid">
          <fgColor indexed="64"/>
          <bgColor rgb="FF92D050"/>
        </patternFill>
      </fill>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1" readingOrder="0"/>
    </dxf>
    <dxf>
      <alignment vertical="center"/>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fill>
        <patternFill>
          <bgColor rgb="FF92D050"/>
        </patternFill>
      </fill>
    </dxf>
    <dxf>
      <fill>
        <patternFill>
          <bgColor rgb="FF92D050"/>
        </patternFill>
      </fill>
    </dxf>
    <dxf>
      <fill>
        <patternFill patternType="none">
          <bgColor auto="1"/>
        </patternFill>
      </fill>
    </dxf>
    <dxf>
      <fill>
        <patternFill patternType="solid">
          <bgColor rgb="FF92D050"/>
        </patternFill>
      </fill>
    </dxf>
    <dxf>
      <fill>
        <patternFill>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fgColor indexed="64"/>
          <bgColor rgb="FF92D050"/>
        </patternFill>
      </fill>
    </dxf>
    <dxf>
      <fill>
        <patternFill patternType="solid">
          <fgColor indexed="64"/>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1" readingOrder="0"/>
    </dxf>
    <dxf>
      <alignment vertical="center"/>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wrapText="0" readingOrder="0"/>
    </dxf>
    <dxf>
      <alignment wrapText="1" readingOrder="0"/>
    </dxf>
    <dxf>
      <alignment vertical="center"/>
    </dxf>
    <dxf>
      <alignment wrapText="1" readingOrder="0"/>
    </dxf>
    <dxf>
      <alignment wrapText="0"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wrapText="1" readingOrder="0"/>
    </dxf>
    <dxf>
      <alignment wrapText="0" readingOrder="0"/>
    </dxf>
    <dxf>
      <alignment wrapText="1" readingOrder="0"/>
    </dxf>
    <dxf>
      <alignment vertical="center"/>
    </dxf>
    <dxf>
      <alignment wrapText="1" readingOrder="0"/>
    </dxf>
    <dxf>
      <alignment wrapText="0"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vertical="center"/>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solid">
          <fgColor indexed="64"/>
          <bgColor rgb="FF92D050"/>
        </patternFill>
      </fill>
    </dxf>
    <dxf>
      <fill>
        <patternFill patternType="solid">
          <fgColor indexed="64"/>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none">
          <bgColor auto="1"/>
        </patternFill>
      </fill>
    </dxf>
    <dxf>
      <fill>
        <patternFill>
          <bgColor rgb="FF92D050"/>
        </patternFill>
      </fill>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manualLayout>
          <c:xMode val="edge"/>
          <c:yMode val="edge"/>
          <c:x val="1.5084212131188237E-2"/>
          <c:y val="2.5321459164037944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7.2473917464218121E-2"/>
                  <c:y val="-7.062761981607762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28-44AF-8005-96035AA2BE1E}"/>
                </c:ext>
              </c:extLst>
            </c:dLbl>
            <c:dLbl>
              <c:idx val="1"/>
              <c:layout>
                <c:manualLayout>
                  <c:x val="9.1917053414680774E-2"/>
                  <c:y val="-6.187682356251497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28-44AF-8005-96035AA2BE1E}"/>
                </c:ext>
              </c:extLst>
            </c:dLbl>
            <c:dLbl>
              <c:idx val="2"/>
              <c:layout>
                <c:manualLayout>
                  <c:x val="9.8641056939991756E-2"/>
                  <c:y val="9.55152230971128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28-44AF-8005-96035AA2BE1E}"/>
                </c:ext>
              </c:extLst>
            </c:dLbl>
            <c:dLbl>
              <c:idx val="3"/>
              <c:layout>
                <c:manualLayout>
                  <c:x val="-0.13131751246645634"/>
                  <c:y val="-5.666666666666666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24</c:v>
                </c:pt>
                <c:pt idx="1">
                  <c:v>0</c:v>
                </c:pt>
                <c:pt idx="2">
                  <c:v>0</c:v>
                </c:pt>
                <c:pt idx="3">
                  <c:v>112</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xPr>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8DF-41BA-A6D0-08977085E5BD}"/>
                </c:ext>
              </c:extLst>
            </c:dLbl>
            <c:dLbl>
              <c:idx val="1"/>
              <c:layout>
                <c:manualLayout>
                  <c:x val="-4.9028485877090078E-3"/>
                  <c:y val="3.21888891612439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DF-41BA-A6D0-08977085E5BD}"/>
                </c:ext>
              </c:extLst>
            </c:dLbl>
            <c:dLbl>
              <c:idx val="4"/>
              <c:layout>
                <c:manualLayout>
                  <c:x val="-0.10236685450789948"/>
                  <c:y val="-1.45341502064051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Estadisticas!$E$32:$E$37</c:f>
              <c:strCache>
                <c:ptCount val="6"/>
                <c:pt idx="0">
                  <c:v>SGC    </c:v>
                </c:pt>
                <c:pt idx="1">
                  <c:v>SGM</c:v>
                </c:pt>
                <c:pt idx="2">
                  <c:v>SGJ</c:v>
                </c:pt>
                <c:pt idx="3">
                  <c:v>SSC</c:v>
                </c:pt>
                <c:pt idx="4">
                  <c:v>OTIC</c:v>
                </c:pt>
                <c:pt idx="5">
                  <c:v>OAPI</c:v>
                </c:pt>
              </c:strCache>
            </c:strRef>
          </c:cat>
          <c:val>
            <c:numRef>
              <c:f>Estadisticas!$F$32:$F$37</c:f>
              <c:numCache>
                <c:formatCode>General</c:formatCode>
                <c:ptCount val="6"/>
                <c:pt idx="0">
                  <c:v>3</c:v>
                </c:pt>
                <c:pt idx="1">
                  <c:v>3</c:v>
                </c:pt>
                <c:pt idx="2">
                  <c:v>8</c:v>
                </c:pt>
                <c:pt idx="3">
                  <c:v>3</c:v>
                </c:pt>
                <c:pt idx="4">
                  <c:v>2</c:v>
                </c:pt>
                <c:pt idx="5">
                  <c:v>2</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r>
              <a:rPr lang="es-CO" sz="2800"/>
              <a:t>RESPONSABLES EJECUCIÓN</a:t>
            </a:r>
            <a:r>
              <a:rPr lang="es-CO" sz="2800" baseline="0"/>
              <a:t> ACCIONES ABIERTAS</a:t>
            </a:r>
            <a:endParaRPr lang="es-CO" sz="2800"/>
          </a:p>
        </c:rich>
      </c:tx>
      <c:layout>
        <c:manualLayout>
          <c:xMode val="edge"/>
          <c:yMode val="edge"/>
          <c:x val="9.5807996483116276E-3"/>
          <c:y val="1.446273629771405E-2"/>
        </c:manualLayout>
      </c:layout>
      <c:overlay val="0"/>
      <c:spPr>
        <a:noFill/>
        <a:ln>
          <a:noFill/>
        </a:ln>
        <a:effectLst/>
      </c:spPr>
      <c:txPr>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B6-44DA-BDFD-3B6FB11BF71C}"/>
                </c:ext>
              </c:extLst>
            </c:dLbl>
            <c:dLbl>
              <c:idx val="2"/>
              <c:layout>
                <c:manualLayout>
                  <c:x val="2.3403640072606924E-2"/>
                  <c:y val="0"/>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479632282152423"/>
                  <c:y val="-4.59393707812244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B6-44DA-BDFD-3B6FB11BF71C}"/>
                </c:ext>
              </c:extLst>
            </c:dLbl>
            <c:dLbl>
              <c:idx val="4"/>
              <c:layout>
                <c:manualLayout>
                  <c:x val="-0.10095753305607663"/>
                  <c:y val="-2.46296463278775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B6-44DA-BDFD-3B6FB11BF71C}"/>
                </c:ext>
              </c:extLst>
            </c:dLbl>
            <c:dLbl>
              <c:idx val="6"/>
              <c:layout>
                <c:manualLayout>
                  <c:x val="3.3254526386133729E-2"/>
                  <c:y val="-7.426216502372066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B6-44DA-BDFD-3B6FB11BF71C}"/>
                </c:ext>
              </c:extLst>
            </c:dLbl>
            <c:dLbl>
              <c:idx val="7"/>
              <c:layout>
                <c:manualLayout>
                  <c:x val="9.4452444070115785E-2"/>
                  <c:y val="-2.3645587606495759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0.17530085841235513"/>
                  <c:y val="1.2998374021576725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Estadisticas!$E$65:$E$71</c:f>
              <c:strCache>
                <c:ptCount val="7"/>
                <c:pt idx="0">
                  <c:v>SGC</c:v>
                </c:pt>
                <c:pt idx="1">
                  <c:v>SGM</c:v>
                </c:pt>
                <c:pt idx="2">
                  <c:v>SGJ</c:v>
                </c:pt>
                <c:pt idx="3">
                  <c:v>SSC</c:v>
                </c:pt>
                <c:pt idx="4">
                  <c:v>OTIC</c:v>
                </c:pt>
                <c:pt idx="5">
                  <c:v>OACCM</c:v>
                </c:pt>
                <c:pt idx="6">
                  <c:v>SPM</c:v>
                </c:pt>
              </c:strCache>
            </c:strRef>
          </c:cat>
          <c:val>
            <c:numRef>
              <c:f>Estadisticas!$F$65:$F$71</c:f>
              <c:numCache>
                <c:formatCode>General</c:formatCode>
                <c:ptCount val="7"/>
                <c:pt idx="0">
                  <c:v>76</c:v>
                </c:pt>
                <c:pt idx="1">
                  <c:v>10</c:v>
                </c:pt>
                <c:pt idx="2">
                  <c:v>11</c:v>
                </c:pt>
                <c:pt idx="3">
                  <c:v>11</c:v>
                </c:pt>
                <c:pt idx="4">
                  <c:v>6</c:v>
                </c:pt>
                <c:pt idx="5">
                  <c:v>1</c:v>
                </c:pt>
                <c:pt idx="6">
                  <c:v>1</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664369</xdr:colOff>
      <xdr:row>1</xdr:row>
      <xdr:rowOff>23811</xdr:rowOff>
    </xdr:from>
    <xdr:to>
      <xdr:col>16</xdr:col>
      <xdr:colOff>631031</xdr:colOff>
      <xdr:row>19</xdr:row>
      <xdr:rowOff>23812</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511970</xdr:colOff>
      <xdr:row>22</xdr:row>
      <xdr:rowOff>0</xdr:rowOff>
    </xdr:from>
    <xdr:to>
      <xdr:col>15</xdr:col>
      <xdr:colOff>714375</xdr:colOff>
      <xdr:row>46</xdr:row>
      <xdr:rowOff>107156</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488156</xdr:colOff>
      <xdr:row>54</xdr:row>
      <xdr:rowOff>547686</xdr:rowOff>
    </xdr:from>
    <xdr:to>
      <xdr:col>16</xdr:col>
      <xdr:colOff>130969</xdr:colOff>
      <xdr:row>82</xdr:row>
      <xdr:rowOff>166687</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3</xdr:col>
      <xdr:colOff>1643972</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47.72742048611" createdVersion="6" refreshedVersion="7" minRefreshableVersion="3" recordCount="2" xr:uid="{00000000-000A-0000-FFFF-FFFF00000000}">
  <cacheSource type="worksheet">
    <worksheetSource ref="A6:X6" sheet="Consolidado Julio 2022"/>
  </cacheSource>
  <cacheFields count="24">
    <cacheField name="No. Hallazgo" numFmtId="0">
      <sharedItems/>
    </cacheField>
    <cacheField name="No. Acción" numFmtId="0">
      <sharedItems containsSemiMixedTypes="0" containsString="0" containsNumber="1" containsInteger="1" minValue="2" maxValue="3"/>
    </cacheField>
    <cacheField name="VIGENCIA" numFmtId="0">
      <sharedItems containsSemiMixedTypes="0" containsString="0" containsNumber="1" containsInteger="1" minValue="2016" maxValue="2020" count="5">
        <n v="2019"/>
        <n v="2020"/>
        <n v="2018" u="1"/>
        <n v="2016" u="1"/>
        <n v="2017" u="1"/>
      </sharedItems>
    </cacheField>
    <cacheField name="PROCESO" numFmtId="166">
      <sharedItems/>
    </cacheField>
    <cacheField name="ORIGEN" numFmtId="0">
      <sharedItems count="24">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EXTERNA E INTERNA GESTIÓN ADMINISTRATIVA" u="1"/>
        <s v="AUDITORÍA PQRSD 2016" u="1"/>
        <s v="AUDITORIA PQRSD 2017 " u="1"/>
        <s v="INFORME VISITA SEGUIMIENTO POR PARTE DEL ARCHIVO DE BOGOTÁ, 2018" u="1"/>
        <s v="AUDITORIA EXCEPTUADOS 2018" u="1"/>
        <s v="AUDITORÍA CONTRATACIÓN 2018" u="1"/>
        <s v="VISITA DE SEGUIMIENTO SECRETARIA DISTRITAL DE AMBIENTE"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9-03-04T00:00:00" maxDate="2019-10-04T00:00:00"/>
    </cacheField>
    <cacheField name="DESCRIPCIÓN DEL HALLAZGO" numFmtId="0">
      <sharedItems count="55" longText="1">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Conforme a la Resolución 931 de 2008 artículo 2 y el concepto jurídico 107 de 2012, la entidad debe contar con los registros de su Publicidad Exterior Visual para las instalaciones que cuentan con aviso en fachada o áreas de intervención que les aplique."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Conforme a la Resolución 931 de 2008 la Entidad debe contar con los registros de publicidad exterior Visual"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SemiMixedTypes="0" containsString="0" containsNumber="1" minValue="0.9" maxValue="0.9"/>
    </cacheField>
    <cacheField name="SUBSECRETARÍA RESPONSABLE" numFmtId="0">
      <sharedItems/>
    </cacheField>
    <cacheField name="ÁREA RESPONSABLE" numFmtId="164">
      <sharedItems/>
    </cacheField>
    <cacheField name="RESPONSABLE DE LA EJECUCIÓN" numFmtId="165">
      <sharedItems/>
    </cacheField>
    <cacheField name="FECHA DE INICIO" numFmtId="14">
      <sharedItems containsSemiMixedTypes="0" containsNonDate="0" containsDate="1" containsString="0" minDate="2019-04-30T00:00:00" maxDate="2019-12-31T00:00:00"/>
    </cacheField>
    <cacheField name="FECHA DE TERMINACIÓN" numFmtId="14">
      <sharedItems containsSemiMixedTypes="0" containsNonDate="0" containsDate="1" containsString="0" minDate="2021-12-31T00:00:00" maxDate="2022-01-01T00:00:00"/>
    </cacheField>
    <cacheField name="FECHA DE REVISIÓN" numFmtId="14">
      <sharedItems containsSemiMixedTypes="0" containsNonDate="0" containsDate="1" containsString="0" minDate="2021-09-08T00:00:00" maxDate="2021-09-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3"/>
    </cacheField>
    <cacheField name="REPORTE DE REFORMULACIÓN "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691.492219328706" createdVersion="6" refreshedVersion="6" minRefreshableVersion="3" recordCount="136" xr:uid="{00000000-000A-0000-FFFF-FFFF01000000}">
  <cacheSource type="worksheet">
    <worksheetSource ref="A2:X2" sheet="Consolidado Juli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166">
      <sharedItems/>
    </cacheField>
    <cacheField name="ORIGEN" numFmtId="0">
      <sharedItems/>
    </cacheField>
    <cacheField name="FECHA DEL HALLAZGO" numFmtId="166">
      <sharedItems containsDate="1" containsMixedTypes="1" minDate="2020-09-24T00:00:00" maxDate="2022-03-25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minValue="0.95" maxValue="24"/>
    </cacheField>
    <cacheField name="SUBSECRETARÍA RESPONSABLE" numFmtId="0">
      <sharedItems count="8">
        <s v="SUBSECRETARÍA DE GESTIÓN DE LA MOVILIDAD"/>
        <s v="SUBSECRETARÍA DE GESTIÓN JURÍDICA"/>
        <s v="SUBSECRETARÍA DE POLÍTICA DE MOVILIDAD"/>
        <s v="SUBSECRETARÍA DE GESTIÓN CORPORATIVA"/>
        <s v="OFICINA DE TECNOLOGÍAS DE LA INFORMACIÓN Y LAS COMUNICACIONES"/>
        <s v="SUBSECRETARÍA DE SERVICIOS A LA CIUDADANÍA"/>
        <s v="OFICINA DE TECNOLOGÍAS DE LA INFORMACIÓN Y LAS COMUNICACIONES -  SUBDIRECCIÓN ADMINISTRATIVA"/>
        <s v="OFICINA ASESORA DE PLANEACIÓN INSTITUCIONAL"/>
      </sharedItems>
    </cacheField>
    <cacheField name="ÁREA RESPONSABLE" numFmtId="0">
      <sharedItems count="17">
        <s v="SUBSECRETARÍA DE GESTIÓN DE LA MOVILIDAD"/>
        <s v="DIRECCIÓN DE CONTRATACIÓN"/>
        <s v="SUBDIRECCIÓN DE TRANSPORTE PRIVADO"/>
        <s v="SUBDIRECCIÓN ADMINISTRATIVA"/>
        <s v="OFICINA DE TECNOLOGÍAS DE LA INFORMACIÓN Y LAS COMUNICACIONES"/>
        <s v="DIRECCIÓN DE TALENTO HUMANO"/>
        <s v="DIRECCIÓN DE ATENCIÓN AL CIUDADANO"/>
        <s v="SUBDIRECCIÓN DE CONTROL DE TRÁNSITO Y TRANSPORTE"/>
        <s v="DIRECCIÓN DE TALENTO HUMANO _x000a_SUBDIRECCIÓN ADMINISTRATIVA"/>
        <s v="SUBSECRETARÍA DE GESTIÓN CORPORATIVA"/>
        <s v="DIRECCIÓN DE REPRESENTACIÓN JUDICIAL"/>
        <s v="SUBDIRECCIÓN ADMINISTRATIVA - DIRECCIÓN DE TALENTO HUMANO _x000a_"/>
        <s v="SUBDIRECCIÓN FINANCIERA"/>
        <s v="DIRECCIÓN DE INTELIGENCIA PARA LA MOVILIDAD"/>
        <s v="OTIC y SA"/>
        <s v="DIRECCIÓN DE TALENTO HUMANO/_x000a_SUBDIRECCIÓN ADMINISTRATIVA/_x000a_SUBSECRETARÍA DE GESTIÓN_x000a_ CORPORATIVA/_x000a_OFICINA ASESORA DE PLANEACIÓN INSTITUCIONAL"/>
        <s v="OFICINA ASESORA DE PLANEACIÓN INSTITUCIONAL"/>
      </sharedItems>
    </cacheField>
    <cacheField name="RESPONSABLE DE LA EJECUCIÓN" numFmtId="0">
      <sharedItems/>
    </cacheField>
    <cacheField name="FECHA DE INICIO" numFmtId="14">
      <sharedItems containsSemiMixedTypes="0" containsNonDate="0" containsDate="1" containsString="0" minDate="2020-10-01T00:00:00" maxDate="2022-12-08T00:00:00"/>
    </cacheField>
    <cacheField name="FECHA DE TERMINACIÓN" numFmtId="14">
      <sharedItems containsSemiMixedTypes="0" containsNonDate="0" containsDate="1" containsString="0" minDate="2022-04-15T00:00:00" maxDate="2023-03-01T00:00:00" count="26">
        <d v="2022-10-31T00:00:00"/>
        <d v="2022-06-30T00:00:00"/>
        <d v="2022-07-31T00:00:00"/>
        <d v="2022-06-01T00:00:00"/>
        <d v="2023-02-28T00:00:00"/>
        <d v="2022-06-14T00:00:00"/>
        <d v="2022-06-13T00:00:00"/>
        <d v="2022-09-30T00:00:00"/>
        <d v="2022-05-30T00:00:00"/>
        <d v="2022-04-30T00:00:00"/>
        <d v="2022-11-26T00:00:00"/>
        <d v="2022-11-30T00:00:00"/>
        <d v="2022-08-31T00:00:00"/>
        <d v="2022-12-31T00:00:00"/>
        <d v="2022-12-08T00:00:00"/>
        <d v="2022-12-30T00:00:00"/>
        <d v="2022-08-30T00:00:00"/>
        <d v="2022-12-15T00:00:00"/>
        <d v="2022-07-29T00:00:00"/>
        <d v="2022-04-29T00:00:00"/>
        <d v="2022-07-15T00:00:00"/>
        <d v="2023-01-30T00:00:00"/>
        <d v="2023-01-31T00:00:00"/>
        <d v="2022-04-15T00:00:00"/>
        <d v="2022-07-01T00:00:00"/>
        <d v="2022-10-30T00:00:00"/>
      </sharedItems>
    </cacheField>
    <cacheField name="FECHA DE REVISIÓN" numFmtId="14">
      <sharedItems containsNonDate="0" containsDate="1" containsString="0" containsBlank="1" minDate="2022-04-07T00:00:00" maxDate="2022-05-10T00:00:00"/>
    </cacheField>
    <cacheField name="NOMBRE DEL AUDITOR" numFmtId="164">
      <sharedItems/>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tring="0" containsBlank="1" containsNumber="1" containsInteger="1" minValue="0" maxValue="2"/>
    </cacheField>
    <cacheField name="REPORTE DE REFORMULACIÓN "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782.659507638891" createdVersion="6" refreshedVersion="8" minRefreshableVersion="3" recordCount="120" xr:uid="{00000000-000A-0000-FFFF-FFFF02000000}">
  <cacheSource type="worksheet">
    <worksheetSource ref="A6:X126" sheet="Consolidado Juli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0">
      <sharedItems/>
    </cacheField>
    <cacheField name="ORIGEN" numFmtId="0">
      <sharedItems count="32">
        <s v="AUDITORIA CONTRATACIÓN 2020"/>
        <s v="AUDITORIA PROCESO DE PLANEACIÓN DEL TRANSPORTE E INFRAESTRUCTURA"/>
        <s v="VISITA DE SEGUIMIENTO SECRETARIA DISTRITAL DE AMBIENTE"/>
        <s v="AUDITORÍA INTERNA CURSOS PEDAGÓGICOS POR INFRACCIONES A LAS NORMAS DE TRÁNSITO (CPINT) 2021"/>
        <s v="AUDITORIA PROCESO GESTIÓN DE TRÁNSITO Y CONTROL DE TRANSITO Y TRANSPORTE"/>
        <s v="AUDITORÍA PQRSD I SEMESTRE 2021"/>
        <s v="INFORME VISITA DE SEGUIMIENTO AL CUMPLIMIENTO DE LA NORMA ARCHIVISTICA SDM 2021"/>
        <s v="AUDITORIA INTERNA SG SST 2021"/>
        <s v="AUDITORIA DE EVALUACIÓN DE REQUISITOS LEGALES DE SEGURIDAD Y SALUD EN EL TRABAJO Y AMBIENTE"/>
        <s v="AUDITORÍA PROCESO CONTRACTUAL 2021"/>
        <s v="INFORME DE EVALUACIÓN SEGUIMIENTO CONTIGENETE JUDICIAL, SIPROJ-WEB Y COMITÉ DE CONCILIACIÓN "/>
        <s v="INFORME AUDITORÍA INTERNA AL SGA 2021"/>
        <s v="AUTOCONTROL"/>
        <s v="AUTOCONTROL EN LA IMPLEMENTACIÓN DE LA NORMATIVA APLICABLE A LA LEY DE TRANSPARENCIA Y ACCESO DE LA INFORMACIÓN. _x000a_"/>
        <s v="EVALUACIÓN DEL SISTEMA DE CONTROL INTERNO CONTABLE 2021"/>
        <s v="INFORME ANUAL DE VERIFICACIÓN, RECOMENDACIONES, SEGUIMIENTO Y RESULTADOS SOBRE EL  CUMPLIMIENTO DE LAS NORMAS EN MATERIA DE DERECHO DE AUTOR SOBRE SOFTWARE - AÑO 2021_x000a_"/>
        <s v="Encuesta medición del  impacto de la comunicación del Sistema Integrado de Gestión "/>
        <s v="Oportunidad de mejora, dado el Informe de Seguimiento a los Comités Sectoriales de Gestión y Desempeño – Sector_x000a_Movilidad de la Veeduría Distrital."/>
        <s v="Informe Final de verificación y evaluación a la aprobación de las garantías de los _x000a_contratos estatales para el cumplimiento de la Directiva 025 de la Procuraduría _x000a_General de la Nación del 16 de diciembre de 2021"/>
        <s v="Informe consolidado Calidad de Respuesta emitida a través de Bogotá te escucha febrero 2022 de la Secretaria General"/>
        <s v="Actividades de autocontrol"/>
        <s v="Informe final de seguimiento al cumplimiento del Decreto Distrital 332 de 2020 para promover medidas afirmativas para la contratación  de mujeres en el Distrito Capital."/>
        <s v="INFORME DE AUSTERIDAD DEL GASTO"/>
        <s v="Revisión por la Dirección SG-SST"/>
        <s v="Auditoría Interna cumplimiento de la norma NTC ISO 9001:2015"/>
        <s v="Auditoría Interna cumplimiento de la norma NTC ISO 9001:2015.                                                                                          "/>
        <s v="AUTOCONTROL EN LA IMPLEMENTACIÓN DE LA NORMATIVA APLICABLE A LA LEY DE TRANSPARENCIA Y ACCESO DE LA INFORMACIÓN, RESOLUCIÓN 1519 DE 2020_x000a_" u="1"/>
        <s v="AUDITORIA CONTRATACIÓN 2020_x000a_AUDITORIA CONTRATACIÓN 2019_x000a_LEY TRANSPARENCIA MARZO 2019" u="1"/>
        <s v="SEGUIMIENTO – SIDEAP 2021" u="1"/>
        <s v="SEGUIMIENTO CONCESIÓN PyG" u="1"/>
        <s v="AUDITORIA CERTIFICACIÓN SGAS POR EL ENTE CERTIFICADOR CMD CERTIFICATION" u="1"/>
        <s v="Auditoría Interna cumplimiento de la norma NTC ISO 9001:2016" u="1"/>
      </sharedItems>
    </cacheField>
    <cacheField name="FECHA DEL HALLAZGO" numFmtId="0">
      <sharedItems containsDate="1" containsMixedTypes="1" minDate="2020-09-24T00:00:00" maxDate="2022-05-27T00:00:00"/>
    </cacheField>
    <cacheField name="DESCRIPCIÓN DEL HALLAZGO" numFmtId="0">
      <sharedItems longText="1"/>
    </cacheField>
    <cacheField name="RIESGO" numFmtId="0">
      <sharedItems longText="1"/>
    </cacheField>
    <cacheField name="CAUSA" numFmtId="0">
      <sharedItems containsBlank="1"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5" maxValue="100"/>
    </cacheField>
    <cacheField name="SUBSECRETARÍA RESPONSABLE" numFmtId="0">
      <sharedItems count="13">
        <s v="SUBSECRETARÍA DE GESTIÓN DE LA MOVILIDAD"/>
        <s v="SUBSECRETARÍA DE GESTIÓN JURÍDICA"/>
        <s v="SUBSECRETARÍA DE POLÍTICA DE MOVILIDAD"/>
        <s v="SUBSECRETARÍA DE GESTIÓN CORPORATIVA"/>
        <s v="OFICINA DE TECNOLOGÍAS DE LA INFORMACIÓN Y LAS COMUNICACIONES"/>
        <s v="SUBSECRETARÍA DE SERVICIOS A LA CIUDADANÍA"/>
        <s v="OFICINA DE TECNOLOGÍAS DE LA INFORMACIÓN Y LAS COMUNICACIONES -  SUBDIRECCIÓN ADMINISTRATIVA"/>
        <s v="OFICINA ASESORA DE PLANEACIÓN INSTITUCIONAL"/>
        <s v="OFICINA DE CONTROL INTERNO"/>
        <s v="OFICINA DE CONTROL DISCIPLINARIO"/>
        <s v="Oficina  Asesora de Comunicaciones y Cultura para la Movilidad"/>
        <s v="Oficina de Tecologías de la información y comunicaciones/_x000a_Oficina Asesora  de Comunicaciones y Cultura para la Movilidad"/>
        <s v="OFICINA ASESORA DE COMUNICACIONES Y CULTURA PARA LA MOVILIDAD" u="1"/>
      </sharedItems>
    </cacheField>
    <cacheField name="ÁREA RESPONSABLE" numFmtId="0">
      <sharedItems count="24">
        <s v="SUBSECRETARÍA DE GESTIÓN DE LA MOVILIDAD"/>
        <s v="DIRECCIÓN DE CONTRATACIÓN"/>
        <s v="SUBDIRECCIÓN DE TRANSPORTE PRIVADO"/>
        <s v="SUBDIRECCIÓN ADMINISTRATIVA"/>
        <s v="OFICINA DE TECNOLOGÍAS DE LA INFORMACIÓN Y LAS COMUNICACIONES"/>
        <s v="SUBDIRECCIÓN DE CONTROL DE TRÁNSITO Y TRANSPORTE"/>
        <s v="DIRECCIÓN DE ATENCIÓN AL CIUDADANO"/>
        <s v="DIRECCIÓN DE TALENTO HUMANO"/>
        <s v="DIRECCIÓN DE TALENTO HUMANO _x000a_SUBDIRECCIÓN ADMINISTRATIVA"/>
        <s v="SUBSECRETARÍA DE GESTIÓN CORPORATIVA"/>
        <s v="DIRECCIÓN DE REPRESENTACIÓN JUDICIAL"/>
        <s v="SUBDIRECCIÓN ADMINISTRATIVA - DIRECCIÓN DE TALENTO HUMANO _x000a_"/>
        <s v="SUBDIRECCIÓN FINANCIERA"/>
        <s v="OTIC y SA"/>
        <s v="DIRECCIÓN DE TALENTO HUMANO/_x000a_SUBDIRECCIÓN ADMINISTRATIVA/_x000a_SUBSECRETARÍA DE GESTIÓN_x000a_ CORPORATIVA/_x000a_OFICINA ASESORA DE PLANEACIÓN INSTITUCIONAL"/>
        <s v="OFICINA ASESORA DE PLANEACIÓN INSTITUCIONAL"/>
        <s v="OFICINA DE CONTROL INTERNO"/>
        <s v="DIRECCIÓN DE TALENTO HUMANO Y SUBDIRECCIÓN ADMINISTRATIVA"/>
        <s v="Oficina Tecnologías de la Información y las Comunicaciones"/>
        <s v="DIRECCIÓN DE TALENTO HUMANO "/>
        <s v="Control Disciplinario"/>
        <s v="Oficina  Asesora de Comunicaciones y Cultura para la Movilidad"/>
        <s v="Oficina de Tecologías de la información y comunicaciones/_x000a_Oficina Asesora  de Comunicaciones y Cultura para la Movilidad"/>
        <s v="OFICINA ASESORA DE COMUNICACIONES Y CULTURA PARA LA MOVILIDAD" u="1"/>
      </sharedItems>
    </cacheField>
    <cacheField name="RESPONSABLE DE LA EJECUCIÓN" numFmtId="0">
      <sharedItems/>
    </cacheField>
    <cacheField name="FECHA DE INICIO" numFmtId="0">
      <sharedItems containsSemiMixedTypes="0" containsNonDate="0" containsDate="1" containsString="0" minDate="2020-10-01T00:00:00" maxDate="2022-12-02T00:00:00"/>
    </cacheField>
    <cacheField name="FECHA DE TERMINACIÓN" numFmtId="0">
      <sharedItems containsSemiMixedTypes="0" containsNonDate="0" containsDate="1" containsString="0" minDate="2022-06-01T00:00:00" maxDate="2023-03-01T00:00:00" count="27">
        <d v="2022-10-31T00:00:00"/>
        <d v="2022-08-31T00:00:00"/>
        <d v="2022-09-30T00:00:00"/>
        <d v="2022-07-31T00:00:00"/>
        <d v="2022-11-15T00:00:00"/>
        <d v="2022-11-26T00:00:00"/>
        <d v="2022-11-30T00:00:00"/>
        <d v="2022-12-31T00:00:00"/>
        <d v="2022-12-15T00:00:00"/>
        <d v="2022-12-08T00:00:00"/>
        <d v="2022-12-30T00:00:00"/>
        <d v="2022-08-30T00:00:00"/>
        <d v="2022-07-29T00:00:00"/>
        <d v="2022-07-15T00:00:00"/>
        <d v="2023-01-30T00:00:00"/>
        <d v="2023-01-31T00:00:00"/>
        <d v="2023-02-28T00:00:00"/>
        <d v="2022-10-30T00:00:00"/>
        <d v="2022-10-15T00:00:00"/>
        <d v="2022-07-10T00:00:00"/>
        <d v="2022-06-15T00:00:00"/>
        <d v="2022-08-01T00:00:00"/>
        <d v="2022-07-09T00:00:00"/>
        <d v="2022-06-01T00:00:00" u="1"/>
        <d v="2022-06-13T00:00:00" u="1"/>
        <d v="2022-06-30T00:00:00" u="1"/>
        <d v="2022-06-14T00:00:00" u="1"/>
      </sharedItems>
    </cacheField>
    <cacheField name="FECHA DE REVISIÓN" numFmtId="14">
      <sharedItems containsSemiMixedTypes="0" containsNonDate="0" containsDate="1" containsString="0" minDate="2022-08-02T00:00:00" maxDate="2022-08-10T00:00:00"/>
    </cacheField>
    <cacheField name="NOMBRE DEL AUDITOR" numFmtId="164">
      <sharedItems/>
    </cacheField>
    <cacheField name="DESCRIPCION DEL ANALISIS DE LA EFICACIA Y EFECTIVIDAD DE LA ACCIÓN" numFmtId="164">
      <sharedItems longText="1"/>
    </cacheField>
    <cacheField name="ESTADO DE LA ACCION" numFmtId="164">
      <sharedItems count="3">
        <s v="ABIERTA"/>
        <s v="CERRADA"/>
        <s v="INCUMPLIDA" u="1"/>
      </sharedItems>
    </cacheField>
    <cacheField name="# Reprog." numFmtId="0">
      <sharedItems containsSemiMixedTypes="0" containsString="0" containsNumber="1" containsInteger="1" minValue="0" maxValue="2"/>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782.659772916668" createdVersion="8" refreshedVersion="8" minRefreshableVersion="3" recordCount="136" xr:uid="{72F2A151-373C-49AF-B5DA-F6E66AAFB194}">
  <cacheSource type="worksheet">
    <worksheetSource ref="A6:X142" sheet="Consolidado Juli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0">
      <sharedItems/>
    </cacheField>
    <cacheField name="ORIGEN" numFmtId="0">
      <sharedItems count="32">
        <s v="AUDITORIA CONTRATACIÓN 2020"/>
        <s v="AUDITORIA PROCESO DE PLANEACIÓN DEL TRANSPORTE E INFRAESTRUCTURA"/>
        <s v="VISITA DE SEGUIMIENTO SECRETARIA DISTRITAL DE AMBIENTE"/>
        <s v="AUDITORÍA INTERNA CURSOS PEDAGÓGICOS POR INFRACCIONES A LAS NORMAS DE TRÁNSITO (CPINT) 2021"/>
        <s v="AUDITORIA PROCESO GESTIÓN DE TRÁNSITO Y CONTROL DE TRANSITO Y TRANSPORTE"/>
        <s v="AUDITORÍA PQRSD I SEMESTRE 2021"/>
        <s v="INFORME VISITA DE SEGUIMIENTO AL CUMPLIMIENTO DE LA NORMA ARCHIVISTICA SDM 2021"/>
        <s v="AUDITORIA INTERNA SG SST 2021"/>
        <s v="AUDITORIA DE EVALUACIÓN DE REQUISITOS LEGALES DE SEGURIDAD Y SALUD EN EL TRABAJO Y AMBIENTE"/>
        <s v="AUDITORÍA PROCESO CONTRACTUAL 2021"/>
        <s v="INFORME DE EVALUACIÓN SEGUIMIENTO CONTIGENETE JUDICIAL, SIPROJ-WEB Y COMITÉ DE CONCILIACIÓN "/>
        <s v="INFORME AUDITORÍA INTERNA AL SGA 2021"/>
        <s v="AUTOCONTROL"/>
        <s v="AUTOCONTROL EN LA IMPLEMENTACIÓN DE LA NORMATIVA APLICABLE A LA LEY DE TRANSPARENCIA Y ACCESO DE LA INFORMACIÓN. _x000a_"/>
        <s v="EVALUACIÓN DEL SISTEMA DE CONTROL INTERNO CONTABLE 2021"/>
        <s v="INFORME ANUAL DE VERIFICACIÓN, RECOMENDACIONES, SEGUIMIENTO Y RESULTADOS SOBRE EL  CUMPLIMIENTO DE LAS NORMAS EN MATERIA DE DERECHO DE AUTOR SOBRE SOFTWARE - AÑO 2021_x000a_"/>
        <s v="Encuesta medición del  impacto de la comunicación del Sistema Integrado de Gestión "/>
        <s v="Oportunidad de mejora, dado el Informe de Seguimiento a los Comités Sectoriales de Gestión y Desempeño – Sector_x000a_Movilidad de la Veeduría Distrital."/>
        <s v="Informe Final de verificación y evaluación a la aprobación de las garantías de los _x000a_contratos estatales para el cumplimiento de la Directiva 025 de la Procuraduría _x000a_General de la Nación del 16 de diciembre de 2021"/>
        <s v="Informe consolidado Calidad de Respuesta emitida a través de Bogotá te escucha febrero 2022 de la Secretaria General"/>
        <s v="Actividades de autocontrol"/>
        <s v="Informe final de seguimiento al cumplimiento del Decreto Distrital 332 de 2020 para promover medidas afirmativas para la contratación  de mujeres en el Distrito Capital."/>
        <s v="INFORME DE AUSTERIDAD DEL GASTO"/>
        <s v="Revisión por la Dirección SG-SST"/>
        <s v="Auditoría Interna cumplimiento de la norma NTC ISO 9001:2015"/>
        <s v="Auditoría Interna cumplimiento de la norma NTC ISO 9001:2015.                                                                                          "/>
        <s v="Auditoría a la Implementación del Plan Distrital de Seguridad Vial al 30 de abril de 2022"/>
        <s v="Auditoria Plan de Seguridad Vial"/>
        <s v="Auditoría a la Implementación del Plan Distrital_x000a_de Seguridad Vial"/>
        <s v="INFORME DE SATISFACCIÓN DE LA CIUDADANÍA PRIMER TRIMESTRE 2022"/>
        <s v="INFORME FINAL DE_x000a_SEGUIMIENTO CONTINGENTE JUDICIAL, SIPROJ-WEB Y COMITÉ DE CONCILIACIÓN"/>
        <s v="Auditoría al Sistema de Control Interno de los Planes Integrales de Movilidad Sostenible con enfoque en riesgos."/>
      </sharedItems>
    </cacheField>
    <cacheField name="FECHA DEL HALLAZGO" numFmtId="0">
      <sharedItems containsDate="1" containsMixedTypes="1" minDate="2020-09-24T00:00:00" maxDate="2022-06-16T00:00:00"/>
    </cacheField>
    <cacheField name="DESCRIPCIÓN DEL HALLAZGO" numFmtId="0">
      <sharedItems longText="1"/>
    </cacheField>
    <cacheField name="RIESGO" numFmtId="0">
      <sharedItems longText="1"/>
    </cacheField>
    <cacheField name="CAUSA" numFmtId="0">
      <sharedItems containsBlank="1"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5" maxValue="100"/>
    </cacheField>
    <cacheField name="SUBSECRETARÍA RESPONSABLE" numFmtId="0">
      <sharedItems count="12">
        <s v="SUBSECRETARÍA DE GESTIÓN DE LA MOVILIDAD"/>
        <s v="SUBSECRETARÍA DE GESTIÓN JURÍDICA"/>
        <s v="SUBSECRETARÍA DE POLÍTICA DE MOVILIDAD"/>
        <s v="SUBSECRETARÍA DE GESTIÓN CORPORATIVA"/>
        <s v="OFICINA DE TECNOLOGÍAS DE LA INFORMACIÓN Y LAS COMUNICACIONES"/>
        <s v="SUBSECRETARÍA DE SERVICIOS A LA CIUDADANÍA"/>
        <s v="OFICINA DE TECNOLOGÍAS DE LA INFORMACIÓN Y LAS COMUNICACIONES -  SUBDIRECCIÓN ADMINISTRATIVA"/>
        <s v="OFICINA ASESORA DE PLANEACIÓN INSTITUCIONAL"/>
        <s v="OFICINA DE CONTROL INTERNO"/>
        <s v="OFICINA DE CONTROL DISCIPLINARIO"/>
        <s v="Oficina  Asesora de Comunicaciones y Cultura para la Movilidad"/>
        <s v="Oficina de Tecologías de la información y comunicaciones/_x000a_Oficina Asesora  de Comunicaciones y Cultura para la Movilidad"/>
      </sharedItems>
    </cacheField>
    <cacheField name="ÁREA RESPONSABLE" numFmtId="0">
      <sharedItems count="27">
        <s v="SUBSECRETARÍA DE GESTIÓN DE LA MOVILIDAD"/>
        <s v="DIRECCIÓN DE CONTRATACIÓN"/>
        <s v="SUBDIRECCIÓN DE TRANSPORTE PRIVADO"/>
        <s v="SUBDIRECCIÓN ADMINISTRATIVA"/>
        <s v="OFICINA DE TECNOLOGÍAS DE LA INFORMACIÓN Y LAS COMUNICACIONES"/>
        <s v="SUBDIRECCIÓN DE CONTROL DE TRÁNSITO Y TRANSPORTE"/>
        <s v="DIRECCIÓN DE ATENCIÓN AL CIUDADANO"/>
        <s v="DIRECCIÓN DE TALENTO HUMANO"/>
        <s v="DIRECCIÓN DE TALENTO HUMANO _x000a_SUBDIRECCIÓN ADMINISTRATIVA"/>
        <s v="SUBSECRETARÍA DE GESTIÓN CORPORATIVA"/>
        <s v="DIRECCIÓN DE REPRESENTACIÓN JUDICIAL"/>
        <s v="SUBDIRECCIÓN ADMINISTRATIVA - DIRECCIÓN DE TALENTO HUMANO _x000a_"/>
        <s v="SUBDIRECCIÓN FINANCIERA"/>
        <s v="OTIC y SA"/>
        <s v="DIRECCIÓN DE TALENTO HUMANO/_x000a_SUBDIRECCIÓN ADMINISTRATIVA/_x000a_SUBSECRETARÍA DE GESTIÓN_x000a_ CORPORATIVA/_x000a_OFICINA ASESORA DE PLANEACIÓN INSTITUCIONAL"/>
        <s v="OFICINA ASESORA DE PLANEACIÓN INSTITUCIONAL"/>
        <s v="OFICINA DE CONTROL INTERNO"/>
        <s v="DIRECCIÓN DE TALENTO HUMANO Y SUBDIRECCIÓN ADMINISTRATIVA"/>
        <s v="Oficina Tecnologías de la Información y las Comunicaciones"/>
        <s v="DIRECCIÓN DE TALENTO HUMANO "/>
        <s v="Control Disciplinario"/>
        <s v="Oficina  Asesora de Comunicaciones y Cultura para la Movilidad"/>
        <s v="Oficina de Tecologías de la información y comunicaciones/_x000a_Oficina Asesora  de Comunicaciones y Cultura para la Movilidad"/>
        <s v="Dirección de Planeación de la Movilidad"/>
        <s v="Dirección de Gestión de Cobro"/>
        <s v="Dirección de Gestión de Cobro "/>
        <s v="Dirección de Representación Judicial "/>
      </sharedItems>
    </cacheField>
    <cacheField name="RESPONSABLE DE LA EJECUCIÓN" numFmtId="0">
      <sharedItems/>
    </cacheField>
    <cacheField name="FECHA DE INICIO" numFmtId="0">
      <sharedItems containsSemiMixedTypes="0" containsNonDate="0" containsDate="1" containsString="0" minDate="2020-10-01T00:00:00" maxDate="2022-12-02T00:00:00"/>
    </cacheField>
    <cacheField name="FECHA DE TERMINACIÓN" numFmtId="0">
      <sharedItems containsSemiMixedTypes="0" containsNonDate="0" containsDate="1" containsString="0" minDate="2022-06-15T00:00:00" maxDate="2023-07-15T00:00:00" count="26">
        <d v="2022-10-31T00:00:00"/>
        <d v="2022-08-31T00:00:00"/>
        <d v="2022-09-30T00:00:00"/>
        <d v="2022-07-31T00:00:00"/>
        <d v="2022-11-15T00:00:00"/>
        <d v="2022-11-26T00:00:00"/>
        <d v="2022-11-30T00:00:00"/>
        <d v="2022-12-31T00:00:00"/>
        <d v="2022-12-15T00:00:00"/>
        <d v="2022-12-08T00:00:00"/>
        <d v="2022-12-30T00:00:00"/>
        <d v="2022-08-30T00:00:00"/>
        <d v="2022-07-29T00:00:00"/>
        <d v="2022-07-15T00:00:00"/>
        <d v="2023-01-30T00:00:00"/>
        <d v="2023-01-31T00:00:00"/>
        <d v="2023-02-28T00:00:00"/>
        <d v="2022-10-30T00:00:00"/>
        <d v="2022-10-15T00:00:00"/>
        <d v="2022-07-10T00:00:00"/>
        <d v="2022-06-15T00:00:00"/>
        <d v="2022-08-01T00:00:00"/>
        <d v="2022-07-09T00:00:00"/>
        <d v="2022-07-21T00:00:00"/>
        <d v="2023-01-01T00:00:00"/>
        <d v="2023-07-14T00:00:00"/>
      </sharedItems>
    </cacheField>
    <cacheField name="FECHA DE REVISIÓN" numFmtId="14">
      <sharedItems containsSemiMixedTypes="0" containsNonDate="0" containsDate="1" containsString="0" minDate="2022-08-02T00:00:00" maxDate="2022-08-10T00:00:00"/>
    </cacheField>
    <cacheField name="NOMBRE DEL AUDITOR" numFmtId="164">
      <sharedItems/>
    </cacheField>
    <cacheField name="DESCRIPCION DEL ANALISIS DE LA EFICACIA Y EFECTIVIDAD DE LA ACCIÓN" numFmtId="164">
      <sharedItems longText="1"/>
    </cacheField>
    <cacheField name="ESTADO DE LA ACCION" numFmtId="164">
      <sharedItems count="2">
        <s v="ABIERTA"/>
        <s v="CERRADA"/>
      </sharedItems>
    </cacheField>
    <cacheField name="# Reprog." numFmtId="0">
      <sharedItems containsSemiMixedTypes="0" containsString="0" containsNumber="1" containsInteger="1" minValue="0" maxValue="2"/>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029-2019"/>
    <n v="3"/>
    <x v="0"/>
    <s v="GESTIÓN JURÍDICA"/>
    <x v="0"/>
    <d v="2019-03-04T00:00:00"/>
    <x v="0"/>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CERRADA"/>
    <n v="3"/>
    <n v="1"/>
  </r>
  <r>
    <s v="005-2020"/>
    <n v="2"/>
    <x v="1"/>
    <s v="GESTIÓN JURÍDICA"/>
    <x v="1"/>
    <d v="2019-10-03T00:00:00"/>
    <x v="1"/>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CERRADA"/>
    <n v="3"/>
    <n v="1"/>
  </r>
</pivotCacheRecords>
</file>

<file path=xl/pivotCache/pivotCacheRecords2.xml><?xml version="1.0" encoding="utf-8"?>
<pivotCacheRecords xmlns="http://schemas.openxmlformats.org/spreadsheetml/2006/main" xmlns:r="http://schemas.openxmlformats.org/officeDocument/2006/relationships" count="136">
  <r>
    <s v="082-2020"/>
    <n v="4"/>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5-06T00:00:00"/>
    <s v="Dámaris Sánchez Salamanca"/>
    <s v="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s v="AUDITORIA CONTRATACIÓN 202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1"/>
    <d v="2022-05-09T00:00:00"/>
    <s v="Liliana Montes Sanchez "/>
    <s v="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s v="AUDITORIA CONTRATACIÓN 202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1"/>
    <d v="2022-05-09T00:00:00"/>
    <s v="Liliana Montes Sanchez "/>
    <s v="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2"/>
    <n v="2020"/>
    <s v="GESTIÓN JURÍDICA"/>
    <s v="AUDITORIA CONTRATACIÓN 2020_x000a_AUDITORIA CONTRATACIÓN 2019_x000a_LEY TRANSPARENCIA MARZO 2019"/>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1"/>
    <x v="1"/>
    <s v="ANA MARÍA CORREDOR YUNIS"/>
    <d v="2020-10-01T00:00:00"/>
    <x v="1"/>
    <d v="2022-05-09T00:00:00"/>
    <s v="Liliana Montes Sanchez "/>
    <s v="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_x000a_7/04/2022: El proceso adjunta soporte de reuniones, pero no se evidencian informes de avance de actualizacion de la información contractual de las vigencia 2016 a 2020, se recomienda ejecutar las acciones de acuerdo a su diseño, meta e indicador._x000a_7/03/2022: Sin avance para este corte. Continua en ejecucion_x000a_7/02/2022: Sin avance para este corte. Continua en ejecucion_x000a_7/01/2022: Se allega justificacion de cierre de la accoón sin embargo la misma no se acepta por cuanto la  misma no cuenta del cumplimiento de la acción y de la meta establecida.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17-2021"/>
    <n v="1"/>
    <n v="2021"/>
    <s v="PLANEACIÓN DE TRANSPORTE E INFRAESTRUCTURA"/>
    <s v="AUDITORIA PROCESO DE PLANEACIÓN DEL TRANSPORTE E INFRAESTRUCTURA"/>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2"/>
    <x v="2"/>
    <s v="Subdirectora de Transporte Privado_x000a_Valentina Acuña García"/>
    <d v="2021-05-05T00:00:00"/>
    <x v="1"/>
    <d v="2022-04-27T00:00:00"/>
    <s v="Guillermo Delgadillo Molano"/>
    <s v="Seguimiento realizado el 27/04/2022_x000a_La SPM en correo del 25 abril 2022 comunica que: &quot;Como avance dentro de las acciones contempladas en el Plan de Mejoramiento, se ha venido trabajando en la construcción de la Resolución que reglamenta &quot;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quot;  _x000a_Los responsables  adjuntaron como evidencia avance de la Resolución y del Procedimiento._x000a__x000a_Accion en ejecución.   _x000a_CONCLUSION: ACCION ABIERTA_x000a__x000a_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sente seguimeinto no se aporta evidencia del avance en la ejecución de la acción y si bien ésta se encuentra dentro de los terminos de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1"/>
    <n v="0"/>
  </r>
  <r>
    <s v="020-2021"/>
    <n v="3"/>
    <n v="2021"/>
    <s v="GESTIÓN ADMINISTRATIVA"/>
    <s v="VISITA DE SEGUIMIENTO SECRETARIA DISTRITAL DE AMBIENTE"/>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4-2021"/>
    <n v="2"/>
    <n v="2021"/>
    <s v="GESTIÓN ADMINISTRATIVA"/>
    <s v="VISITA DE SEGUIMIENTO SECRETARIA DISTRITAL DE AMBIENTE"/>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5-2021"/>
    <n v="2"/>
    <n v="2021"/>
    <s v="GESTIÓN ADMINISTRATIVA"/>
    <s v="VISITA DE SEGUIMIENTO SECRETARIA DISTRITAL DE AMBIENTE"/>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32-2021"/>
    <n v="1"/>
    <n v="2021"/>
    <s v="GESTIÓN JURÍDICA"/>
    <s v="SEGUIMIENTO – SIDEAP 2021"/>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3"/>
    <d v="2022-05-09T00:00:00"/>
    <s v="Liliana Montes Sanchez "/>
    <s v="9/5/2022: Se hace precisión en cuanto a los informes presentados en  esta vigencia : Enero  corte 2022/01/31 fecha recepción  2022/02/25;  febrero corte 2022/02/28 recepcion SIDEAP 16/03/2022;  Marzo corte 2022/03/31 recepción 22/0422. _x000a_7/04/2022: Al  corte no se presentan avances, se reitera la alerta dado que no se ha dado cumplimiento a la acción de acuerdo a su diseño,meta indicador,lo anterior podria incurrir en incumplimiento de la acción asi como que la misma no sea eficaz._x000a_7/03/2022:Sin vances para este corte. Se genera alerta por cuanto desde el mes de diciembre no se presentan avances y se establecio una meta de 12 pantallazos de los informes cargados mensualmente._x000a_7/02/2022:Sin vances para este corte._x000a_7/01/2022: No presentan avances para este corte. Continua en ejecución._x000a_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6-2021"/>
    <n v="1"/>
    <n v="2021"/>
    <s v="GESTIÓN DE TICS"/>
    <s v="AUDITORÍA INTERNA CURSOS PEDAGÓGICOS POR INFRACCIONES A LAS NORMAS DE TRÁNSITO (CPINT) 2021"/>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4"/>
    <x v="4"/>
    <s v="Jefe Oficina de Tecnologías de la Información y Comunicaciones"/>
    <d v="2021-05-24T00:00:00"/>
    <x v="4"/>
    <d v="2022-05-09T00:00:00"/>
    <s v="Vieinery Piza"/>
    <s v="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x v="0"/>
    <n v="0"/>
    <n v="0"/>
  </r>
  <r>
    <s v="045-2021"/>
    <n v="9"/>
    <n v="2021"/>
    <s v="GESTIÓN DEL TALENTO HUMANO"/>
    <s v="AUDITORÍA INTERNA CURSOS PEDAGÓGICOS POR INFRACCIONES A LAS NORMAS DE TRÁNSITO (CPINT) 2021"/>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3"/>
    <x v="5"/>
    <s v="Dirección de Talento Humano"/>
    <d v="2021-06-15T00:00:00"/>
    <x v="5"/>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se realiza reprogramación  mediante 20226200061443 sin embargo se recomienda generar las acciones necesarias para el cumplimiento de la accion teniendo en cuenta que se completa dos reprogramaciones. _x000a__x000a_ 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_x000a_6/01/2022 Seguimiento por Julie Martinez no se genera reporte de avance por el proceso sin embargo la acción se encuentra dentro del proceso de  ejecución planificado_x000a__x000a_09/12/2021Seguimiento Julie Martinez  mediante 20216200265803  se solicita reprogramar esta actividad por una actualización de los procedimientos, instructivos, manuales, guías, planes y demás de la DTH que se esta realizando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2"/>
    <n v="0"/>
  </r>
  <r>
    <s v="052-2021"/>
    <n v="1"/>
    <n v="2021"/>
    <s v="GESTIÓN DE TRÁMITES Y SERVICIOS PARA LA CIUDADANÍA"/>
    <s v="SEGUIMIENTO CONCESIÓN PyG"/>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5"/>
    <x v="6"/>
    <s v="Director de Atención al Ciudadano"/>
    <d v="2021-06-15T00:00:00"/>
    <x v="6"/>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s v="SEGUIMIENTO CONCESIÓN PyG"/>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5"/>
    <x v="6"/>
    <s v="Director de Atención al Ciudadano"/>
    <d v="2021-06-15T00:00:00"/>
    <x v="6"/>
    <d v="2022-05-06T00:00:00"/>
    <s v="Nataly Tenjo Vargas"/>
    <s v="6/05/2022: No se aportaron evidencias de gestión en el mes de abril de 2022._x000a_7/04/2022: No se aportaron evidencias de gestión en el mes de marzo de 2022._x000a_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_x000a_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5-2021"/>
    <n v="1"/>
    <n v="2021"/>
    <s v="GESTIÓN DE TRÁMITES Y SERVICIOS PARA LA CIUDADANÍA"/>
    <s v="SEGUIMIENTO CONCESIÓN PyG"/>
    <d v="2021-05-21T00:00:00"/>
    <s v="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
    <s v="Posibilidad de afectación reputacional por pérdida de confianza por parte de la ciudadanía al igual de posibles investigaciones por entes de control debido a prestación de tramites y servicios fuera de los requerimientos normativos, legales y del ciudadano"/>
    <s v="El contratista tiene la capacidad de programar o disponer a discreción la distribución de la flota mínima "/>
    <s v="Realizar seguimiento mensual para fortalecer la mejora continua y el aseguramiento de la disponibilidad de grúas conforme las candidaciones contractuales. "/>
    <s v="Mejora Continua"/>
    <s v="Actas de seguimientos"/>
    <s v="12 actas "/>
    <x v="5"/>
    <x v="6"/>
    <s v="Director de Atención al Ciudadano"/>
    <d v="2021-06-15T00:00:00"/>
    <x v="5"/>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s v="SEGUIMIENTO CONCESIÓN PyG"/>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5"/>
    <x v="6"/>
    <s v="Director de Atención al Ciudadano"/>
    <d v="2021-06-15T00:00:00"/>
    <x v="5"/>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79-2021"/>
    <n v="1"/>
    <n v="2021"/>
    <s v="GESTIÓN DE TRÁNSITO Y CONTROL DE TRÁNSITO Y TRANSPORTE"/>
    <s v="AUDITORIA PROCESO GESTIÓN DE TRÁNSITO Y CONTROL DE TRANSITO Y TRANSPORTE"/>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7"/>
    <s v="Diana Lorena Urrego García"/>
    <d v="2021-10-01T00:00:00"/>
    <x v="7"/>
    <d v="2022-05-06T00:00:00"/>
    <s v="Dámaris Sánchez Salamanca"/>
    <s v="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8/04/2022  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 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7"/>
    <s v="Diana Lorena Urrego García"/>
    <d v="2021-10-01T00:00:00"/>
    <x v="7"/>
    <d v="2022-05-06T00:00:00"/>
    <s v="Dámaris Sánchez Salamanca"/>
    <s v="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8/04/2022  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7"/>
    <s v="Diana Lorena Urrego García"/>
    <d v="2021-10-01T00:00:00"/>
    <x v="7"/>
    <d v="2022-05-06T00:00:00"/>
    <s v="Dámaris Sánchez Salamanca"/>
    <s v="06/05/2022 El proceso aporta la siguiente justificación: Los estudios previos se realizarán una vez se tenga la fecha para la suscripción del nuevo convenio con la Policía, en el momento en que finalice la Ley de Garantías_x000a__x000a_08/04/2022 El proceso aporta la siguiente justificación: &quot;Los estudios previos se realizarán una vez se tenga la fecha para la suscripción del nuevo convenio con la Policía, en el momento en que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7"/>
    <s v="Diana Lorena Urrego García"/>
    <d v="2021-10-01T00:00:00"/>
    <x v="7"/>
    <d v="2022-05-06T00:00:00"/>
    <s v="Dámaris Sánchez Salamanca"/>
    <s v="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_x000a__x000a_08/04/2022 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quot;s.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érminos de ejecución, no obstante se genera una alerta por cuanto la acción no está sujeta a la suscripción de un nuevo contrato o la renovación de éste. _x000a__x000a_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7"/>
    <s v="Diana Lorena Urrego García"/>
    <d v="2021-10-01T00:00:00"/>
    <x v="7"/>
    <d v="2022-05-06T00:00:00"/>
    <s v="Dámaris Sánchez Salamanca"/>
    <s v="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_x000a__x000a_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_x000a__x000a_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7"/>
    <s v="Diana Lorena Urrego García"/>
    <d v="2021-10-01T00:00:00"/>
    <x v="7"/>
    <d v="2022-05-06T00:00:00"/>
    <s v="Dámaris Sánchez Salamanca"/>
    <s v="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7"/>
    <s v="Diana Lorena Urrego García"/>
    <d v="2021-10-01T00:00:00"/>
    <x v="7"/>
    <d v="2022-05-06T00:00:00"/>
    <s v="Dámaris Sánchez Salamanca"/>
    <s v="06/05/2022 El proceso aporta la siguiente justificación: Con la suscripción del nuevo convenio, se realizará la especificación de las acciones en vía; esta actividad se encuentra en proceso para cuando se realice la renovación del convenio, una vez finalice la Ley de Garantías_x000a__x000a_08/04/2022  El proceso aporta la siguiente justificación: &quot;Con la suscripción del nuevo convenio, se realizará la especificación de las acciones en vía; esta actividad se encuentra en proceso para cuando se realice la renovación del convenio, una vez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5-2021"/>
    <n v="1"/>
    <n v="2021"/>
    <s v="GESTIÓN DE TRÁMITES Y SERVICIOS PARA LA CIUDADANÍA"/>
    <s v="AUDITORÍA PQRSD I SEMESTRE 2021"/>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5"/>
    <x v="6"/>
    <s v="Dirección de Atención al Ciudadano"/>
    <d v="2021-12-01T00:00:00"/>
    <x v="8"/>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5-2021"/>
    <n v="2"/>
    <n v="2021"/>
    <s v="GESTIÓN DE TRÁMITES Y SERVICIOS PARA LA CIUDADANÍA"/>
    <s v="AUDITORÍA PQRSD I SEMESTRE 2021"/>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Seguimiento semanal a la gestión de las peticiones entre autoridades"/>
    <s v="Acción Correctiva"/>
    <s v="Seguimiento semanal"/>
    <n v="1"/>
    <x v="5"/>
    <x v="6"/>
    <s v="Dirección de Atención al Ciudadano"/>
    <d v="2021-12-01T00:00:00"/>
    <x v="8"/>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6-2021"/>
    <n v="1"/>
    <n v="2021"/>
    <s v="GESTIÓN DE TRÁMITES Y SERVICIOS PARA LA CIUDADANÍA"/>
    <s v="AUDITORÍA PQRSD I SEMESTRE 2021"/>
    <d v="2021-10-25T00:00:00"/>
    <s v="N.C. 3: Se evidencian debilidades relacionadas con el cumplimiento de los criterios establecidos en el Decreto 371 de 2010 en términos de calidez, claridad y coherencia, en las respuestas dadas por la entidad a sus peticionario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ficiencia en la retroalimentación del informe de calidad de las respuestas emitidas a la ciudadanía."/>
    <s v="Realizar 2 retroalimentaciones a los referentes de PQRSD de cada proceso de la entidad, sobre los  informes de calidad de las respuestas emitidas a la ciudadanía."/>
    <s v="Acción Correctiva"/>
    <s v=" Actas de reunión con los referentes de PQRSD de cada proceso de la entidad."/>
    <n v="2"/>
    <x v="5"/>
    <x v="6"/>
    <s v="Dirección de Atención al Ciudadano"/>
    <d v="2021-12-01T00:00:00"/>
    <x v="9"/>
    <d v="2022-05-06T00:00:00"/>
    <s v="Nataly Tenjo Vargas"/>
    <s v="6/05/2022: Desde la DAC, llevaron a cabo dos (2) retroalimentaciones a los referentes de PQRSD de cada proceso de la entidad, dichas retroalimentaciones fueron desarrolladas de acuerdo con los informes de calidad de las respuestas emitidas a la ciudadanía. _x000a_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_x000a_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1"/>
    <n v="0"/>
    <n v="0"/>
  </r>
  <r>
    <s v="087-2021"/>
    <n v="1"/>
    <n v="2021"/>
    <s v="PROCESO GESTIÓN DE TRÁNSITO Y CONTROL DE TRÁNSITO Y TRANSPORTE "/>
    <s v="AUDITORÍA PQRSD I SEMESTRE 2021"/>
    <d v="2021-10-25T00:00:00"/>
    <s v="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
    <s v="Posibilidad de afectación reputacional por perdida de credibilidad y confianza de la ciudadanía debido a la ejecución de actividades de control en vía fuera de los requisitos técnicos y normativos en control de tránsito y transporte."/>
    <s v="Falta de compromiso de los profesionales responsables de dar respuesta a  las peticiones Ciudadanas."/>
    <s v="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
    <s v="Acción Correctiva"/>
    <s v="número de comunicados emitidos /número de seguimientos de PQRSD."/>
    <n v="1"/>
    <x v="0"/>
    <x v="0"/>
    <s v="SUBSECRETARÍA DE GESTIÓN DE LA MOVILIDAD"/>
    <d v="2021-12-01T00:00:00"/>
    <x v="8"/>
    <d v="2022-05-06T00:00:00"/>
    <s v="Dámaris Sánchez Salamanca"/>
    <s v="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_x000a__x000a_07/04/2022 Mediante correo electronico, el profesional universitario de la Direcciòn de Ingeniería de Tránsito el día 06 de abril remitio el  formato con Código: PV01-PR01-F06 Versión 1.0 &quot;Justificación cumplimiento hallazgo&quot;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_x000a__x000a_Acción en terminos de ejecución._x000a__x000a_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_x000a__x000a_07/02/2022: Seguimiento realizado por María Janneth Romero:_x000a__x000a_Acción en terminos de ejecución_x000a__x000a_07/01/2022: Seguimiento realizado por María Janneth Romero:_x000a__x000a_Acción en terminos de ejecución"/>
    <x v="0"/>
    <n v="0"/>
    <n v="0"/>
  </r>
  <r>
    <s v="088-2021"/>
    <n v="1"/>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3"/>
    <x v="3"/>
    <s v="PAOLA ADRIANA CORONA MIRANDA"/>
    <d v="2022-02-01T00:00:00"/>
    <x v="1"/>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2"/>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3"/>
    <x v="3"/>
    <s v="PAOLA ADRIANA CORONA MIRANDA"/>
    <d v="2022-07-01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3"/>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3"/>
    <x v="3"/>
    <s v="PAOLA ADRIANA CORONA MIRANDA"/>
    <d v="2022-08-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3"/>
    <x v="3"/>
    <s v="PAOLA ADRIANA CORONA MIRANDA"/>
    <d v="2021-11-01T00:00:00"/>
    <x v="10"/>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3"/>
    <x v="3"/>
    <s v="PAOLA ADRIANA CORONA MIRANDA"/>
    <d v="2021-10-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s v="INFORME VISITA DE SEGUIMIENTO AL CUMPLIMIENTO DE LA NORMA ARCHIVISTICA SDM 2021"/>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3"/>
    <x v="3"/>
    <s v="PAOLA ADRIANA CORONA MIRANDA"/>
    <d v="2022-01-01T00:00:00"/>
    <x v="1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s v="INFORME VISITA DE SEGUIMIENTO AL CUMPLIMIENTO DE LA NORMA ARCHIVISTICA SDM 2021"/>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3"/>
    <x v="3"/>
    <s v="PAOLA ADRIANA CORONA MIRANDA"/>
    <d v="2022-09-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1"/>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3"/>
    <x v="3"/>
    <s v="PAOLA ADRIANA CORONA MIRANDA"/>
    <d v="2022-01-01T00:00:00"/>
    <x v="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3"/>
    <x v="3"/>
    <s v="PAOLA ADRIANA CORONA MIRANDA"/>
    <d v="2022-07-01T00:00:00"/>
    <x v="1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3"/>
    <x v="3"/>
    <s v="PAOLA ADRIANA CORONA MIRANDA"/>
    <d v="2022-07-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3"/>
    <x v="3"/>
    <s v="PAOLA ADRIANA CORONA MIRANDA"/>
    <d v="2022-10-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3"/>
    <x v="3"/>
    <s v="PAOLA ADRIANA CORONA MIRANDA"/>
    <d v="2022-09-01T00:00:00"/>
    <x v="0"/>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3"/>
    <x v="3"/>
    <s v="PAOLA ADRIANA CORONA MIRANDA"/>
    <d v="2022-09-01T00:00:00"/>
    <x v="0"/>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3"/>
    <x v="3"/>
    <s v="PAOLA ADRIANA CORONA MIRANDA"/>
    <d v="2022-01-01T00:00:00"/>
    <x v="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2"/>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3"/>
    <x v="3"/>
    <s v="PAOLA ADRIANA CORONA MIRANDA"/>
    <d v="2022-01-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94-2021"/>
    <n v="1"/>
    <n v="2021"/>
    <s v="GESTIÓN ADMINISTRATIVA"/>
    <s v="INFORME VISITA DE SEGUIMIENTO AL CUMPLIMIENTO DE LA NORMA ARCHIVISTICA SDM 2021"/>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3"/>
    <x v="3"/>
    <s v="PAOLA ADRIANA CORONA MIRANDA"/>
    <d v="2022-01-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95-2021"/>
    <n v="1"/>
    <n v="2021"/>
    <s v="GESTIÓN ADMINISTRATIVA"/>
    <s v="INFORME VISITA DE SEGUIMIENTO AL CUMPLIMIENTO DE LA NORMA ARCHIVISTICA SDM 2021"/>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3"/>
    <x v="3"/>
    <s v="PAOLA ADRIANA CORONA MIRANDA"/>
    <d v="2022-01-01T00:00:00"/>
    <x v="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03-2021"/>
    <n v="2"/>
    <n v="2021"/>
    <s v="GESTIÓN DEL  TALENTO HUMANO"/>
    <s v="AUDITORIA INTERNA SG SST 2021"/>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3"/>
    <x v="5"/>
    <s v="Director de Talento Humano"/>
    <d v="2021-11-04T00:00:00"/>
    <x v="0"/>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s v="AUDITORIA INTERNA SG SST 2021"/>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5-09T00:00:00"/>
    <s v="Liliana Montes Sanchez "/>
    <s v="9/5/22: Aun continua en actualización el Manual de Contratación._x000a_7/04/2022: El manual se encuentra aun en proceso de actualización._x000a_7/03/2022:Manual en proceso de actualización con la incorporación de los criterios SGSST._x000a_7/02/2022:  En desarrollo de la acción establecida el proceso adjunta soporte de  reunion del 7/01/2022, con elobjetivo:Guía de criterios de contratacion SST, se recomienda adjuntar el acta producto de las reuniones."/>
    <x v="0"/>
    <n v="0"/>
    <n v="0"/>
  </r>
  <r>
    <s v="116-2021"/>
    <n v="1"/>
    <n v="2021"/>
    <s v="GESTIÓN JURÍDICA"/>
    <s v="AUDITORIA INTERNA SG SST 2021"/>
    <d v="2021-10-26T00:00:00"/>
    <s v="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
    <s v="Posibilidad de afectación económico y reputacional por requerimiento de los usuarios internos e investigaciones administrativas y legales por entes de control debido a la implementación del SGSST fuera de los requerimientos normativos."/>
    <s v="Inobservancia del termino establecido en el Manual de Supervisión e Interventoría, establecido en  el numeral 5.2.1 (15). "/>
    <s v="Remitir comunicado  a los supervisores recordando el cargue de los soportes en el SECOP II"/>
    <s v="Acción preventiva"/>
    <s v="Comunicado enviado"/>
    <n v="1"/>
    <x v="1"/>
    <x v="1"/>
    <s v="Directora de Contratación"/>
    <d v="2021-11-04T00:00:00"/>
    <x v="0"/>
    <d v="2022-04-07T00:00:00"/>
    <s v="Liliana Montes Sanchez "/>
    <s v="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_x000a_8/03/2022: Memorando con radicado 20225300034153 del 17/02/2022 &quot; lineamientos generales aplicables a la supervisión de los contratos estatales&quot;. Para medir la efectividad es necesario que se realice una revisión en una muestra para verificar el cumplimiento de la acción. _x000a_7/02/2022:  En desarrollo de la acción establecida el proceso adjunta soporte de  reunion del 7/01/2022, con el objetivo:Guía de criterios de contratacion SST, se recomienda adjuntar el acta producto de las reuniones."/>
    <x v="1"/>
    <n v="0"/>
    <n v="0"/>
  </r>
  <r>
    <s v="117-2021"/>
    <n v="1"/>
    <n v="2021"/>
    <s v="GESTIÓN ADMINISTRATIVA"/>
    <s v="AUDITORIA INTERNA SG SST 2021"/>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3"/>
    <x v="3"/>
    <s v="Subdirección Administrativa "/>
    <d v="2021-11-04T00:00:00"/>
    <x v="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por Julie Martinez  se evidencia acta de inspección del 28 de diciembre a la sede de paloquemao, sede de almacén y archivo central  cumpliendo las el semestral. Continua la acción abierta teniendo en cuenta que falta las inspección semestral de seguimiento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18-2021"/>
    <n v="2"/>
    <n v="2021"/>
    <s v="GESTIÓN DEL  TALENTO HUMANO"/>
    <s v="AUDITORIA INTERNA SG SST 2021"/>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3"/>
    <x v="5"/>
    <s v="Director de Talento Humano"/>
    <d v="2021-11-04T00:00:00"/>
    <x v="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20-2021"/>
    <n v="2"/>
    <n v="2021"/>
    <s v="GESTIÓN DEL TALENTO HUMANO"/>
    <s v="AUDITORIA DE EVALUACIÓN DE REQUISITOS LEGALES DE SEGURIDAD Y SALUD EN EL TRABAJO Y AMBIENTE"/>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3"/>
    <x v="8"/>
    <s v="Director(a) de Talento Humano - Subdirector(a) Administrativa."/>
    <d v="2021-12-09T00:00:00"/>
    <x v="14"/>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1"/>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15"/>
    <d v="2022-05-09T00:00:00"/>
    <s v="Liliana Montes Sanchez "/>
    <s v="9/5/22: Aun continua en actualización el Manual de Contratación._x000a_8/04/2022: Manual continua en proceso de actualizacion, acción en ejecución._x000a_8/03/2022: 7/03/2022: Manual en proceso de actualización._x000a_7/02/2022:  Las evidencias aportadas no corresponden a las activividades de modificacioón al Manual de Supervisión."/>
    <x v="0"/>
    <n v="0"/>
    <n v="0"/>
  </r>
  <r>
    <s v="122-2021"/>
    <n v="5"/>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 Posibilidad de afectación reputacional por perdida de imagen institucional ante la comunidad, debido a la consecución de contratos sin el lleno de los requisitos contemplados en la norma"/>
    <s v="  Falta de apropiación por parte del equipo de contración de la DAC, sobre los lineamientos del Manual de Contratación y Supervisión."/>
    <s v="Realizar 3 sensibilizaciones al equipo de contratación sobre los lineamientos del Manual de Contratación y Supervisión."/>
    <s v="Acción Correctiva"/>
    <s v="Sensibilizaciones realizadas/ Sensibilizaciones programadas*100"/>
    <n v="3"/>
    <x v="5"/>
    <x v="6"/>
    <s v="Dirección de Atención al Ciudadano"/>
    <d v="2021-12-15T00:00:00"/>
    <x v="9"/>
    <d v="2022-05-06T00:00:00"/>
    <s v="Nataly Tenjo Vargas"/>
    <s v="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_x000a_Adicionalmente, se realizó un ejercicio práctico al respecto donde se pone en práctica el procedimiento interno para adelantar la contratación de la dependencia, con el compromiso de mantener y ejecutar este proceso._x000a_Por lo anterior, la DAC reportó el cumplimiento de la acción y solicitó el cierre del hallazgo, mediante el formato Justificación de Cumplimiento de Hallazgo y adjuntaron las siguientes evidencias: _x000a_1. Acta No. 1 seguimiento 122-2021.  Agenda: Reunión de seguimiento No. 1 Acción de mejora 122-2021_x000a_2. Acta No. 2 seguimiento 122-2021.  Agenda: Reunión de seguimiento No. 2 Acción de mejora 122-2021_x000a_3. Acta No. 3 seguimiento 122-2021. Agenda: Reunión de seguimiento No. 3 Acción de mejora 122-2021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
    <x v="1"/>
    <n v="0"/>
    <n v="0"/>
  </r>
  <r>
    <s v="122-2021"/>
    <n v="6"/>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1-12-15T00:00:00"/>
    <x v="15"/>
    <d v="2022-04-07T00:00:00"/>
    <s v="Vieinery Piza"/>
    <s v="7/04/2022: La dependencia, no reportan evidencias en este corte."/>
    <x v="0"/>
    <n v="0"/>
    <n v="0"/>
  </r>
  <r>
    <s v="123-2021"/>
    <n v="1"/>
    <n v="2021"/>
    <s v="GESTIÓN JURÍDICA"/>
    <s v="AUDITORÍA PROCESO CONTRACTUAL 2021"/>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4"/>
    <x v="4"/>
    <s v="OTIC"/>
    <d v="2022-01-02T00:00:00"/>
    <x v="15"/>
    <d v="2022-04-07T00:00:00"/>
    <s v="Vieinery Piza"/>
    <s v="7/04/2022: La dependencia, no reportan evidencias en este corte."/>
    <x v="0"/>
    <n v="0"/>
    <n v="0"/>
  </r>
  <r>
    <s v="123-2021"/>
    <n v="2"/>
    <n v="2021"/>
    <s v="GESTIÓN JURÍDICA"/>
    <s v="AUDITORÍA PROCESO CONTRACTUAL 2021"/>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2-01-02T00:00:00"/>
    <x v="15"/>
    <d v="2022-04-07T00:00:00"/>
    <s v="Vieinery Piza"/>
    <s v="7/04/2022: La dependencia, no reportan evidencias en este corte."/>
    <x v="0"/>
    <n v="0"/>
    <n v="0"/>
  </r>
  <r>
    <s v="125-2021"/>
    <n v="1"/>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laridad en cuanto a las obligaciones del supervisor contenidas en el Manual de Supervisión e interventoría PA 05 - M03 de la Entidad."/>
    <s v="Socializar el Manual de Supervisión PA 05 - M 03 en donde se realice enfásis a la verificación de los requisitos de ejecución y demás actividades a cargo del supervisor, para la correcta supervisión y seguimiento a los contratos "/>
    <s v="Acción preventiva"/>
    <s v="Socializaciones realizadas/ socializaciones programadas"/>
    <n v="2"/>
    <x v="1"/>
    <x v="1"/>
    <s v="Direccion de Contratación"/>
    <d v="2021-12-15T00:00:00"/>
    <x v="11"/>
    <d v="2022-05-09T00:00:00"/>
    <s v="Liliana Montes Sanchez "/>
    <s v="9/5/22: Se encuentr con el mismo avance de la primera socialización a través de memorando 17/02/22._x000a_8/04/2022: Se encuentra con el mismo avance del mes de marzo relacionado con el memornado dirigido a los supervisores._x000a_8/03/22:  memorando 20225300034153  del 17/02/2022, Lineamientos generales aplicables a la supervisión de los contratos estatales dirigido a todos los funcionarios que cumplen con el rol de supervisión de los contratos estatales_x000a_7/02/2022: Primera socializacion de los lineamientos del Manual de Supervisión mediante memorando 20215300244413, con el fin de afianzar los conocimientos del seguimiento a cargo de los supervisores."/>
    <x v="0"/>
    <n v="0"/>
    <n v="0"/>
  </r>
  <r>
    <s v="125-2021"/>
    <n v="3"/>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5-09T00:00:00"/>
    <s v="Liliana Montes Sanchez "/>
    <s v="9/5/22: Se presentan avances de la revisión aleatoria realizada al tema contractual de las Subsecretarias Gestión de Movilidad, Gestión Corporativa, se recomienda tener en cuenta el indicador el cual se establecio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5"/>
    <x v="6"/>
    <s v="Dirección de Atención al Ciudadano"/>
    <d v="2021-12-15T00:00:00"/>
    <x v="16"/>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5-2021"/>
    <n v="5"/>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26-2021"/>
    <n v="2"/>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5-09T00:00:00"/>
    <s v="Liliana Montes Sanchez "/>
    <s v="9/5/22: Se presentan avances de la revisión aleatoria realizada al tema contractual de las Subsecretarias Gestión de Movilidad, Gestión Corporativa, se recomienda tener en cuenta el indicador el cual se establecio &quot;Memorandos redactados, aprobados y enviados&quot;_x000a_8/04/2022: De acuerdo a los soporte se evidencia la revisión del proceso Procesos de selección.10% de los procesos de selección con contratos suscritos durante la vigencia_x000a_2022, equivalente a 1 proceso,evidenciandose cumplimiento de la publicacio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0"/>
    <s v="Direccion de representación Judicial"/>
    <d v="2021-12-15T00:00:00"/>
    <x v="17"/>
    <d v="2022-05-09T00:00:00"/>
    <s v="Liliana Montes Sanchez "/>
    <s v="9/5/22: Se adjunta informe de secopn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on, sin embargo se recomienda presentar informe donde se especifique que contratos fueron obejto de revisión aleatoria, que se evidencio y que recomendaciones se generaron, _x000a_7/02/2022:  No se aportan los memorando enviados aleatoriamente a los ordenadores del gasto tal y como quedo establecida la acción."/>
    <x v="0"/>
    <n v="0"/>
    <n v="0"/>
  </r>
  <r>
    <s v="126-2021"/>
    <n v="4"/>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18"/>
    <d v="2022-05-06T00:00:00"/>
    <s v="Dámaris Sánchez Salamanca"/>
    <s v="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_x000a__x000a_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_x000a__x000a_07/03/2022: Seguimiento realizado por María Janneth Romero:_x000a__x000a_Acción en términos de ejecución. No obstante es importante precisar que en los dos periodos evaluados no se ha reportado la gestión adelantada por el proceso de conformidad con la descripción de la acción formulada: &quot;...remitir memorando por parte del superior jerárquico a la oficina de control disciplinario, en caso de no presentarse, informar mediante memorando a la oficina de control interno que durante el periodo evaluado no se presentaron moras en el cargue de la documentación contractual.&quot;_x000a__x000a_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_x000a__x000a_07/02/2022: Seguimiento realizado por María Janneth Romero:_x000a__x000a_Acción en terminos de ejecución_x000a__x000a_07/01/2022: Seguimiento realizado por María Janneth Romero:_x000a__x000a_Acción en terminos de ejecución"/>
    <x v="0"/>
    <n v="0"/>
    <n v="0"/>
  </r>
  <r>
    <s v="126-2021"/>
    <n v="7"/>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6-2021"/>
    <n v="8"/>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4"/>
    <x v="4"/>
    <s v="OTIC"/>
    <d v="2021-12-15T00:00:00"/>
    <x v="15"/>
    <d v="2022-04-07T00:00:00"/>
    <s v="Vieinery Piza"/>
    <s v="7/04/2022: La dependencia, no reportan evidencias en este corte."/>
    <x v="0"/>
    <n v="0"/>
    <n v="0"/>
  </r>
  <r>
    <s v="126-2021"/>
    <n v="9"/>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5"/>
    <x v="6"/>
    <s v="Dirección de Atención al Ciudadano"/>
    <d v="2021-12-15T00:00:00"/>
    <x v="11"/>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7-2021"/>
    <n v="1"/>
    <n v="2021"/>
    <s v="GESTIÓN DEL TALENTO HUMANO - SGAS"/>
    <s v="AUDITORIA CERTIFICACIÓN SGAS POR EL ENTE CERTIFICADOR CMD CERTIFICATION"/>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Realizar la revisión de la matriz de riesgos de soborno con cada una de las áreas de la entidad y con el personal que no se contempló inicialmente de la SDM para identificar las situaciones potenciales de soborno que se presenten."/>
    <s v="Corrección"/>
    <s v="Numero de matriz revisada"/>
    <s v="Una matriz de riesgos revisada"/>
    <x v="3"/>
    <x v="9"/>
    <s v="Paula Tatiana Arenas"/>
    <d v="2022-12-07T00:00:00"/>
    <x v="19"/>
    <d v="2022-05-09T00:00:00"/>
    <s v="Julie Martinez y Daniel García"/>
    <s v="09/05/2022  Seguimiento Julie Martinez y Daniel García  se evidencia que el 3 de marzo se realizo la mesa de trabajo con los diferentes procesos con el fin de revisar la matriz  de riesgos de soborno dando cumplimiento a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7-2021"/>
    <n v="3"/>
    <n v="2021"/>
    <s v="GESTIÓN DEL TALENTO HUMANO - SGAS"/>
    <s v="AUDITORIA CERTIFICACIÓN SGAS POR EL ENTE CERTIFICADOR CMD CERTIFICATION"/>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Socializar la guía de riesgos y la matriz de riesgos con todo el personal de la Entidad en especial con el personal que se encuentra fuera de las sedes principales."/>
    <s v="Accion Correctiva"/>
    <s v="Numero de socializaciones de la guia de riesgos"/>
    <s v="2 socializaciones (Una reunion_x000a_con el equipo tecnico MIPG y una_x000a_pieza grafica de socializacion_x000a_enviada a toda la entidad)_x000a_"/>
    <x v="3"/>
    <x v="9"/>
    <s v="Paula Tatiana Arenas"/>
    <d v="2022-12-07T00:00:00"/>
    <x v="1"/>
    <d v="2022-05-09T00:00:00"/>
    <s v="Julie Martinez y Daniel García"/>
    <s v="09/05/2022  Seguimiento Julie Martinez y Daniel García  se evidencia la socialización de la matriz mediante comunicación interna del día 27 de abril del 2022, de acuerdo con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8-2021"/>
    <n v="1"/>
    <n v="2021"/>
    <s v="GESTIÓN DEL TALENTO HUMANO - SGAS"/>
    <s v="AUDITORIA CERTIFICACIÓN SGAS POR EL ENTE CERTIFICADOR CMD CERTIFICATION"/>
    <d v="2021-11-24T00:00:00"/>
    <s v="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
    <s v="Posible perdida de la certificacion en el seguimiento del 2022."/>
    <s v="Por que la entrada en operación de los agentes de transito civiles es en el 2022, por lo que hasta el momento se estan formalizando las funciones y niveles de autoridad que estos podran tener."/>
    <s v="Incluir los riesgos de soborno relacionados con los procedimientos asociados a los agentes de transito civiles en la matriz de riesgos de soborno."/>
    <s v="Mejora Continua"/>
    <s v="Numero de riesgos incluidos"/>
    <s v="Una matriz de riesgos ajustada"/>
    <x v="3"/>
    <x v="9"/>
    <s v="Paula Tatiana Arenas"/>
    <d v="2022-12-07T00:00:00"/>
    <x v="1"/>
    <d v="2022-05-09T00:00:00"/>
    <s v="Julie Martinez y Daniel García"/>
    <s v="09/05/2022  Seguimiento Julie Martinez y Daniel García  se evidencia la actualización de la matriz sin embargo se evidencia que no cuenta con un control de versión que permita la fecha de actualización de la mism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34-2021"/>
    <n v="1"/>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5-09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
    <x v="1"/>
    <n v="0"/>
    <n v="0"/>
  </r>
  <r>
    <s v="131-2021"/>
    <n v="2"/>
    <n v="2021"/>
    <s v="GESTIÓN JURÍDICA"/>
    <s v="INFORME DE EVALUACIÓN SEGUIMIENTO CONTIGENETE JUDICIAL, SIPROJ-WEB Y COMITÉ DE CONCILIACIÓN "/>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0"/>
    <s v="DIRECCION DE REPRESENTACION JUDICIAL"/>
    <d v="2022-01-03T00:00:00"/>
    <x v="15"/>
    <d v="2022-05-09T00:00:00"/>
    <s v="Liliana Montes Sanchez "/>
    <s v="9/5/22: Se adjunta como evidencialas ctas del comite de conciliación No. 08 del 6/04/22 ; acta 09 del 21/04/22 ; acta 10 del 27/04/22 , en estas actas se pudo evidencias que los miebros ausentes han presentado las respectivas excusas dando cumplimiento a su reglamentación._x000a_8/04/2022: Se adjuntan las actas 6, 7 del comite de conciliación donde se evidencia que los miembros envian las respectivas excusas en cumplimiento con la resolucion 056 de 2019._x000a_8/03/2022: Se adjuntan las actas 3 y 4 de las sesiones del comite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134-2021"/>
    <n v="1"/>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4-08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4-2021"/>
    <n v="2"/>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3"/>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Solicitar la eliminación de la página web la politica ambiental del año 2018"/>
    <s v="Corrección"/>
    <s v="N° de Solicitud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4"/>
    <n v="2021"/>
    <s v="GESTIÓN ADMINISTRATIVA"/>
    <s v="INFORME AUDITORÍA INTERNA AL SGA 20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Generar una base de datos con  los resgitros identificados  que se generan en SGA que aun no se encuentran en las TRD"/>
    <s v="Acción Correctiva"/>
    <s v="N° Base de datos registros del SGA"/>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5"/>
    <n v="2021"/>
    <s v="GESTIÓN ADMINISTRATIVA"/>
    <s v="INFORME AUDITORÍA INTERNA AL SGA 20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6"/>
    <n v="2021"/>
    <s v="GESTIÓN ADMINISTRATIVA - GESTIÓN DEL TALENTO HUMANO"/>
    <s v="INFORME AUDITORÍA INTERNA AL SGA 2021"/>
    <d v="2021-12-03T00:00:00"/>
    <s v="No Conformidad N°1: El PON derrame de sustancias químicas, residuos peligrosos o combustibles no tiene aprobación, versión, código ni fecha y éste no se encuentra publicado en la intranet"/>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ocimiento del equipo del SGA frente a la documentación relacionada con el PON publicada en la intranet "/>
    <s v="Solicitar a Talento Humano una socialización al equipo del SGA frente a la documentación publicada en la intranet relacionada con el PON"/>
    <s v="Acción Correctiva"/>
    <s v="N° de socialización"/>
    <n v="1"/>
    <x v="3"/>
    <x v="5"/>
    <s v="Directora de Talento Humano_x000a_"/>
    <d v="2022-01-10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
    <x v="0"/>
    <n v="0"/>
    <n v="0"/>
  </r>
  <r>
    <s v="135-2021"/>
    <n v="1"/>
    <n v="2021"/>
    <s v="GESTIÓN ADMINISTRATIVA"/>
    <s v="INFORME AUDITORÍA INTERNA AL SGA 2021"/>
    <d v="2021-12-03T00:00:00"/>
    <s v="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encuentran asociados los riesgos ambientales (incendio, explisión y derrames de residuos peligrosos durante el transporte)  en el mapa de riesgos del proceso"/>
    <s v="Incluir los riesgos ambientales (incendio, explosión y derrames de residuos peligrosos durante el transporte) en el mapa de riesgo del proceso "/>
    <s v="Acción Correctiva"/>
    <s v="N° de riesgos actualizados"/>
    <n v="3"/>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6-2021"/>
    <n v="1"/>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Incluir una politica de operación en el procedimiento PA01-PR09 relacionando que se debera hacer el análisis de aspectos e impactos ambientales en todos los procesos de las entidad"/>
    <s v="Acción Correctiva"/>
    <s v="N° de politicas incluidas en el procedimiento"/>
    <n v="1"/>
    <x v="3"/>
    <x v="3"/>
    <s v="Subdirectora Administrativa"/>
    <d v="2022-01-03T00:00:00"/>
    <x v="2"/>
    <d v="2022-04-08T00:00:00"/>
    <s v="Julie Martinez y Daniel García"/>
    <s v="08/04/2022  Seguimiento Julie Martinez y Daniel García se evidencia la actualización del procedimiento a versión 2 con fecha del 24/03/2022  dando cumplimiento a la accion establecida.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6-2021"/>
    <n v="2"/>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Realizar mesas de trabajo para identificar los aspectos e impactos ambientales para cada proceso"/>
    <s v="Acción Correctiva"/>
    <s v="N° mesas realizadas / N° mesas programadas * 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6-2021"/>
    <n v="3"/>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Actualizar  la matriz los aspectos ambientales e impactos ambientales identificados en los procesos que esten en el alcance del SGA"/>
    <s v="Acción Correctiva"/>
    <s v="N° Matriz actualizada de aspectos e impactos ambientales"/>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1"/>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Incluir los lineamientos para la aplicación del control operacional para el transporte de sustacias peligrosas, en el manual del SGA "/>
    <s v="Acción Correctiva"/>
    <s v="(N° de lineamientos para la aplicación del control operacional para transporte de sustancias peligrosas"/>
    <s v="1 lineamiento"/>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2"/>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Diseñar un formato (lista de chequeo) para el control operacional para el transporte de sustacias peligrosas, en el manual del SGA "/>
    <s v="Acción Correctiva"/>
    <s v="N° de lista de chequeo"/>
    <s v="1 lista de chequeo"/>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3"/>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Socializar los lineamientos definidos en el manual del SGA referente al contro operacional de transporte de sustacias peligrosas"/>
    <s v="Acción Correctiva"/>
    <s v="N° socializaciones realizadas / N° socializaciones programadas * 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4"/>
    <n v="2021"/>
    <s v="GESTIÓN ADMINISTRATIVA"/>
    <s v="INFORME AUDITORÍA INTERNA AL SGA 2021"/>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5"/>
    <n v="2021"/>
    <s v="GESTIÓN ADMINISTRATIVA"/>
    <s v="INFORME AUDITORÍA INTERNA AL SGA 2021"/>
    <d v="2021-12-03T00:00:00"/>
    <s v="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formo al área de infraestructura la necesidad de adecuación del dique de contención de derrames"/>
    <s v="Realizar la solicitud  al área encargada para la construcción de los diques "/>
    <s v="Acción Correctiva"/>
    <s v="N° de solicitud realizada_x000a_"/>
    <n v="1"/>
    <x v="3"/>
    <x v="3"/>
    <s v="Subdirectora Administrativa"/>
    <d v="2022-01-11T00:00:00"/>
    <x v="2"/>
    <d v="2022-04-08T00:00:00"/>
    <s v="Julie Martinez y Daniel García"/>
    <s v="08/04/2022   Seguimiento Julie Martinez y Daniel García Se evidencia que se realizo la solicitud a taves de Acta de reunión mantenimiento dique, Informe de inspecciones sedes SDM, Acta reunión febrero 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8-2021"/>
    <n v="1"/>
    <n v="2021"/>
    <s v="GESTIÓN ADMINISTRATIVA"/>
    <s v="INFORME AUDITORÍA INTERNA AL SGA 20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Realizar el análisis de las necesidades de capacitaciones frente a la población involucrada en el SGA"/>
    <s v="Acción Correctiva"/>
    <s v="N° de acta reunión"/>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8-2021"/>
    <n v="2"/>
    <n v="2021"/>
    <s v="GESTIÓN ADMINISTRATIVA"/>
    <s v="INFORME AUDITORÍA INTERNA AL SGA 20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Elaborar el cronograma de capacitaciones del SGA conforme al resultado del análisis"/>
    <s v="Corrección"/>
    <s v="N° de cronograma"/>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1"/>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a reunión entre los equipos SGA y SST  para la articulación de las emergencias ambientales."/>
    <s v="Acción Correctiva"/>
    <s v="N° acta de reunión"/>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2"/>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Actualizar el manual ampliando los controles frente al tema de emergencias ambientales "/>
    <s v="Acción Correctiva"/>
    <s v="N° Manual actualizado"/>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3"/>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1"/>
    <n v="2021"/>
    <s v="GESTIÓN ADMINISTRATIVA"/>
    <s v="INFORME AUDITORÍA INTERNA AL SGA 2021"/>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2"/>
    <n v="2021"/>
    <s v="GESTIÓN ADMINISTRATIVA"/>
    <s v="INFORME AUDITORÍA INTERNA AL SGA 2021"/>
    <d v="2021-12-03T00:00:00"/>
    <s v="No Conformidad N°7: Los indicadores establecidos en el PA01-M02-PL01-F01 Cronograma de actividades del PIGA del año 2021, no se encuentran calculados._x000a_No se evidencia indicador de Respel cuya meta es reducir 5% en el año 2021. 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Realizar una mesa de trabajo para socializar los lineamientos para el suministro de la información al calculo de los indicadores, estableciendo la información requerida y frecuencia del envío de la información."/>
    <s v="Acción Correctiva"/>
    <s v="N° de mesas realizadas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3"/>
    <n v="2021"/>
    <s v="GESTIÓN ADMINISTRATIVA"/>
    <s v="INFORME AUDITORÍA INTERNA AL SGA 2021"/>
    <d v="2021-12-03T00:00:00"/>
    <s v="No Conformidad N°7:No se evidencia seguimiento a las condiciones de almacenamiento de las sustancias químic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o con evidencias del seguimiento  al almacenamiento de sustancias quimicas."/>
    <s v="Realizar mesa de trabajo  para articular requsititos del SGA con el SST."/>
    <s v="Acción Correctiva"/>
    <s v="N° de mesas realizadas"/>
    <n v="1"/>
    <x v="3"/>
    <x v="3"/>
    <s v="Subdirectora Administrativa"/>
    <d v="2021-12-28T00:00:00"/>
    <x v="2"/>
    <d v="2022-04-08T00:00:00"/>
    <s v="Julie Martinez y Daniel García"/>
    <s v="08/04/2022  Seguimiento Julie Martinez y Daniel García Actividad se evidencia mesa de trabajo realizada para el manejo de sustancias quimicas del  30 de diciembre y del 5 de enero dando cumplimiento a la actividad estableecida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1-2021"/>
    <n v="1"/>
    <n v="2021"/>
    <s v="GESTIÓN ADMINISTRATIVA"/>
    <s v="INFORME AUDITORÍA INTERNA AL SGA 2021"/>
    <d v="2021-12-03T00:00:00"/>
    <s v="No Conformidad N°8: No se evidencia la evaluación del cumplimiento de los requisitos legales identificados en la PA05-IN02-F03 matriz de cumplimiento leg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aba con una evaluacion propia por tal motivo en el 2020 realizando una evaluacion de los requisitos legales la cual nos ayudo a cumplir la norma "/>
    <s v="Establecer mecanismo de evaluacion de cumplimiento de requisitos legales y otros requisitos en el manual del SGA"/>
    <s v="Acción Correctiva"/>
    <s v="N° de mecanismo de evaluación "/>
    <n v="1"/>
    <x v="3"/>
    <x v="3"/>
    <s v="Subdirectora Administrativa"/>
    <d v="2022-01-03T00:00:00"/>
    <x v="2"/>
    <d v="2022-05-09T00:00:00"/>
    <s v="Julie Martinez y Daniel García"/>
    <s v="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l._x000a_08/02/2022 Seguimiento por Julie Martinez no se genera reporte de avance por el proceso sin embargo la acción se encuentra dentro de las fechas establecidas para la ejecución. Acción abierta"/>
    <x v="0"/>
    <n v="0"/>
    <n v="1"/>
  </r>
  <r>
    <s v="143-2021"/>
    <n v="1"/>
    <n v="2021"/>
    <s v="GESTIÓN ADMINISTRATIVA"/>
    <s v="INFORME AUDITORÍA INTERNA AL SGA 2021"/>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plan de trabajo"/>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1"/>
    <n v="0"/>
  </r>
  <r>
    <s v="145-2021"/>
    <n v="1"/>
    <n v="2021"/>
    <s v="GESTIÓN ADMINISTRATIVA"/>
    <s v="INFORME AUDITORÍA INTERNA AL SGA 2021"/>
    <d v="2021-12-03T00:00:00"/>
    <s v="Observación 1: El alcance del Sistema de Gestión Ambiental no se encuentra documentado, solo se encuentran las sedes que se encuentran dentro del alcanc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el alcance del SGA dentro de los documentos propios del sistema."/>
    <s v="Documentar el Alcance del Sistema de Gestión Ambiental incluyendolo en el documento Manual del Sistema de Gestión Ambiental_x000a_"/>
    <s v="Acción Correctiva"/>
    <s v="N° de actualización del manual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6-2021"/>
    <n v="1"/>
    <n v="2021"/>
    <s v="GESTIÓN ADMINISTRATIVA"/>
    <s v="INFORME AUDITORÍA INTERNA AL SGA 2021"/>
    <d v="2021-12-03T00:00:00"/>
    <s v="Observación 2 : En la caracterización de los procesos no se incluyen los requisitos de la norma ISO 14001:2015 que deben cumplir, en la caracterización de Gestión Administrativa se nombran de manera muy general las actividades del PHVA del Sistema Gestión Ambient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necesidad de inlcluir los requisitos de la norma ISO 14001:2015  de manera particular en el ciclo PHVA de la caracterizaciòn del proceso "/>
    <s v="Actualizar caracterizacìon incluyendo los requisitos de la norma ISO 14001: 2015 en el ciclo PHVA "/>
    <s v="Acción Correctiva"/>
    <s v="N° de actualización de la caracterizaciòn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7-2021"/>
    <n v="1"/>
    <n v="2021"/>
    <s v="GESTIÓN ADMINISTRATIVA"/>
    <s v="INFORME AUDITORÍA INTERNA AL SGA 2021"/>
    <d v="2021-12-03T00:00:00"/>
    <s v="Observación 3: El procedimiento de Identificación de aspectos y valoración de Impactos Ambientales PA01-PR09 v01 de febrero de 2019 define que éste se debe socializar, pero no se evidencia dicha socializ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aportaron evidecias frente a los procesos de socializacion de los documentos al interior de la entidad"/>
    <s v="Divulgación al interior de la entidad el procedimiento Identificación de aspectos y valoración de Impactos Ambientales. "/>
    <s v="Acción Correctiva"/>
    <s v="N° de divulgaciones realizadas"/>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7-2021"/>
    <n v="2"/>
    <n v="2021"/>
    <s v="GESTIÓN ADMINISTRATIVA"/>
    <s v="INFORME AUDITORÍA INTERNA AL SGA 2021"/>
    <d v="2021-12-03T00:00:00"/>
    <s v="Observación 3 : Asi mismo, el procedimiento  no incluye la explicación de la metodología con la que se valora el aspecto/impacto ambiental en la matriz"/>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os documentos enmarcados en el Sistema de Gestión Ambiental    "/>
    <s v="Actualización del procedimiento de Identificación de aspectos y valoración de Impactos Ambientales, incluyendo la explicación de la metodologia de valoración del impacto ambiental."/>
    <s v="Acción Correctiva "/>
    <s v="N° de actualizacion del procedimiento "/>
    <s v="1 divulgación"/>
    <x v="3"/>
    <x v="3"/>
    <s v="Subdirectora Administrativa"/>
    <d v="2022-01-03T00:00:00"/>
    <x v="2"/>
    <d v="2022-04-08T00:00:00"/>
    <s v="Julie Martinez y Daniel García"/>
    <s v="08/04/2022 Seguimiento Julie Martinez y Daniel García se evidencia el  Procedimiento Identificación de Aspectos y Valoración de Impactos Ambientales (PA01-PR09) actualizado el 24/03/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8-2021"/>
    <n v="1"/>
    <n v="2021"/>
    <s v="GESTIÓN ADMINISTRATIVA"/>
    <s v="INFORME AUDITORÍA INTERNA AL SGA 2021"/>
    <d v="2021-12-03T00:00:00"/>
    <s v="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a matriz de requsitos legales  del Sistema de Gestión Ambiental"/>
    <s v="Actualización de la matriz de requisitos legales, incluyendo normatividad nueva y omitida aplicable al SGA, excluyendo normatividad no vigente y derrogada, haciendo enfasis en la aplicabilidad por norma"/>
    <s v="Acción Correctiva"/>
    <s v="N° de actualización de matriz legal _x000a_"/>
    <s v="1 actualización"/>
    <x v="3"/>
    <x v="3"/>
    <s v="Subdirectora Administrativa"/>
    <d v="2022-01-03T00:00:00"/>
    <x v="2"/>
    <d v="2022-05-09T00:00:00"/>
    <s v="Julie Martinez y Daniel García"/>
    <s v="09/05/2022 Seguimiento Julie Martinez y Daniel García se observa que se actualizo la ,atriz de manera permanente  sin embargo se evidencia 2/05/2022, se recomienda continuar con esta actividad de manera permanente con el fin de garantizar la actualización de la mism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49-2021"/>
    <n v="1"/>
    <n v="2021"/>
    <s v="GESTIÓN ADMINISTRATIVA"/>
    <s v="INFORME AUDITORÍA INTERNA AL SGA 2021"/>
    <d v="2021-12-03T00:00:00"/>
    <s v="Observación 5: El Plan de Gestión Integral de residuos peligrosos PA01-M02-PL02 v01 de noviembre de 2021, no se encuentra totalmente adecuado, ya que hace falta información sobre la identificación, separación, almacenamiento y disposición final de los residu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totalidad de los requisitos aplicables en el  Plan de Gestión Integral de residuos peligrosos PA01-M02-PL02 v01"/>
    <s v="Actualizar Plan de Gestión Integral de residuos peligrosos"/>
    <s v="Acción Correctiva"/>
    <s v="N° de actualizaciones del Plan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0-2021"/>
    <n v="1"/>
    <n v="2021"/>
    <s v="GESTIÓN ADMINISTRATIVA"/>
    <s v="INFORME AUDITORÍA INTERNA AL SGA 20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Realizar mesa de trabajo con la  Oficina Asesora de Comunicaciones para definir en que instrumentos documentales se debe establecer los lineamientos para la comunicación con partes interesadas  "/>
    <s v="Acción Correctiva"/>
    <s v="N° Mesa de Trabajo"/>
    <s v="1 mesa de trabajo"/>
    <x v="3"/>
    <x v="3"/>
    <s v="Subdirectora Administrativa"/>
    <d v="2022-01-03T00:00:00"/>
    <x v="2"/>
    <d v="2022-05-09T00:00:00"/>
    <s v="Julie Martinez y Daniel García"/>
    <s v="09/05/2022 Seguimiento Julie Martinez y Daniel García se evidencia el acta de la mesa de trabajo del 23/marzo/2022 dando cumplimiento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0-2021"/>
    <n v="2"/>
    <n v="2021"/>
    <s v="GESTIÓN ADMINISTRATIVA"/>
    <s v="INFORME AUDITORÍA INTERNA AL SGA 20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Actualizar los lineamientos de la comunicion  en el manual del SGA, frente a comunicaciones externas con proveedores y autoridades ambientales "/>
    <s v="Acción Correctiva"/>
    <s v="(N° de actualización del manual del SGA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1-2021"/>
    <n v="1"/>
    <n v="2021"/>
    <s v="GESTIÓN ADMINISTRATIVA"/>
    <s v="INFORME AUDITORÍA INTERNA AL SGA 2021"/>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
    <s v="Estructurar un plan de trabajo que conduzca al cumplimiento de la normatividad ambiental vigente en materia de Bifenilos Policlorados - PCB, tales como la resolución 222 de 2011, Resolución 1741 de 2016 y las demás que las complementen, sustituyan o modifiquen"/>
    <s v="Acción Correctiva"/>
    <s v="N° de mecanismo de evaluación "/>
    <n v="1"/>
    <x v="3"/>
    <x v="3"/>
    <s v="Subdirectora Administrativa "/>
    <d v="2022-01-03T00:00:00"/>
    <x v="2"/>
    <d v="2022-05-09T00:00:00"/>
    <s v="Julie Martinez y Daniel García"/>
    <s v="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1"/>
  </r>
  <r>
    <s v="152-2021"/>
    <n v="1"/>
    <n v="2021"/>
    <s v="GESTIÓN ADMINISTRATIVA - GESTIÓN DEL TALENTO HUMANO"/>
    <s v="INFORME AUDITORÍA INTERNA AL SGA 2021"/>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 de plan de trabajo"/>
    <n v="1"/>
    <x v="3"/>
    <x v="11"/>
    <s v="Subdirectora Administrativa / Directora de talento humano"/>
    <d v="2022-01-10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3-2021"/>
    <n v="1"/>
    <n v="2021"/>
    <s v="GESTIÓN ADMINISTRATIVA - GESTIÓN DEL TALENTO HUMANO"/>
    <s v="INFORME AUDITORÍA INTERNA AL SGA 2021"/>
    <d v="2021-12-03T00:00:00"/>
    <s v="Observación 9: Es importante mejorar la capacitación del Gestor Ambiental, la cual está definida en el Art. 7 del Decreto 165 de 2015._x000a_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necesidad de incluir la capacitación del gestor ambiental dentro del MIPG en tematicas relacionadas del SGA"/>
    <s v="Transmitir la necesidad ante la Dirección de Talento Humano respecto a la capacitación del gestor ambiental"/>
    <s v="Acción Correctiva"/>
    <s v="N° Mesa de Trabajo"/>
    <n v="1"/>
    <x v="3"/>
    <x v="11"/>
    <s v="Subdirectora Administrativa / Directora de talento humano"/>
    <d v="2022-01-03T00:00:00"/>
    <x v="2"/>
    <d v="2022-05-09T00:00:00"/>
    <s v="Julie Martinez y Daniel García"/>
    <s v="09/05/2022  Seguimiento Julie Martinez y Daniel García se evidencia acta de las necesidades de capacitaciones con la Dirección de talento humano cumpleindo la actividad programa se recomienda realizar seguimiento para cumplir con la efectividad de esta acción.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3-2021"/>
    <n v="2"/>
    <n v="2021"/>
    <s v="GESTIÓN ADMINISTRATIVA"/>
    <s v="INFORME AUDITORÍA INTERNA AL SGA 2021"/>
    <d v="2021-12-03T00:00:00"/>
    <s v="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_x000a_inspecciones, no se define los conocimientos específicos en temas ambientale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eron en los estudios previos las formaciones especificas para los perfiles de profesional ambiental y pasante que desarrollen acciones en el SGA"/>
    <s v="Realizar mesa de trabajo para establecer la viabilidad de la inclusión de la formación especifica en ISO 14001:2015 para el profesional ambiental a cargo del SGA, al igual que conocimientos especificos para pasantes."/>
    <s v="Acción Correctiva"/>
    <s v="N° Mesa de Trabajo"/>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4-2021"/>
    <n v="1"/>
    <n v="2021"/>
    <s v="GESTIÓN ADMINISTRATIVA"/>
    <s v="INFORME AUDITORÍA INTERNA AL SGA 2021"/>
    <d v="2021-12-03T00:00:00"/>
    <s v="Observación 10: No se evidencia que se haya realizado la revisión por la dirección, se está en espera de los resultados de auditoria intern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Se requería los resultados de la auditoria interna para la revisión por la alta dirección, teniendo en cuenta que este es uno de los requisitos para la ejecución de la actividad. "/>
    <s v="Realizar una solicitud mediante una mes de trabajo informando la necesidad de realizar por parte de la alta dirección bajo los lineamientos establecidos y teniendo en cuenta los requisitos normativos de la  ISO 14001"/>
    <s v="Acción Correctiva"/>
    <s v="N° de mesas de trabajo_x000a_"/>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5-2021"/>
    <n v="1"/>
    <n v="2021"/>
    <s v="GESTIÓN ADMINISTRATIVA"/>
    <s v="INFORME AUDITORÍA INTERNA AL SGA 2021"/>
    <d v="2021-12-03T00:00:00"/>
    <s v="Observación 11: En el recorrido por las diferentes sedes se evidencia una separación no adecuada de residuos en los puntos ecológicos "/>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fortalecimiento de las estrategias de sensibilizacion frente a la adecuada segregacion de residuos "/>
    <s v="Fortalecer las estrategias de segregaciòn adecuada de residuos"/>
    <s v="Acción Correctiva"/>
    <s v="(N° de estrategias  realizadas/N° de estrategias definidas)*100"/>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01-2022"/>
    <n v="1"/>
    <n v="2022"/>
    <s v="GESTIÓN DE TRÁMITES Y SERVICIOS PARA LA CIUDADANÍA"/>
    <s v="AUTOCONTROL"/>
    <d v="2022-01-26T00:00:00"/>
    <s v="Oportunidad de mejora para contar con material didáctico y equipos que permitan la sensibilización del infractor sobre la incidencia y problemática de siniestralidad vial."/>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Por cumplimiento y cambio de la normatividad"/>
    <s v="Diseñar, implementar, evaluar y liderar un plan de trabajo para mejorar el contenido, las estrategias pedagógicas y la presentación de las salas donde se imparten los cursos, con el  propósito que sean interactivas y lúdicas."/>
    <s v="Mejora Continua"/>
    <s v="Plan de trabajo diseñado, implementado, evaluado y liderado."/>
    <s v="1 plan de trabajo diseñado, implementado, evaluado y liderado."/>
    <x v="5"/>
    <x v="6"/>
    <s v="Directora de Atención al Ciudadano"/>
    <d v="2022-02-15T00:00:00"/>
    <x v="20"/>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
    <x v="0"/>
    <n v="0"/>
    <n v="0"/>
  </r>
  <r>
    <s v="002-2022"/>
    <n v="1"/>
    <n v="2022"/>
    <s v="GESTIÓN DE TICS"/>
    <s v="AUTOCONTROL EN LA IMPLEMENTACIÓN DE LA NORMATIVA APLICABLE A LA LEY DE TRANSPARENCIA Y ACCESO DE LA INFORMACIÓN. _x000a_"/>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4"/>
    <x v="4"/>
    <s v="Jady Pérez"/>
    <d v="2022-02-18T00:00:00"/>
    <x v="21"/>
    <d v="2022-05-09T00:00:00"/>
    <s v="Vieinery Piza"/>
    <s v="09/05/2022: La dependencia, no reportan evidencias en este corte._x000a_7/04/2022: La dependencia, no reportan evidencias en este corte."/>
    <x v="0"/>
    <n v="0"/>
    <n v="0"/>
  </r>
  <r>
    <s v="003-2022"/>
    <n v="1"/>
    <n v="2022"/>
    <s v="GESTIÓN FINANCIERA"/>
    <s v="EVALUACIÓN DEL SISTEMA DE CONTROL INTERNO CONTABLE 2021"/>
    <d v="2022-02-11T00:00:00"/>
    <s v="Se ha identificado en la evaluación de años anteriores, observando que persiste, por cuanto no se incluyó dentro del Plan Institucional de Capacitación de la vigencia 2021, temas que son propios del que hacer contable._x000a_"/>
    <s v="Posibilidad de afectación reputacional por requerimientos internos externo e investigaciones administrativas, disciplinarias, fiscales y penales debido a la entrega de estados contables fuera  de las fechas establecidas y de los términos procedimentales"/>
    <s v="No se ha incluido en el Plan Institucional de Capacitación temas específicos del ámbito contable."/>
    <s v="Elaborar y enviar Memorando a la Dirección de Talento Humano, solicitando la inclusión en el Plan Institucional de Capacitación de temas específicos en el ámbito contable."/>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_x000a_-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_x000a_- Estampillas distritales. - Deudores morosos del estado. - Cálculo de deterioro a la cartera._x000a_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_x000a_De acuerdo con la gestión evidenciada, se cierra la acción._x000a_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_x000a_- Normatividad tributaria con relación a impuestos como retención en la fuente,_x000a_ICA, IVA, información exógena de carácter nacional y distrital._x000a_- Temas contables relacionados con las notas y revelaciones a los estados_x000a_Financieros._x000a_- Capacitaciones en los aplicativos como SiCapital LIMAY, BogData, SICON,_x000a_SIPROJ._x000a_- Tratamiento contable de temas relacionados con la propiedad, planta y_x000a_equipo, bienes de beneficio de uso público, depreciaciones, amortizaciones,_x000a_vida útil y deterioro._x000a_- Aspectos normativos y contables para entidades distritales del Sector Central._x000a_- Normas internacionales aplicables a entidades distritales._x000a_- Estampillas distritales._x000a_- Deudores morosos del estado._x000a_- Cálculo de deterioro a la cartera._x000a_Remitieron la siguiente evidencia: memorando con radicado 20226110052283, del 8 de marzo de 2022."/>
    <x v="1"/>
    <n v="0"/>
    <n v="0"/>
  </r>
  <r>
    <s v="004-2022"/>
    <n v="1"/>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No se ha designado por parte de la Dirección de Talento Humano un funcionario con conocimiento y experticia en el tema, para que junto con el funcionario designado por la Subdirección Financiera  realicen las respectivas conciliaciones."/>
    <s v="Elaborar y enviar Memorando a la Dirección de Talento Humano, solicitando la designación de un funcionario , para realizar las conciliaciones con la Subdirección Financiera."/>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_x000a_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_x000a_De acuerdo con la gestión evidenciada, se cierra la acción._x000a_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
    <x v="1"/>
    <n v="0"/>
    <n v="0"/>
  </r>
  <r>
    <s v="004-2022"/>
    <n v="2"/>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x v="3"/>
    <x v="12"/>
    <s v="Vladimiro Estrada"/>
    <d v="2022-05-01T00:00:00"/>
    <x v="22"/>
    <d v="2022-05-06T00:00:00"/>
    <s v="Nataly Tenjo Vargas"/>
    <s v="6/05/2022: No se aportaron evidencias de gestión en el mes de abril de 2022._x000a_7/04/2022: No se aportaron evidencias de gestión en el mes de marzo de 2022."/>
    <x v="0"/>
    <n v="0"/>
    <n v="0"/>
  </r>
  <r>
    <s v="005-2022"/>
    <n v="1"/>
    <n v="2022"/>
    <s v="GESTIÓN FINANCIERA"/>
    <s v="EVALUACIÓN DEL SISTEMA DE CONTROL INTERNO CONTABLE 2021"/>
    <d v="2022-02-11T00:00:00"/>
    <s v="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para ello se debe contar con la participación de las distintas dependencias de la entidad, las cuales deben remitir las propuestas de depuración de los registros."/>
    <s v="Elaborar y enviar Memorando a las áreas técnicas,  solicitando remitir propuesta  de depuración de los registros para proceder al análisis, con el propósito de incluirlas en el Comité de Sostenibilidad Contable. "/>
    <s v="Acción Correctiva"/>
    <s v="(Número de memorandos elaborados y enviados / Número de memorandos  programados) *100"/>
    <n v="1"/>
    <x v="3"/>
    <x v="12"/>
    <s v="Vladimiro Estrada"/>
    <d v="2022-03-07T00:00:00"/>
    <x v="1"/>
    <d v="2022-04-07T00:00:00"/>
    <s v="Nataly Tenjo Vargas"/>
    <s v="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_x000a_Como soporte remitieron las siguientes evidencias: Memorando de solicitud radicado 20226110051113 del 7 de marzo. Memorando de respuesta radicado 20225400058083 del 17 de marzo._x000a_Por lo anterior, la Subdirección Financiera reportó el cumplimiento de la acción y solicitó el cierre del hallazgo, mediante el formato Justificación de Cumplimiento de Hallazgo._x000a_De acuerdo con la gestión evidenciada, se cierra la acción."/>
    <x v="1"/>
    <n v="0"/>
    <n v="0"/>
  </r>
  <r>
    <s v="006-2022"/>
    <n v="1"/>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x v="3"/>
    <x v="12"/>
    <s v="Vladimiro Estrada"/>
    <d v="2022-04-01T00:00:00"/>
    <x v="22"/>
    <d v="2022-05-06T00:00:00"/>
    <s v="Nataly Tenjo Vargas"/>
    <s v="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0"/>
    <n v="0"/>
    <n v="0"/>
  </r>
  <r>
    <s v="006-2022"/>
    <n v="2"/>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
    <s v="Convocar a las diferentes dependencias  para realizar mesas de trabajo con el fin de definir aspectos relacionados con la depuración de registros que permitan hacer un saneamiento contable, relacionado con cartera, activos fijos, cuentas por pagar, sentencias y conciliaciones."/>
    <s v="Acción Correctiva"/>
    <s v="(Número de memorandos elaborados y enviados / Número de memorandos  programados) *100"/>
    <n v="1"/>
    <x v="3"/>
    <x v="12"/>
    <s v="Vladimiro Estrada"/>
    <d v="2022-03-07T00:00:00"/>
    <x v="1"/>
    <d v="2022-05-06T00:00:00"/>
    <s v="Nataly Tenjo Vargas"/>
    <s v="6/05/2022: No se aportaron evidencias de gestión en el mes de abril de 2022._x000a_7/04/2022: No se aportaron evidencias de gestión en el mes de marzo de 2022."/>
    <x v="0"/>
    <n v="0"/>
    <n v="0"/>
  </r>
  <r>
    <s v="007-2022"/>
    <n v="1"/>
    <n v="2022"/>
    <s v="DIRECCIÓN DE INTELIGENCIA PARA LA MOVILIDAD"/>
    <s v="AUTOCONTROL EN LA DIRECCIÓN DE INTELIGENCIA PARA MOVILIDAD"/>
    <s v="23/03/2022_x000a_"/>
    <s v="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
    <s v="Posibilidad de afectación reputacional por  perdida de imagen institucional ante la comunidad, debido a la consecusión de contratos sin el lleno de los requisitos contemplados en la norma."/>
    <s v="Algunos colaboradores de la DIM no han recibido capacitación del Manual de Contratación de la SDM con enfásis en el comité evaluador técnico"/>
    <s v="Capacitar a los colaboradores de la DIM en el Manual de Contratación de la SDM con enfásis en las funciones del comité evaluador técnico, dejando como evidencia el listado de asistencia y grabación de la capacitación."/>
    <s v="Acción Correctiva"/>
    <s v="Capacitación ejecutada"/>
    <n v="1"/>
    <x v="2"/>
    <x v="13"/>
    <s v="Profesional encargado del tema de Contratación "/>
    <d v="2022-03-23T00:00:00"/>
    <x v="23"/>
    <d v="2022-04-27T00:00:00"/>
    <s v="Guillermo Delgadillo Molano"/>
    <s v="Seguimiento realizado el 27/04/2022_x000a_La SPM en correo del 27 abril 2022 aportó como evidencia:_x000a_1. Listado de asistencia de 30 servidores de la SPM, de la capacitación del Manual de Contratación con enfoque en las funciones del comité evaluador técnico realizada el 08/04/2022. _x000a_2. Pantallazos de la capacitación sostenida el 08/04/2022 y link de consulta: _x000a_https://drive.google.com/file/d/11EL0S-TH_iTu1vDRzApMzrN3VfyEy3bI/view_x000a_Por lo anterior, y una vez verificadas las acciones con _x000a_Conforme lo anterior se observa que la acción se ejectua en terminos de eficacia, por lo cual se procede a realizar su cierre._x000a_Accion en cerrada_x000a_CONCLUSION: ACCION CERRADA"/>
    <x v="1"/>
    <n v="0"/>
    <n v="0"/>
  </r>
  <r>
    <s v="008-2022"/>
    <n v="1"/>
    <n v="2022"/>
    <s v="GESTIÓN DE TICS - SUBDIRECCIÓN ADMINISTRATIVA"/>
    <s v="INFORME ANUAL DE VERIFICACIÓN, RECOMENDACIONES, SEGUIMIENTO Y RESULTADOS SOBRE EL  CUMPLIMIENTO DE LAS NORMAS EN MATERIA DE DERECHO DE AUTOR SOBRE SOFTWARE - AÑO 2021_x000a_"/>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x v="6"/>
    <x v="14"/>
    <s v="Jady Pérez / Neyfi Rubiela Martinez"/>
    <d v="2022-03-14T00:00:00"/>
    <x v="4"/>
    <d v="2022-05-09T00:00:00"/>
    <s v="Vieinery Piza"/>
    <s v="09/05/2022: La dependencia, no reportan evidencias en este corte."/>
    <x v="0"/>
    <n v="0"/>
    <n v="0"/>
  </r>
  <r>
    <s v="009-2022"/>
    <n v="1"/>
    <n v="2022"/>
    <s v="Direccionamiento Estratégico"/>
    <s v="Encuesta medición del  impacto de la comunicación del Sistema Integrado de Gestión "/>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La cantidad de preguntas se limita a una sola pregunta, la Agrupación de Sistemas dentro de la misma pregunta (Causa confusión) y las Opciones de respuestas no debe ser unicamente de selección multiple."/>
    <s v="Aumentar en las encuestas 2022 la cantidad de preguntas por Sistema (de 2 a 3 preguntas)"/>
    <s v="Acción Correctiva"/>
    <s v="(No. Total de colaboradores que responden la encuesta con puntaje superior a 80/ No. Total de colaboradores que responden la encuesta)*100"/>
    <n v="0.95"/>
    <x v="3"/>
    <x v="15"/>
    <s v="ANA MARIA CORREDOR_x000a_NEYFI RUBIELA MARTINEZ_x000a_PAULA TATIANA ARENAS_x000a_JULIETH ROJAS BETANCOUR"/>
    <d v="2022-03-28T00:00:00"/>
    <x v="24"/>
    <d v="2022-05-09T00:00:00"/>
    <s v="Julie Martinez y Daniel García"/>
    <s v="09/05/2022  Seguimiento Julie Martinez y Daniel García  ctividad en ejecución dentro del periodo planificado se recomienda realizar seguimiento desde el ejercicio de autocontro"/>
    <x v="0"/>
    <n v="0"/>
    <n v="0"/>
  </r>
  <r>
    <s v="009-2022"/>
    <n v="2"/>
    <n v="2022"/>
    <s v="Direccionamiento Estratégico"/>
    <s v="Encuesta medición del  impacto de la comunicación del Sistema Integrado de Gestión "/>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Falta de innovación y creatividad para divulgar los Sistemas"/>
    <s v="Gestionar un mecanismo diferente para divulgar la información de los sistemas de gestión en mayo y en octubre."/>
    <s v="Acción Correctiva"/>
    <s v="(No. Total de colaboradores que responden la encuesta con puntaje superior a 80/ No. Total de colaboradores que responden la encuesta)*100"/>
    <n v="0.95"/>
    <x v="3"/>
    <x v="15"/>
    <s v="ANA MARIA CORREDOR_x000a_NEYFI RUBIELA MARTINEZ_x000a_PAULA TATIANA ARENAS_x000a_JULIETH ROJAS BETANCOUR"/>
    <d v="2022-03-28T00:00:00"/>
    <x v="1"/>
    <d v="2022-05-09T00:00:00"/>
    <s v="Julie Martinez y Daniel García"/>
    <s v="09/05/2022  Seguimiento Julie Martinez y Daniel García  ctividad en ejecución dentro del periodo planificado se recomienda realizar seguimiento desde el ejercicio de autocontro"/>
    <x v="0"/>
    <n v="0"/>
    <n v="0"/>
  </r>
  <r>
    <s v="010-2022"/>
    <n v="1"/>
    <n v="2022"/>
    <s v="Direccionamiento Estratégico"/>
    <s v="Oportunidad de mejora, dado el Informe de Seguimiento a los Comités Sectoriales de Gestión y Desempeño – Sector_x000a_Movilidad de la Veeduría Distrital."/>
    <d v="2022-03-24T00:00:00"/>
    <s v="Propender para que en las sesiones de los comités se brinde un informe cualitativo amplio del avance de todas las metas PDD en cabeza del sector administrativo."/>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Realizar presentación cualitativa de las metas trazadoras del Plan de Desarrollo en el Comité sectorial de Gestión y Desempeño por parte de las entidades lideres. "/>
    <s v="Mejora Continua"/>
    <s v="Acta de comité sectorial"/>
    <s v="1 acta"/>
    <x v="7"/>
    <x v="16"/>
    <s v="JULIETH ROJAS BETANCOUR"/>
    <d v="2022-04-01T00:00:00"/>
    <x v="25"/>
    <d v="2022-05-09T00:00:00"/>
    <s v="Vieinery Piza"/>
    <s v="09/05/2022: La dependencia, no reportan evidencias en este corte."/>
    <x v="0"/>
    <m/>
    <m/>
  </r>
  <r>
    <s v="011-2022"/>
    <n v="1"/>
    <n v="2022"/>
    <s v="Direccionamiento Estratégico"/>
    <s v="Oportunidad de mejora, dado el Informe de Seguimiento a los Comités Sectoriales de Gestión y Desempeño – Sector_x000a_Movilidad de la Veeduría Distrital."/>
    <d v="2022-03-24T00:00:00"/>
    <s v="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Diseñar e implementar un plan de trabajo para realizar acompañamiento a las entidades del sector movilidad que fortalezcan los resultados en el Índice de Desempeño Institucional."/>
    <s v="Mejora Continua"/>
    <s v="Plan de trabajo presentado"/>
    <s v="1 plan de trabajo"/>
    <x v="7"/>
    <x v="16"/>
    <s v="JULIETH ROJAS BETANCOUR"/>
    <d v="2022-04-01T00:00:00"/>
    <x v="8"/>
    <d v="2022-05-09T00:00:00"/>
    <s v="Vieinery Piza"/>
    <s v="09/05/2022: La dependencia, no reportan evidencias en este corte."/>
    <x v="0"/>
    <m/>
    <m/>
  </r>
  <r>
    <s v="012-2022"/>
    <n v="1"/>
    <n v="2022"/>
    <s v="Direccionamiento Estratégico"/>
    <s v="Oportunidad de mejora, dado el Informe de Seguimiento a los Comités Sectoriales de Gestión y Desempeño – Sector_x000a_Movilidad de la Veeduría Distrital."/>
    <d v="2022-03-24T00:00:00"/>
    <s v="Socializar las recomendaciones y oportunidades de mejora expuestas en esta comunicación con los demás integrantes del Comité Sectorial."/>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Socializar el plan de trabajo en el Comité Sectorial de Gestión y Desempeño"/>
    <s v="Mejora Continua"/>
    <s v="Acta de comité sectorial"/>
    <s v="1 acta"/>
    <x v="7"/>
    <x v="16"/>
    <s v="JULIETH ROJAS BETANCOUR"/>
    <d v="2022-04-01T00:00:00"/>
    <x v="8"/>
    <d v="2022-05-09T00:00:00"/>
    <s v="Vieinery Piza"/>
    <s v="09/05/2022: La dependencia, no reportan evidencias en este corte."/>
    <x v="0"/>
    <m/>
    <m/>
  </r>
  <r>
    <s v="013-2022"/>
    <n v="1"/>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x v="1"/>
    <x v="1"/>
    <s v="Director de Contratación"/>
    <d v="2022-04-18T00:00:00"/>
    <x v="15"/>
    <m/>
    <s v="Liliana Montes Sanchez"/>
    <m/>
    <x v="0"/>
    <m/>
    <m/>
  </r>
  <r>
    <s v="013-2022"/>
    <n v="2"/>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_x000a_"/>
    <s v="Acción Correctiva"/>
    <s v="Memorando elaborado y socializado"/>
    <n v="1"/>
    <x v="1"/>
    <x v="1"/>
    <s v="Director de Contratación"/>
    <d v="2022-04-18T00:00:00"/>
    <x v="18"/>
    <m/>
    <s v="Liliana Montes Sanchez"/>
    <m/>
    <x v="0"/>
    <m/>
    <m/>
  </r>
  <r>
    <s v="013-2022"/>
    <n v="3"/>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x v="1"/>
    <x v="1"/>
    <s v="Director de Contratación "/>
    <d v="2022-04-18T00:00:00"/>
    <x v="15"/>
    <m/>
    <s v="Liliana Montes Sanchez"/>
    <m/>
    <x v="0"/>
    <m/>
    <m/>
  </r>
  <r>
    <s v="014-2022"/>
    <n v="1"/>
    <n v="2022"/>
    <s v="GESTIÓN DE TRÁMITES Y SERVICIOS PARA LA CIUDADANÍA"/>
    <s v="Informe consolidado Calidad de Respuesta emitida a través de Bogotá te escucha febrero 2022 de la Secretaria General"/>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Adoptar, publicar y socializar los lineamientos establecidos en el Manual del Usuario - Funcionario Sistema Distrital para la gestión de peticiones ciudadanas, en el proceso de Gestión de trámites y servicio a la ciudadanía"/>
    <s v="Acción Correctiva"/>
    <s v="Lineamientos de adoptados, publicados y socializados en el proceso de Gestión de trámites y servicio a la ciudadanía"/>
    <n v="1"/>
    <x v="5"/>
    <x v="6"/>
    <s v="Dirección de Atención al Ciudadano"/>
    <d v="2022-04-19T00:00:00"/>
    <x v="15"/>
    <d v="2022-05-06T00:00:00"/>
    <s v="Nataly Tenjo Vargas"/>
    <s v="6/05/2022: No se aportaron evidencias de gestión en el mes de abril de 2022._x000a_"/>
    <x v="0"/>
    <n v="0"/>
    <n v="0"/>
  </r>
  <r>
    <s v="014-2022"/>
    <n v="2"/>
    <n v="2022"/>
    <s v="GESTIÓN DE TRÁMITES Y SERVICIOS PARA LA CIUDADANÍA"/>
    <s v="Informe consolidado Calidad de Respuesta emitida a través de Bogotá te escucha febrero 2022 de la Secretaria General"/>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Realizar dos talleres didacticos para apropiar el manejo del sistema Bogotá te escucha y la calidad de la respuesta a las peticiones ciudadanas."/>
    <s v="Acción Correctiva"/>
    <s v="( Talleres realizados / Talleres Programados ) * 100"/>
    <n v="2"/>
    <x v="5"/>
    <x v="6"/>
    <s v="Dirección de Atención al Ciudadano"/>
    <d v="2022-04-19T00:00:00"/>
    <x v="15"/>
    <d v="2022-05-06T00:00:00"/>
    <s v="Nataly Tenjo Vargas"/>
    <s v="6/05/2022: No se aportaron evidencias de gestión en el mes de abril de 2022._x000a_"/>
    <x v="0"/>
    <n v="0"/>
    <n v="0"/>
  </r>
  <r>
    <s v="015-2022"/>
    <n v="1"/>
    <n v="2022"/>
    <s v="GESTIÓN JURÍDICA"/>
    <s v="Actividades de autocontrol"/>
    <s v="N/A"/>
    <s v="N/A"/>
    <s v="Posibilidad de afectación económica y reputacional por multa y sancion del ente regulador,debido a la liquidacion de contratos fuera de los terminos normativos."/>
    <s v="La acción de mejora por autocontrol se realiza con el fin de evitar pérdida de competencia para la liquidación de los contratos y así dar cumplimiento al artículo 11 de la Ley 1150 de 2007. "/>
    <s v="Realizar reunión con una periodicidad bimestral con los enlaces de cada subsecretaría, a fin de realizar seguimiento a los contratos susceptibles de liquidación, dejando como evidencia listados de asistencia y pantallazos de las convocatorias."/>
    <s v="Autocontrol"/>
    <s v="(# reuniones realizadas/ # reuniones programadas)*100 "/>
    <s v="15 reuniones realizadas"/>
    <x v="1"/>
    <x v="1"/>
    <s v="Director de Contratación"/>
    <d v="2022-05-03T00:00:00"/>
    <x v="0"/>
    <m/>
    <s v="Liliana Montes Sanchez"/>
    <m/>
    <x v="0"/>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
  <r>
    <s v="082-2020"/>
    <n v="4"/>
    <n v="2020"/>
    <s v="GESTIÓN JURÍDICA"/>
    <x v="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8-09T00:00:00"/>
    <s v="Dámaris Sánchez Salamanca"/>
    <s v="09/08/2022 El proceso aporta la siguiente justificación: El informe se presentó en el mes de julio y comprende los meses de diciembre de 2021 hasta junio de 2022. El próximo informe se presentará en el mes de octubre de 2022, dado que el seguimiento es trimestral._x000a__x000a_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_x000a_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_x000a_Como evidencias de cumplimiento de la acción se presentan el documento en Excel del seguimiento trimestral y el correo en mención donde se solicita a los supervisores de contratos el cumplimiento urgente de la obligación del cargue de documentos a SECOP II. _x000a__x000a_08/06/2022 El proceso aporta la siguiente justificación: El informe se presentó en el mes de abril y comprende los meses de diciembre de 2021 hasta marzo de 2022. El próximo informe se presentará en el mes de Julio de 2022, dado que el seguimiento es trimestral._x000a__x000a_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x v="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Establecer en el modelo acta de inicio PA05-PR21-MD05 un punto de_x000a_control en el cual se detalle la fecha de cobertura de la afiliación del contratista a la_x000a_Administradora de Riesgos Laborales."/>
    <s v="Acción Correctiva"/>
    <s v="Modelo acta de inicio ajustado, publicado y socializado."/>
    <n v="1"/>
    <x v="1"/>
    <x v="1"/>
    <s v="DIRECTOR (A)  DE CONTRATACION "/>
    <d v="2020-10-01T00:00:00"/>
    <x v="1"/>
    <d v="2022-08-08T00:00:00"/>
    <s v="Liliana Montes"/>
    <s v="8/08/2022: La Dirección de Contratación ajustó el Modelo acta de inicio PA05-PR21-MD05, en el cual se incluyó un control para diligenciar y detallar la fecha de cobertura de la afiliación del  contratista a la ARL. Este modelo fue publicado en la intranet y socializado a todos los funcionarios y contratistas de la SDM a través de memorando 202253000186673 del 29/07/22. Se procede el cierre por solicitud y justificación del cumplimiento de la acción  y con la verificación de sus eficacia por parte de la auditora._x000a_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_x000a_8/06/2022:  Se adjunta soporte de convocatoria de seguimiento al SGC, sin embargo no se reportan avances relevantes ni actas de este seguimiento._x000a_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1"/>
    <n v="2"/>
    <n v="1"/>
  </r>
  <r>
    <s v="087-2020"/>
    <n v="1"/>
    <n v="2020"/>
    <s v="GESTIÓN JURÍDICA"/>
    <x v="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Establecer en el modelo notificación de designación de supervisión PA05-_x000a_PR21-MD04 un punto de control en el cual se recuerde la importancia de efectuar_x000a_la verificación del cumplimiento de la totalidad de los documentos requeridos previo_x000a_a la suscripción del acta de inicio. Adicional a ello, incluir un apartado relacionado_x000a_con la oportuna afiliación de contratistas a la Administradora de Riesgos Laborales."/>
    <s v="Acción Correctiva"/>
    <s v="Modelo notificación de designación de supervisión PA05-PR21-MD04_x000a_ajustado, publicado y socializado."/>
    <n v="1"/>
    <x v="1"/>
    <x v="1"/>
    <s v="DIRECTOR (A)  DE CONTRATACION "/>
    <d v="2020-10-01T00:00:00"/>
    <x v="1"/>
    <d v="2022-08-08T00:00:00"/>
    <s v="Liliana Montes"/>
    <s v="8/08/2022: La Dirección de Contratación ajustó el modelo notificación de designación de supervisión PA05- PR21-MD04, en el cual se recuerda la necesidad de efectuar la verificación del cumplimiento de la totalidad de los documentos requeridos previo a la suscripción del acta de inicio. Así mismo, se incluyó un apartado relacionado con la oportuna afiliación de los contratistas a la ARL, de acuerdo con lo establecido en el artículo 6 del Decreto 0723 de 2013. Con el modelo notificación de designación de supervisión PA05- PR21-MD04 ajustado, publicado y socializado se solicita el cierre de la acción a traves de memorando 202253000186673 del 29/07/22. Se procede el cierre por solicitud y justificación del cumplimiento de la acción  y con la verificación de sus eficacia por parte de la auditora._x000a_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_x000a_8/06/2022:  Se adjunta soporte de convocatoria de seguimiento al SGC, sin embargo no se reportan avances relevantes ni actas de este seguimiento._x000a_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1"/>
    <n v="2"/>
    <n v="1"/>
  </r>
  <r>
    <s v="017-2021"/>
    <n v="1"/>
    <n v="2021"/>
    <s v="PLANEACIÓN DE TRANSPORTE E INFRAESTRUCTURA"/>
    <x v="1"/>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2"/>
    <x v="2"/>
    <s v="Subdirectora de Transporte Privado_x000a_Valentina Acuña García"/>
    <d v="2021-05-05T00:00:00"/>
    <x v="2"/>
    <d v="2022-08-02T00:00:00"/>
    <s v="Guillermo Delgadillo Molano"/>
    <s v="02/08/2022: Los responsables informan que: 1) Continuan a la espera de comentarios por parte de la DNC de la Resolución. 2) En cuanto a la circular, se encuentran en estructuración de dicho documento, dado que no han recibido comentarios de la Resolución para poder radicar la misma. 3) Tienen borrador del procedimiento, pero los responsables estan a la espera de la expedición de la Resolución y Circular._x000a_11/07/2022: Como avance los responsables han venido trabajando en la construcción de la Resolución que reglamenta las condiciones y procedimientos para el otorgamiento de permisos de aprovechamiento económico para la actividad de alquiler de vehículos de micromovilidad. _x000a_08/06/2022: La STPR mediante memorando 202222200133643 del 08/06/22, solicita la reprogramación de la acción: H 017-21 A 1 para el 30/09/22, de acuerdco con los argumentos expuestos y el cronograma definido,  la Oficina de Control Interno, mediante memorando OCI 202217000134363 del 08/06/22, acepta los argumentos expuestos, y considera procedente la reprogramación para el hallazgo  017-2021 Acción 1 para el  30/09/22._x000a__x000a_Acción en ejecución.   _x000a_CONCLUSION: ACCION ABIERTA_x000a__x000a_Seguimiento realizado el 27/04/2022_x000a_La SPM en correo del 25 abril 2022 comunica que: &quot;Como avance dentro de las acciones contempladas en el Plan de Mejoramiento, se ha venido trabajando en la construcción de la Resolución que reglamenta &quot;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quot;  _x000a_Los responsables  adjuntaron como evidencia avance de la Resolución y del Procedimiento._x000a__x000a_Accion en ejecución.   _x000a_CONCLUSION: ACCION ABIERTA_x000a__x000a_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sente seguimeinto no se aporta evidencia del avance en la ejecución de la acción y si bien ésta se encuentra dentro de los terminos de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2"/>
    <n v="0"/>
  </r>
  <r>
    <s v="020-2021"/>
    <n v="3"/>
    <n v="2021"/>
    <s v="GESTIÓN ADMINISTRATIVA"/>
    <x v="2"/>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3"/>
    <s v="PAOLA ADRIANA CORONA MIRANDA"/>
    <d v="2021-05-06T00:00:00"/>
    <x v="3"/>
    <d v="2022-08-08T00:00:00"/>
    <s v="Julie Martinez y Daniel García"/>
    <s v="08/08/2022 Seguimiento Julie Martinez y  Daniel Garcia  se realiza la revisión de observa las actas con fecha  19 abril, , 22 de abril y 25 de mayo donde se realiza la revisión matriz legal y normatividad asociada a PGIRS por parte de equipo de PIGA.  teniendo en cuenta que  la actividad programada  se cumplio, se da  el cierre al cumplimiento de  la acción_x000a__x000a_11/07/2022   Seguimiento Julie Martinez y Daniel García  el prcso viene implementando el seguimiento. Actividad en periodo de ejecución se recomienda tener en cuenta  para el cierre  del cumplimiento de ka acción verificar la actividad , indicador y la meta establecida_x000a__x000a__x000a_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1"/>
    <n v="1"/>
    <n v="0"/>
  </r>
  <r>
    <s v="024-2021"/>
    <n v="2"/>
    <n v="2021"/>
    <s v="GESTIÓN ADMINISTRATIVA"/>
    <x v="2"/>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3"/>
    <s v="PAOLA ADRIANA CORONA MIRANDA"/>
    <d v="2021-05-06T00:00:00"/>
    <x v="3"/>
    <d v="2022-08-08T00:00:00"/>
    <s v="Julie Martinez y Daniel García"/>
    <s v="08/08/2022 Seguimiento Julie Martinez y  Daniel Garcia  se observa las actas con fecha  12 abril,  25 de mayo  y 9 de junio donde se realiza el seguimiento de los deberes del equipo tecnico . teniendo en cuenta la actividad programada se evidencia que se da cumplimiento a  la acción _x000a__x000a_11/07/2022   Seguimiento Julie Martinez y Daniel García  el prcso viene implementando el seguimiento.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11/07/2022   Seguimiento Julie Martinez y Daniel García  el prcso viene implementando el seguimiento. Actividad en periodo de ejecución se recomienda al proceso  para solicitar el cierre cumplir con la acción y la meta establecida_x000a__x000a_11/07/2022   Seguimiento Julie Martinez y Daniel García  el prcso viene implementando el seguimiento. Actividad en periodo de ejecución se recomienda al proceso  para solicitar el cierre cumplir con la acción y la meta establecida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1"/>
    <n v="1"/>
    <n v="0"/>
  </r>
  <r>
    <s v="025-2021"/>
    <n v="2"/>
    <n v="2021"/>
    <s v="GESTIÓN ADMINISTRATIVA"/>
    <x v="2"/>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3"/>
    <s v="PAOLA ADRIANA CORONA MIRANDA"/>
    <d v="2021-05-06T00:00:00"/>
    <x v="3"/>
    <d v="2022-08-08T00:00:00"/>
    <s v="Julie Martinez y Daniel García"/>
    <s v="08/08/2022 Seguimiento Julie Martinez y  Daniel Garcia  observa las actas de fecha 7 de abril, 11 de mayo y  9 de junio donde se realiza el seguimiento de las obligaciones de gestor ambiental . teniendo en cuenta la actividad programada se evidencia que se da cumplimiento a  la acción _x000a__x000a_11/07/2022   Seguimiento Julie Martinez y Daniel García  el prcso viene implementando el seguimiento.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1"/>
    <n v="1"/>
    <n v="0"/>
  </r>
  <r>
    <s v="036-2021"/>
    <n v="1"/>
    <n v="2021"/>
    <s v="GESTIÓN DE TICS"/>
    <x v="3"/>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4"/>
    <x v="4"/>
    <s v="Jefe Oficina de Tecnologías de la Información y Comunicaciones"/>
    <d v="2021-05-24T00:00:00"/>
    <x v="4"/>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_x000a_Por lo anterior, la OTIC remitió mediante el Memorando 202212000129563, que la fecha de terminación será el 15 de noviembre de 2022._x000a_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x v="0"/>
    <n v="0"/>
    <n v="0"/>
  </r>
  <r>
    <s v="079-2021"/>
    <n v="1"/>
    <n v="2021"/>
    <s v="GESTIÓN DE TRÁNSITO Y CONTROL DE TRÁNSITO Y TRANSPORTE"/>
    <x v="4"/>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5"/>
    <s v="Diana Lorena Urrego García"/>
    <d v="2021-10-01T00:00:00"/>
    <x v="2"/>
    <d v="2022-08-09T00:00:00"/>
    <s v="Dámaris Sánchez Salamanca"/>
    <s v="9/08/2022 El proceso manifiesta a traves de correo electronico que la acción está en proceso de estudio para el análisis de la acción o su reformulación y/o reprogramación ante la OCI. 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8/04/2022  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 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5"/>
    <s v="Diana Lorena Urrego García"/>
    <d v="2021-10-01T00:00:00"/>
    <x v="2"/>
    <d v="2022-08-09T00:00:00"/>
    <s v="Dámaris Sánchez Salamanca"/>
    <s v="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9/08/2022_x000a__x000a_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8/04/2022  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5"/>
    <s v="Diana Lorena Urrego García"/>
    <d v="2021-10-01T00:00:00"/>
    <x v="2"/>
    <d v="2022-08-09T00:00:00"/>
    <s v="Dámaris Sánchez Salamanca"/>
    <s v="0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_x000a_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Los estudios previos se realizarán una vez se tenga la fecha para la suscripción del nuevo convenio con la Policía, en el momento en que finalice la Ley de Garantías. _x000a__x000a_06/05/2022 El proceso aporta la siguiente justificación: Los estudios previos se realizarán una vez se tenga la fecha para la suscripción del nuevo convenio con la Policía, en el momento en que finalice la Ley de Garantías_x000a__x000a_08/04/2022 El proceso aporta la siguiente justificación: &quot;Los estudios previos se realizarán una vez se tenga la fecha para la suscripción del nuevo convenio con la Policía, en el momento en que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5"/>
    <s v="Diana Lorena Urrego García"/>
    <d v="2021-10-01T00:00:00"/>
    <x v="2"/>
    <d v="2022-08-09T00:00:00"/>
    <s v="Dámaris Sánchez Salamanca"/>
    <s v="09/08/2022 Mediante memorando ORFEO 202232300178813 el día 26 de julio de 2022 se realizó solicitud de información con la Subdirección Administrativa en la que se pide que se detalle cómo se debe clasificar este tipo de información, de acuerdo con las directrices establecidas de la entidad. Se anexa oficio remitido._x000a__x000a_De acuerdo a lo anterior se solicita el cierre de la acción. _x000a__x000a_Observación OCI: Dado lo anterior se evidenciò que la oficina adelantó las acciones pertinentes para “solicitar la clasificación de documentos de seguimiento al convenio como información reservada y clasificada.”, Conforme a lo programado (EFICACIA). Esta acción queda cerrada y sujeta a la evaluaciòn de la efectividad que realiza anualmente la OCI._x000a__x000a__x000a_12/07/2022 El proceso aporta la siguiente justificación: La solicitud de la clasificación de documentos de seguimiento al convenio como información reservada y clasificada se realizará una vez se suscriba el nuevo convenio con la Policía. Esta actividad se encuentra en proceso ya que actualmente se están organizando las mesas técnicas para la estructuración del nuevo convenio_x000a__x000a_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_x000a__x000a_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_x000a__x000a_08/04/2022 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quot;s.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érminos de ejecución, no obstante se genera una alerta por cuanto la acción no está sujeta a la suscripción de un nuevo contrato o la renovación de éste. _x000a__x000a_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1"/>
    <n v="0"/>
    <n v="0"/>
  </r>
  <r>
    <s v="080-2021"/>
    <n v="4"/>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5"/>
    <s v="Diana Lorena Urrego García"/>
    <d v="2021-10-01T00:00:00"/>
    <x v="2"/>
    <d v="2022-08-09T00:00:00"/>
    <s v="Dámaris Sánchez Salamanca"/>
    <s v="09/08/2022 El proceso aporta la siguiente justificación:  Mensualmente se realiza el reporte de seguimiento a los indicadores a través de la plataforma del SECOP II, fortaleciendo los controles a los convenios 2020-288 y 2021-2021. Se realiza reunión el para el mes de julio de 2022, en la cual se presentan los resultados al seguimiento y medición de los convenios.  Se adjunta presentación y cargue al SECOP II_x000a__x000a_12/07/2022 El proceso aporta la siguiente justificación: Mensualmente se realiza el reporte de seguimiento a los indicadores a través de la plataforma del SECOP II, fortaleciendo los controles a los convenios 2020-288 y 2021-2021. Se realiza reunión el 29 de Junio de 2022, en la cual se presentan los resultados al seguimiento y medición de los convenios.  Se adjunta presentación y cargue al SECOP II._x000a__x000a_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_x000a__x000a_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_x000a__x000a_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_x000a__x000a_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5"/>
    <s v="Diana Lorena Urrego García"/>
    <d v="2021-10-01T00:00:00"/>
    <x v="2"/>
    <d v="2022-08-09T00:00:00"/>
    <s v="Dámaris Sánchez Salamanca"/>
    <s v="09/08/2022 El proceso aporta la siguiente justificación: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informe se presentó en el mes de Julio de 2022 y comprendía los meses de meses de abril, mayo y junio. En el próximo informe se presentarán los resultados obtenidos de los meses de Julio, Agosto y Septiembre._x000a__x000a_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_x000a__x000a_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5"/>
    <s v="Diana Lorena Urrego García"/>
    <d v="2021-10-01T00:00:00"/>
    <x v="2"/>
    <d v="2022-08-09T00:00:00"/>
    <s v="Dámaris Sánchez Salamanca"/>
    <s v="09/08/2022 El proceso aporta la siguiente justificación:Con la suscripción del nuevo convenio, se realizará la especificación de las acciones en vía; esta actividad se encuentra en proceso ya que se actualmente se están organizando las mesas técnicas para la estructuración del nuevo convenio_x000a__x000a_12/07/2022 El proceso aporta la siguiente justificación: Con la suscripción del nuevo convenio, se realizará la especificación de las acciones en vía; esta actividad se encuentra en proceso ya que se actualmente se están organizando las mesas técnicas para la estructuración del nuevo convenio._x000a__x000a_08/06/2022 El proceso aporta la siguiente justificación: Con la suscripción del nuevo convenio, se realizará la especificación de las acciones en vía; esta actividad se encuentra en proceso para cuando se realice la renovación del convenio, una vez finalice la Ley de Garantías. _x000a__x000a_06/05/2022 El proceso aporta la siguiente justificación: Con la suscripción del nuevo convenio, se realizará la especificación de las acciones en vía; esta actividad se encuentra en proceso para cuando se realice la renovación del convenio, una vez finalice la Ley de Garantías_x000a__x000a_08/04/2022  El proceso aporta la siguiente justificación: &quot;Con la suscripción del nuevo convenio, se realizará la especificación de las acciones en vía; esta actividad se encuentra en proceso para cuando se realice la renovación del convenio, una vez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5-2021"/>
    <n v="1"/>
    <n v="2021"/>
    <s v="GESTIÓN DE TRÁMITES Y SERVICIOS PARA LA CIUDADANÍA"/>
    <x v="5"/>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5"/>
    <x v="6"/>
    <s v="Dirección de Atención al Ciudadano"/>
    <d v="2021-12-01T00:00:00"/>
    <x v="2"/>
    <d v="2022-08-05T00:00:00"/>
    <s v="Nataly Tenjo Vargas"/>
    <s v="5/8/2022: No se aportaron evidencias de gestión en el mes de julio de 2022._x000a_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_x000a_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quot;Procedimiento para la Formulación y Seguimiento de Planes de Mejoramiento&quot;  en el numeral 3. &quot;lineamientos y/o políticas de operación&quot; ítem 6 &quot; La reformulación y reprogramación de una acción del PMP no podrá ser superior a seis (06) meses del tiempo inicialmente definido y deberá solicitarse por lo menos con 10 (diez) días hábiles de anticipación a la fecha de cumplimiento&quot;; así como, culminarla en debida forma, en los mismos términos establecidos._x000a_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quot;Procedimiento para la Formulación y Seguimiento de Planes de Mejoramiento&quot;  en el numeral 3. &quot;lineamientos y/o políticas de operación&quot; ítem 6 &quot; La reformulación y reprogramación de una acción del PMP no podrá ser superior a seis (06) meses del tiempo inicialmente definido y deberá solicitarse por lo menos con 10 (diez) días hábiles de anticipación a la fecha de cumplimiento&quot;;así como culminarla en debida forma, en los mismos términos establecidos.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2"/>
    <n v="0"/>
  </r>
  <r>
    <s v="088-2021"/>
    <n v="2"/>
    <n v="2021"/>
    <s v="GESTIÓN ADMINISTRATIVA"/>
    <x v="6"/>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3"/>
    <x v="3"/>
    <s v="PAOLA ADRIANA CORONA MIRANDA"/>
    <d v="2022-07-01T00:00:00"/>
    <x v="3"/>
    <d v="2022-08-08T00:00:00"/>
    <s v="Julie Martinez y Daniel García"/>
    <s v="08/08/2022  Seguimiento Julie Martinez y Daniel Garcí  se evidencia el Programa de Gestión Documental PGD_V5_07 jul 2022 publicado en  https://www.movilidadbogota.gov.co/web/programa-gestion-documental,  teniendo en cuenta que  la actividad programada  se cumplio, se da  el cierre al cumplimiento de  la acción_x000a_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1"/>
    <n v="0"/>
    <n v="0"/>
  </r>
  <r>
    <s v="088-2021"/>
    <n v="3"/>
    <n v="2021"/>
    <s v="GESTIÓN ADMINISTRATIVA"/>
    <x v="6"/>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3"/>
    <x v="3"/>
    <s v="PAOLA ADRIANA CORONA MIRANDA"/>
    <d v="2022-08-01T00:00:00"/>
    <x v="2"/>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x v="6"/>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3"/>
    <x v="3"/>
    <s v="PAOLA ADRIANA CORONA MIRANDA"/>
    <d v="2021-11-01T00:00:00"/>
    <x v="5"/>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x v="6"/>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3"/>
    <x v="3"/>
    <s v="PAOLA ADRIANA CORONA MIRANDA"/>
    <d v="2021-10-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x v="6"/>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3"/>
    <x v="3"/>
    <s v="PAOLA ADRIANA CORONA MIRANDA"/>
    <d v="2022-01-01T00:00:00"/>
    <x v="1"/>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x v="6"/>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3"/>
    <x v="3"/>
    <s v="PAOLA ADRIANA CORONA MIRANDA"/>
    <d v="2022-09-01T00:00:00"/>
    <x v="2"/>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a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x v="6"/>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3"/>
    <x v="3"/>
    <s v="PAOLA ADRIANA CORONA MIRANDA"/>
    <d v="2022-07-01T00:00:00"/>
    <x v="1"/>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x v="6"/>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3"/>
    <x v="3"/>
    <s v="PAOLA ADRIANA CORONA MIRANDA"/>
    <d v="2022-11-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x v="6"/>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3"/>
    <x v="3"/>
    <s v="PAOLA ADRIANA CORONA MIRANDA"/>
    <d v="2022-07-01T00:00:00"/>
    <x v="2"/>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x v="6"/>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3"/>
    <x v="3"/>
    <s v="PAOLA ADRIANA CORONA MIRANDA"/>
    <d v="2022-10-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x v="6"/>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3"/>
    <x v="3"/>
    <s v="PAOLA ADRIANA CORONA MIRANDA"/>
    <d v="2022-09-01T00:00:00"/>
    <x v="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x v="6"/>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3"/>
    <x v="3"/>
    <s v="PAOLA ADRIANA CORONA MIRANDA"/>
    <d v="2022-11-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x v="6"/>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3"/>
    <x v="3"/>
    <s v="PAOLA ADRIANA CORONA MIRANDA"/>
    <d v="2022-12-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x v="6"/>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3"/>
    <x v="3"/>
    <s v="PAOLA ADRIANA CORONA MIRANDA"/>
    <d v="2022-12-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x v="6"/>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3"/>
    <x v="3"/>
    <s v="PAOLA ADRIANA CORONA MIRANDA"/>
    <d v="2022-09-01T00:00:00"/>
    <x v="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x v="6"/>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3"/>
    <x v="3"/>
    <s v="PAOLA ADRIANA CORONA MIRANDA"/>
    <d v="2022-11-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x v="6"/>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3"/>
    <x v="3"/>
    <s v="PAOLA ADRIANA CORONA MIRANDA"/>
    <d v="2022-12-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x v="6"/>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3"/>
    <x v="3"/>
    <s v="PAOLA ADRIANA CORONA MIRANDA"/>
    <d v="2022-01-01T00:00:00"/>
    <x v="8"/>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08/06/2022  Seguimiento Julie Martinez y Daniel García se procede a la reprogración de esta actividad teniendo en cuenta la justificación y la solicitud del proceso mediante el memorando 202261200108673.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1"/>
    <n v="0"/>
  </r>
  <r>
    <s v="093-2021"/>
    <n v="2"/>
    <n v="2021"/>
    <s v="GESTIÓN ADMINISTRATIVA"/>
    <x v="6"/>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3"/>
    <x v="3"/>
    <s v="PAOLA ADRIANA CORONA MIRANDA"/>
    <d v="2022-01-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94-2021"/>
    <n v="1"/>
    <n v="2021"/>
    <s v="GESTIÓN ADMINISTRATIVA"/>
    <x v="6"/>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3"/>
    <x v="3"/>
    <s v="PAOLA ADRIANA CORONA MIRANDA"/>
    <d v="2022-01-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03-2021"/>
    <n v="2"/>
    <n v="2021"/>
    <s v="GESTIÓN DEL  TALENTO HUMANO"/>
    <x v="7"/>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3"/>
    <x v="7"/>
    <s v="Director de Talento Humano"/>
    <d v="2021-11-04T00:00:00"/>
    <x v="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x v="7"/>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8-08T00:00:00"/>
    <s v="Liliana Montes"/>
    <s v="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on en ejecución)_x000a_8/06/2022: Manual de contratación en actualización._x000a_9/5/22: Aun continua en actualización el Manual de Contratación._x000a_7/04/2022: El manual se encuentra aun en proceso de actualización._x000a_7/03/2022:Manual en proceso de actualización con la incorporación de los criterios SGSST._x000a_7/02/2022:  En desarrollo de la acción establecida el proceso adjunta soporte de  reunion del 7/01/2022, con elobjetivo:Guía de criterios de contratacion SST, se recomienda adjuntar el acta producto de las reuniones."/>
    <x v="0"/>
    <n v="0"/>
    <n v="0"/>
  </r>
  <r>
    <s v="120-2021"/>
    <n v="2"/>
    <n v="2021"/>
    <s v="GESTIÓN DEL TALENTO HUMANO"/>
    <x v="8"/>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3"/>
    <x v="8"/>
    <s v="Director(a) de Talento Humano - Subdirector(a) Administrativa."/>
    <d v="2021-12-09T00:00:00"/>
    <x v="9"/>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1"/>
    <n v="2021"/>
    <s v="GESTIÓN JURÍDICA"/>
    <x v="9"/>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3"/>
    <x v="9"/>
    <s v="Subsecretaría de Gestión Corporativa / Supervisores"/>
    <d v="2021-12-15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actividad en tiempos de ejecución, se recomienda realizar seguimiento al avance de la actividad y su efectividad .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x v="9"/>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10"/>
    <d v="2022-08-08T00:00:00"/>
    <s v="Liliana Montes"/>
    <s v="8/08/2022: 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on en ejecución)_x000a_8/06/2022: Manual de contratación en actualización._x000a_9/5/22: Aun continua en actualización el Manual de Contratación._x000a_8/04/2022: Manual continua en proceso de actualizacion, acción en ejecución._x000a_8/03/2022: 7/03/2022: Manual en proceso de actualización._x000a_7/02/2022:  Las evidencias aportadas no corresponden a las activividades de modificación al Manual de Supervisión."/>
    <x v="0"/>
    <n v="0"/>
    <n v="0"/>
  </r>
  <r>
    <s v="122-2021"/>
    <n v="6"/>
    <n v="2021"/>
    <s v="GESTIÓN JURÍDICA"/>
    <x v="9"/>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1-12-15T00:00:00"/>
    <x v="10"/>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3-2021"/>
    <n v="1"/>
    <n v="2021"/>
    <s v="GESTIÓN JURÍDICA"/>
    <x v="9"/>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4"/>
    <x v="4"/>
    <s v="OTIC"/>
    <d v="2022-01-02T00:00:00"/>
    <x v="10"/>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3-2021"/>
    <n v="2"/>
    <n v="2021"/>
    <s v="GESTIÓN JURÍDICA"/>
    <x v="9"/>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2-01-02T00:00:00"/>
    <x v="10"/>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5-2021"/>
    <n v="3"/>
    <n v="2021"/>
    <s v="GESTIÓN JURÍDICA"/>
    <x v="9"/>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0"/>
    <d v="2022-08-08T00:00:00"/>
    <s v="Liliana Montes"/>
    <s v="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_x000a_8/07/2022: Se adjuntó memorando 202253000151523 del 30/06/22 remitido a la SSC, en el c 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quot;Memorandos redactados, aprobados y enviados&quot;&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quot;_x000a_ del 30 de junio de 2022 remitido el memorando remitidos a la Subsecretaria de Política de Movilidad y la Subsecretaria Juridica, se recomienda mencionar en los memorandos los contratos objeto de revisión o adjuntar el instrumentos de seguimiento._x000a_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x v="9"/>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5"/>
    <x v="6"/>
    <s v="Dirección de Atención al Ciudadano"/>
    <d v="2021-12-15T00:00:00"/>
    <x v="11"/>
    <d v="2022-08-05T00:00:00"/>
    <s v="Nataly Tenjo Vargas"/>
    <s v="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5-2021"/>
    <n v="5"/>
    <n v="2021"/>
    <s v="GESTIÓN JURÍDICA"/>
    <x v="9"/>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bimestral l a la publicación de la completitud de la documentación que deben cargar los supervisores en la plataforma del SECOP II "/>
    <s v="Acción Correctiva"/>
    <s v="Acta de seguimiento"/>
    <n v="5"/>
    <x v="3"/>
    <x v="9"/>
    <s v="Subsecretaría de Gestión Corporativa / Supervisores"/>
    <d v="2021-12-15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se realiza la modificación de la frecuencia de la actividad  de acuerdo a la solicitud del responsable de la acción a traves del memorando 20226000080603_x000a_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1"/>
  </r>
  <r>
    <s v="126-2021"/>
    <n v="2"/>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0"/>
    <d v="2022-08-08T00:00:00"/>
    <s v="Liliana Montes"/>
    <s v="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_x000a_8/07/2022: Se adjuntó memorando 202253000151523 del 30/06/22 remitido a la SSC, en el c ual se remite el archivo REVISIÓN ALEATORIA MENSUAL A LA PUBLICACIÓN DE INFORMACIÓN CONTRACTUAL EN SECOP que contiene 22 contratos de muestra._x000a_11/07/2022: Se adjuntó memorando 202253000151523 del 30/06/22 remitido a la SSC relacionado con Seguimiento a la publicación de la actividad contractual en la plataforma SECOP, en el c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Memorandos redactados, aprobados y enviados&quot;_x000a_8/04/2022: De acuerdo a los soporte se evidencia la revisión del proceso Procesos de selección.10% de los procesos de selección con contratos suscritos durante la vigencia_x000a_2022, equivalente a 1 proceso,evidenciandose cumplimiento de la publicacio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0"/>
    <s v="Direccion de representación Judicial"/>
    <d v="2021-12-15T00:00:00"/>
    <x v="8"/>
    <d v="2022-08-08T00:00:00"/>
    <s v="Liliana Montes"/>
    <s v="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_x000a_11/07/2022: Se presenta informe de segumiento en el Secop por  parte de la Dirección de Representación judicial con corte mayo, toda vez que el seguimineto es mes vencido._x000a_8/06/2022: Se presenta informe de segumiento en el Secop por  parte de la Dirección de Representación judicial con corte mayo._x000a_9/5/22: Se adjunta informe de secop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on, sin embargo se recomienda presentar informe donde se especifique que contratos fueron obejto de revisión aleatoria, que se evidencio y que recomendaciones se generaron, _x000a_7/02/2022:  No se aportan los memorando enviados aleatoriamente a los ordenadores del gasto tal y como quedo establecida la acción."/>
    <x v="0"/>
    <n v="0"/>
    <n v="0"/>
  </r>
  <r>
    <s v="126-2021"/>
    <n v="4"/>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12"/>
    <d v="2022-08-09T00:00:00"/>
    <s v="Dámaris Sánchez Salamanca"/>
    <s v="09/08/2022 Se Observó que Subsecretaría de Gestión de la Movilidad realizó la revisión y seguimiento de los contratos de la SGM, en donde no se evidencian documentos faltantes para el presente mes. Se adjunta oficio en donde se informa a la Oficina de Control Interno._x000a__x000a_Dado que el hallazgo vence el día 29 de julio de 2022 y se han remitido las respectivas evidencias, se solicita el cierre del mismo. _x000a__x000a_Nota aclaratoria: En Orfeo se genera el radicado 202230000179893 de 27 de julio de 2022, sin embargo, por error de la plataforma el mismo no aparece con firma, sin embargo, en el histórico se observa, que sí fue firmado por el Subsecretario de Gestión de la Movilidad y ya se encuentra en la OCI._x000a__x000a_Observación OCI: Dado lo anterior se evidenciò que la oficina adelantó las acciones pertinentes para “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a lo programado (EFICACIA). Esta acción queda cerrada y sujeta a la evaluaciòn de la efectividad que realiza anualmente la OCI._x000a__x000a_12/07/2022 El proceso aporta la siguiente justificación: En el mes de mayo de 2022 se realizó la revisión y seguimiento de los contratos de la SGM, en donde no se evidencian documentos faltantes para el presente mes y se emitió memorando al Jefe_x000a_de Oficina de Control Interno. Se adjunta memorando con el cual se le dio cumplimiento a cabalidad a la acción, por lo cual solicitamos el cierre de la misma. _x000a__x000a_En lo referente a la solicitud de cierre, el tema se revisó y este no es viable debido a que la fecha de terminación de la acción esta prevista para el 29 de julio de 2022, por lo cual implica que se continuo con los seguimientos de los meses de junio y julio._x000a__x000a_08/06/2022 Se realiza la revisión y seguimiento de los contratos de la SGM, en donde no se evidencian documentos faltantes para el presente mes. Se adjunta oficio en donde se informa a la Oficina de Control Interno._x000a__x000a_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_x000a__x000a_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_x000a__x000a_07/03/2022: Seguimiento realizado por María Janneth Romero:_x000a__x000a_Acción en términos de ejecución. No obstante es importante precisar que en los dos periodos evaluados no se ha reportado la gestión adelantada por el proceso de conformidad con la descripción de la acción formulada: &quot;...remitir memorando por parte del superior jerárquico a la oficina de control disciplinario, en caso de no presentarse, informar mediante memorando a la oficina de control interno que durante el periodo evaluado no se presentaron moras en el cargue de la documentación contractual.&quot;_x000a__x000a_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_x000a__x000a_07/02/2022: Seguimiento realizado por María Janneth Romero:_x000a__x000a_Acción en terminos de ejecución_x000a__x000a_07/01/2022: Seguimiento realizado por María Janneth Romero:_x000a__x000a_Acción en terminos de ejecución"/>
    <x v="1"/>
    <n v="0"/>
    <n v="0"/>
  </r>
  <r>
    <s v="126-2021"/>
    <n v="7"/>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bimestral a la publicación de la completitud de la documentación que deben cargar los supervisores en la plataforma del SECOP II "/>
    <s v="Acción Correctiva"/>
    <s v="Acta de seguimiento"/>
    <n v="5"/>
    <x v="3"/>
    <x v="9"/>
    <s v="Subsecretaría de Gestión Corporativa / Supervisores"/>
    <d v="2021-12-15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08/06/2022 Seguimiento Julie Martinez y Daniel García se realiza la modificación de la frecuencia de la actividad  de acuerdo a la solicitud del responsable de la acción a traves del memorando 20226000080603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1"/>
  </r>
  <r>
    <s v="126-2021"/>
    <n v="8"/>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4"/>
    <x v="4"/>
    <s v="OTIC"/>
    <d v="2021-12-15T00:00:00"/>
    <x v="10"/>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6-2021"/>
    <n v="9"/>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5"/>
    <x v="6"/>
    <s v="Dirección de Atención al Ciudadano"/>
    <d v="2021-12-15T00:00:00"/>
    <x v="6"/>
    <d v="2022-08-05T00:00:00"/>
    <s v="Nataly Tenjo Vargas"/>
    <s v="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31-2021"/>
    <n v="2"/>
    <n v="2021"/>
    <s v="GESTIÓN JURÍDICA"/>
    <x v="10"/>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0"/>
    <s v="DIRECCION DE REPRESENTACION JUDICIAL"/>
    <d v="2022-01-03T00:00:00"/>
    <x v="10"/>
    <d v="2022-08-08T00:00:00"/>
    <s v="Liliana Montes"/>
    <s v="8/08/2022:  En las convocatorias que se realizan a las sesiones del comite se esta haciendo enfasis en la importancia de dar cumplimineto a los preceptos normativos de la resolución 058 de 2019 y su reglamento ._x000a_11/07/2022: Se aportan las  convocatorias a los comites del 8/06/2022 y 22/06/2022 asi,como las actas No 14 y 15, evidenciando que en ambas, las alertas emitidas para el cumplimiento por parte de los miembros del comité para que presenten las excusas en caso de no poder asistir a las sesiones._x000a_8/06/2022: Se aportan las  convocatorias a los comites asi,como las actas en ambas se evidencia las alertas emitidas para elcumplimiento por parte de los miembros del comité para que presenten las excusas en caso de no poder asistir a las sesiones._x000a_9/5/22: Se adjunta como evidencias actas del comite de conciliación No. 08 del 6/04/22 ; acta 09 del 21/04/22 ; acta 10 del 27/04/22 , en estas actas se pudo evidencias que los miebros ausentes han presentado las respectivas excusas dando cumplimiento a su reglamentación._x000a_8/04/2022: Se adjuntan las actas 6, 7 del comite de conciliación donde se evidencia que los miembros envian las respectivas excusas en cumplimiento con la resolucion 056 de 2019._x000a_8/03/2022: Se adjuntan las actas 3 y 4 de las sesiones del comite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134-2021"/>
    <n v="2"/>
    <n v="2021"/>
    <s v="GESTIÓN ADMINISTRATIVA"/>
    <x v="1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3"/>
    <d v="2022-08-08T00:00:00"/>
    <s v="Julie Martinez y Daniel García"/>
    <s v="08/08/2022   Seguimiento Julie Martinez y Daniel García  se evidencia la lista de chequeo del 22/02/2022 y 12/05/ donde se realiza la  comprobación de Documentos que tiene el SGA, teniendo en cuenta que  la actividad programada  se cumplio,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4-2021"/>
    <n v="2"/>
    <n v="2021"/>
    <s v="GESTIÓN ADMINISTRATIVA"/>
    <x v="1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3"/>
    <d v="2022-08-08T00:00:00"/>
    <s v="Julie Martinez y Daniel García"/>
    <s v="08/08/2022   Seguimiento Julie Martinez y Daniel García  se evidencia la lista de chequeo del 22/02/2022 y 12/05/ donde se realiza la  comprobación de Documentos que tiene el SGA, teniendo en cuenta que  la actividad programada  se cumplio,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4-2021"/>
    <n v="5"/>
    <n v="2021"/>
    <s v="GESTIÓN ADMINISTRATIVA"/>
    <x v="1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3"/>
    <x v="3"/>
    <s v="Subdirectora Administrativa"/>
    <d v="2022-01-03T00:00:00"/>
    <x v="3"/>
    <d v="2022-08-08T00:00:00"/>
    <s v="Julie Martinez y Daniel García"/>
    <s v="08/08/2022   Seguimiento Julie Martinez y Daniel García  se evidencia     Solicitud el acta de solicitud de actualización TRD SGA de fecha  25 abril de 2022, y correo electrónico de 12 de julio de 2022 teniendo en cuenta que  la actividad programada  se cumplió,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7-2021"/>
    <n v="4"/>
    <n v="2021"/>
    <s v="GESTIÓN ADMINISTRATIVA"/>
    <x v="11"/>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3"/>
    <x v="3"/>
    <s v="Subdirectora Administrativa"/>
    <d v="2022-01-03T00:00:00"/>
    <x v="3"/>
    <d v="2022-08-08T00:00:00"/>
    <s v="Julie Martinez y Daniel García"/>
    <s v="08/08/2022   Seguimiento Julie Martinez y Daniel García  se evidencia  certificado del 10 de noviembre del 2021,  23 de febrero, 22 y 26 marzo, 15 junio, 8 de julio del 2022 adicionalmente se evidencia cpn fecha del 01/06/2022    , teniendo en cuenta que  la actividad programada  se cumplió, se da  el cierre al cumplimiento de  la acción_x000a_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9-2021"/>
    <n v="3"/>
    <n v="2021"/>
    <s v="GESTIÓN ADMINISTRATIVA - GESTIÓN DEL TALENTO HUMANO"/>
    <x v="1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3"/>
    <x v="11"/>
    <s v="Subdirectora Administrativa_x000a_Directora de Talento Humano"/>
    <d v="2022-01-03T00:00:00"/>
    <x v="3"/>
    <d v="2022-08-08T00:00:00"/>
    <s v="Julie Martinez y Daniel García"/>
    <s v="08/08/2022   Seguimiento Julie Martinez y Daniel García  se observa   se evidencia el plan de trabajo para el SGA donde se incluyo las actividades de emerencias en el capitulo 8.2  y se viene realizando seguimiento a traves de esta herramienta  , teniendo en cuenta que  la actividad programada  es el plan de trabajo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0-2021"/>
    <n v="1"/>
    <n v="2021"/>
    <s v="GESTIÓN ADMINISTRATIVA"/>
    <x v="11"/>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3"/>
    <x v="3"/>
    <s v="Subdirectora Administrativa"/>
    <d v="2022-01-03T00:00:00"/>
    <x v="3"/>
    <d v="2022-08-08T00:00:00"/>
    <s v="Julie Martinez y Daniel García"/>
    <s v="08/08/2022   Seguimiento Julie Martinez y Daniel García  se observa   se evidencia el seguimiento de lo 5 indicadores los cuales fueron residuos hospitalarios, residuos biosanitarios y cortopunzantes, gestión integral de residuos, consumo de agua, consumo de energía, teniendo en cuenta que  la actividad programada  se cumplió,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43-2021"/>
    <n v="1"/>
    <n v="2021"/>
    <s v="GESTIÓN ADMINISTRATIVA"/>
    <x v="11"/>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plan de trabajo"/>
    <n v="1"/>
    <x v="3"/>
    <x v="3"/>
    <s v="Subdirectora Administrativa"/>
    <d v="2022-01-03T00:00:00"/>
    <x v="3"/>
    <d v="2022-08-08T00:00:00"/>
    <s v="Julie Martinez y Daniel García"/>
    <s v="08/08/2022   Seguimiento Julie Martinez y Daniel García  se evidencia que los objetivos fueron actualizados de acuerdo con la planificación del SGA en el cronograma propuesto, teniendo en cuenta que  la actividad programada  se cumplió, se da  el cierre al cumplimiento de  la acción_x000a_8/07/2022 Seguimiento Julie Martinez y Daniel García se evidencia la actualización de los objetivos ambientales los cuales se encuentran publicados https://www.movilidadbogota.gov.co/web/sistema_de_gestion_ambiental.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1"/>
    <n v="0"/>
  </r>
  <r>
    <s v="151-2021"/>
    <n v="1"/>
    <n v="2021"/>
    <s v="GESTIÓN ADMINISTRATIVA"/>
    <x v="11"/>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
    <s v="Estructurar un plan de trabajo que conduzca al cumplimiento de la normatividad ambiental vigente en materia de Bifenilos Policlorados - PCB, tales como la resolución 222 de 2011, Resolución 1741 de 2016 y las demás que las complementen, sustituyan o modifiquen"/>
    <s v="Acción Correctiva"/>
    <s v="N° de mecanismo de evaluación "/>
    <n v="1"/>
    <x v="3"/>
    <x v="3"/>
    <s v="Subdirectora Administrativa "/>
    <d v="2022-01-03T00:00:00"/>
    <x v="3"/>
    <d v="2022-08-08T00:00:00"/>
    <s v="Julie Martinez y Daniel García"/>
    <s v="08/08/2022   Seguimiento Julie Martinez y Daniel García  se evidencia  el cronograma de trabajo con el cumplimiento de lo relacionado con PCB y el cual fue el instrumento de seguimiento , teniendo en cuenta que  la actividad programada   era &quot;Estructurar un plan de trabajo que conduzca al cumplimiento de la normatividad ambiental vigente en materia&quot; se cumplió,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_x000a_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1"/>
  </r>
  <r>
    <s v="152-2021"/>
    <n v="1"/>
    <n v="2021"/>
    <s v="GESTIÓN ADMINISTRATIVA - GESTIÓN DEL TALENTO HUMANO"/>
    <x v="11"/>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 de plan de trabajo"/>
    <n v="1"/>
    <x v="3"/>
    <x v="11"/>
    <s v="Subdirectora Administrativa / Directora de talento humano"/>
    <d v="2022-01-10T00:00:00"/>
    <x v="3"/>
    <d v="2022-08-08T00:00:00"/>
    <s v="Julie Martinez y Daniel García"/>
    <s v="08/08/2022   Seguimiento Julie Martinez y Daniel García se evidencia el plan de trabajo y la actualización del PON en el link https://www.movilidadbogota.gov.co/intranet/sites/default/files/2022-06-03/pa02-pl08_anexo_05_procedimientos_operativos_normalizados_version_2.0.pdf. 11/07/2022, , teniendo en cuenta que  la actividad programada  se cumplió, se da  el cierre al cumplimiento de  la acción_x000a__x000a_08/07/2022   Seguimiento Julie Martinez y Daniel García se evidencia https://www.movilidadbogota.gov.co/intranet/sites/default/files/2022-06-03/pa02-pl08_anexo_05_procedimientos_operativos_normalizados_version_2.0.pdf. 11/07/2022 . Actividad en periodo de ejecución, se recomienda tener en cuenta  para el cierre  del cumplimiento de 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001-2022"/>
    <n v="1"/>
    <n v="2022"/>
    <s v="GESTIÓN DE TRÁMITES Y SERVICIOS PARA LA CIUDADANÍA"/>
    <x v="12"/>
    <d v="2022-01-26T00:00:00"/>
    <s v="Oportunidad de mejora para contar con material didáctico y equipos que permitan la sensibilización del infractor sobre la incidencia y problemática de siniestralidad vial."/>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Por cumplimiento y cambio de la normatividad"/>
    <s v="Diseñar, implementar, evaluar y liderar un plan de trabajo para mejorar el contenido, las estrategias pedagógicas y la presentación de las salas donde se imparten los cursos, con el  propósito que sean interactivas y lúdicas."/>
    <s v="Mejora Continua"/>
    <s v="Plan de trabajo diseñado, implementado, evaluado y liderado."/>
    <s v="1 plan de trabajo diseñado, implementado, evaluado y liderado."/>
    <x v="5"/>
    <x v="6"/>
    <s v="Directora de Atención al Ciudadano"/>
    <d v="2022-02-15T00:00:00"/>
    <x v="13"/>
    <d v="2022-08-05T00:00:00"/>
    <s v="Nataly Tenjo Vargas"/>
    <s v="5/08/2022: Desde la DAC se  lidero el diseño, implementación y evaluación del plan de trabajo para mejorar el contenido, las estrategias pedagógicas y la presentación de las salas donde se imparten los cursos, con el fin de contar con material didáctico y equipos que permitan la sensibilización del infractor sobre la incidencia y problemática de siniestralidad vial. Es preciso aclarar que la gestión realizada como la solicitud de cotizaciones, visitas a los puntos, mesas de trabajo entre otras, fueron eficaces para el cumplimiento de la acción, logrando culminar a satisfacción el plan de trabajo diseñado._x000a_Por lo anterior, solicitaron el cierre del hallazgo; adjuntando las evidencias, así como el formato de justificación de cumplimiento y solicitud de cierre, así:_x000a_1. PLAN DE TRABAJO - CURSOS_x000a_- Evidencias pre-requisitos_x000a_- Evidencias del diseño_x000a_- Evidencias de la Implementación_x000a_- Evidencias de la evaluación_x000a_De acuerdo con la gestión evidenciada, se cierra la acción.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
    <x v="1"/>
    <n v="0"/>
    <n v="0"/>
  </r>
  <r>
    <s v="002-2022"/>
    <n v="1"/>
    <n v="2022"/>
    <s v="GESTIÓN DE TICS"/>
    <x v="13"/>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4"/>
    <x v="4"/>
    <s v="Jady Pérez"/>
    <d v="2022-02-18T00:00:00"/>
    <x v="14"/>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09/05/2022: La dependencia, no reportan evidencias en este corte._x000a_7/04/2022: La dependencia, no reportan evidencias en este corte."/>
    <x v="0"/>
    <n v="0"/>
    <n v="0"/>
  </r>
  <r>
    <s v="004-2022"/>
    <n v="2"/>
    <n v="2022"/>
    <s v="GESTIÓN FINANCIERA"/>
    <x v="14"/>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x v="3"/>
    <x v="12"/>
    <s v="Vladimiro Estrada"/>
    <d v="2022-05-01T00:00:00"/>
    <x v="15"/>
    <d v="2022-08-05T00:00:00"/>
    <s v="Nataly Tenjo Vargas"/>
    <s v="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x v="0"/>
    <n v="0"/>
    <n v="0"/>
  </r>
  <r>
    <s v="006-2022"/>
    <n v="1"/>
    <n v="2022"/>
    <s v="GESTIÓN FINANCIERA"/>
    <x v="14"/>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x v="3"/>
    <x v="12"/>
    <s v="Vladimiro Estrada"/>
    <d v="2022-04-01T00:00:00"/>
    <x v="15"/>
    <d v="2022-08-05T00:00:00"/>
    <s v="Nataly Tenjo Vargas"/>
    <s v="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0"/>
    <n v="0"/>
    <n v="0"/>
  </r>
  <r>
    <s v="008-2022"/>
    <n v="1"/>
    <n v="2022"/>
    <s v="GESTIÓN DE TICS - SUBDIRECCIÓN ADMINISTRATIVA"/>
    <x v="15"/>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x v="6"/>
    <x v="13"/>
    <s v="Jady Pérez / Neyfi Rubiela Martinez"/>
    <d v="2022-03-14T00:00:00"/>
    <x v="16"/>
    <d v="2022-08-04T00:00:00"/>
    <s v="Dámaris Sánchez Salamanca"/>
    <s v="05/07/2022: La dependencia, no reportan evidencias en este corte._x000a_08/06/2022: La dependencia, no reportan evidencias en este corte._x000a_09/05/2022: La dependencia, no reportan evidencias en este corte."/>
    <x v="0"/>
    <n v="0"/>
    <n v="0"/>
  </r>
  <r>
    <s v="009-2022"/>
    <n v="2"/>
    <n v="2022"/>
    <s v="Direccionamiento Estratégico"/>
    <x v="16"/>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Falta de innovación y creatividad para divulgar los Sistemas"/>
    <s v="Gestionar un mecanismo diferente para divulgar la información de los sistemas de gestión en mayo y en octubre."/>
    <s v="Acción Correctiva"/>
    <s v="(No. Total de colaboradores que responden la encuesta con puntaje superior a 80/ No. Total de colaboradores que responden la encuesta)*100"/>
    <n v="0.95"/>
    <x v="3"/>
    <x v="14"/>
    <s v="ANA MARIA CORREDOR_x000a_NEYFI RUBIELA MARTINEZ_x000a_PAULA TATIANA ARENAS_x000a_JULIETH ROJAS BETANCOUR"/>
    <d v="2022-03-28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2/07/2022  Seguimiento Julie Martinez y Daniel García   Mediante Memorando 202215000166003 la Jefe de la Oficina Asesora de Planeación Institucional (e), solicitó la corrección de la fecha de la acción &quo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quot;._x000a__x000a_09/05/2022  Seguimiento Julie Martinez y Daniel García  ctividad en ejecución dentro del periodo planificado se recomienda realizar seguimiento desde el ejercicio de autocontro"/>
    <x v="0"/>
    <n v="0"/>
    <n v="0"/>
  </r>
  <r>
    <s v="010-2022"/>
    <n v="1"/>
    <n v="2022"/>
    <s v="Direccionamiento Estratégico"/>
    <x v="17"/>
    <d v="2022-03-24T00:00:00"/>
    <s v="Propender para que en las sesiones de los comités se brinde un informe cualitativo amplio del avance de todas las metas PDD en cabeza del sector administrativo."/>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Realizar presentación cualitativa de las metas trazadoras del Plan de Desarrollo en el Comité sectorial de Gestión y Desempeño por parte de las entidades lideres. "/>
    <s v="Mejora Continua"/>
    <s v="Acta de comité sectorial"/>
    <s v="1 acta"/>
    <x v="7"/>
    <x v="15"/>
    <s v="JULIETH ROJAS BETANCOUR"/>
    <d v="2022-04-01T00:00:00"/>
    <x v="17"/>
    <d v="2022-08-05T00:00:00"/>
    <s v="Dámaris Sánchez Salamanca"/>
    <s v="05/08/2022 Mediante correo electronico del día 11 de julio de 2022 la OAPI informa que la acción &quot;Se encuentra abierta y en proceso de ejecución&quot;_x000a_05/07/2022: La dependencia, no reportan evidencias en este corte._x000a_08/06/2022: La dependencia, no reportan evidencias en este corte._x000a_09/05/2022: La dependencia, no reportan evidencias en este corte."/>
    <x v="0"/>
    <n v="0"/>
    <n v="0"/>
  </r>
  <r>
    <s v="013-2022"/>
    <n v="1"/>
    <n v="2022"/>
    <s v="GESTIÓN JURÍDICA"/>
    <x v="18"/>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x v="1"/>
    <x v="1"/>
    <s v="Director de Contratación"/>
    <d v="2022-04-18T00:00:00"/>
    <x v="10"/>
    <d v="2022-08-08T00:00:00"/>
    <s v="Liliana Montes"/>
    <s v="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juli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11/07/2022: Se presenta el segundo seguimiento a la acción. Se aportan las publicaciones de la verificación de la autenticidad de las pólizas, las cuales se pueden consultar en el l link relacionado en el informe de revisión  de la verificación y el cargue en SECOP II._x000a__x000a_08/06/2022: Se presenta el primer seguimiento a la acción. Se aportan las publicaciones de la verificación de la autenticidad de las pólizas a través del Secop."/>
    <x v="0"/>
    <n v="0"/>
    <n v="0"/>
  </r>
  <r>
    <s v="013-2022"/>
    <n v="3"/>
    <n v="2022"/>
    <s v="GESTIÓN JURÍDICA"/>
    <x v="18"/>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x v="1"/>
    <x v="1"/>
    <s v="Director de Contratación "/>
    <d v="2022-04-18T00:00:00"/>
    <x v="10"/>
    <d v="2022-08-08T00:00:00"/>
    <s v="Liliana Montes"/>
    <s v="8/08/2022:El manual de contratación se encuentra en ajustes y revisión por parte de los profesionales de la Dirección de Contratación.  En ejecución._x000a_11/07/2022: El manual de contratación se encuentra en ajustes por parte de los profesionales de la Dirección de Contratación. (Accion en ejecución)_x000a_08/06/2022: Se presenta el primer seguimiento a la acción. Manual de contratación en proceso de actualización."/>
    <x v="0"/>
    <n v="0"/>
    <n v="0"/>
  </r>
  <r>
    <s v="014-2022"/>
    <n v="1"/>
    <n v="2022"/>
    <s v="GESTIÓN DE TRÁMITES Y SERVICIOS PARA LA CIUDADANÍA"/>
    <x v="19"/>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Adoptar, publicar y socializar los lineamientos establecidos en el Manual del Usuario - Funcionario Sistema Distrital para la gestión de peticiones ciudadanas, en el proceso de Gestión de trámites y servicio a la ciudadanía"/>
    <s v="Acción Correctiva"/>
    <s v="Lineamientos de adoptados, publicados y socializados en el proceso de Gestión de trámites y servicio a la ciudadanía"/>
    <n v="1"/>
    <x v="5"/>
    <x v="6"/>
    <s v="Dirección de Atención al Ciudadano"/>
    <d v="2022-04-19T00:00:00"/>
    <x v="10"/>
    <d v="2022-08-05T00:00:00"/>
    <s v="Nataly Tenjo Vargas"/>
    <s v="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
    <x v="0"/>
    <n v="0"/>
    <n v="0"/>
  </r>
  <r>
    <s v="014-2022"/>
    <n v="2"/>
    <n v="2022"/>
    <s v="GESTIÓN DE TRÁMITES Y SERVICIOS PARA LA CIUDADANÍA"/>
    <x v="19"/>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Realizar dos talleres didacticos para apropiar el manejo del sistema Bogotá te escucha y la calidad de la respuesta a las peticiones ciudadanas."/>
    <s v="Acción Correctiva"/>
    <s v="( Talleres realizados / Talleres Programados ) * 100"/>
    <n v="2"/>
    <x v="5"/>
    <x v="6"/>
    <s v="Dirección de Atención al Ciudadano"/>
    <d v="2022-04-19T00:00:00"/>
    <x v="10"/>
    <d v="2022-08-05T00:00:00"/>
    <s v="Nataly Tenjo Vargas"/>
    <s v="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
    <x v="0"/>
    <n v="0"/>
    <n v="0"/>
  </r>
  <r>
    <s v="015-2022"/>
    <n v="1"/>
    <n v="2022"/>
    <s v="GESTIÓN JURÍDICA"/>
    <x v="20"/>
    <s v="N/A"/>
    <s v="N/A"/>
    <s v="Posibilidad de afectación económica y reputacional por multa y sancion del ente regulador,debido a la liquidacion de contratos fuera de los terminos normativos."/>
    <s v="La acción de mejora por autocontrol se realiza con el fin de evitar pérdida de competencia para la liquidación de los contratos y así dar cumplimiento al artículo 11 de la Ley 1150 de 2007. "/>
    <s v="Realizar reunión con una periodicidad bimestral con los enlaces de cada subsecretaría, a fin de realizar seguimiento a los contratos susceptibles de liquidación, dejando como evidencia listados de asistencia y pantallazos de las convocatorias."/>
    <s v="Autocontrol"/>
    <s v="(# reuniones realizadas/ # reuniones programadas)*100 "/>
    <s v="15 reuniones realizadas"/>
    <x v="1"/>
    <x v="1"/>
    <s v="Director de Contratación"/>
    <d v="2022-05-03T00:00:00"/>
    <x v="0"/>
    <d v="2022-08-08T00:00:00"/>
    <s v="Liliana Montes"/>
    <s v="11/07/2022: Se remitio convicatoria y listados de asistencia de las reuniones de seguimiento a los contratos susceptibles de liquidación asi: SSC-15/06/2022, SGJ-30/06/2022, SGM y SPM-29/06/2022, SGC-08/06/2022_x000a__x000a_8/08/2022: Periodicidad bimestral el reporte se realiza cada dos meses, por lo cual el próximo reporte se realizará en el mes de de septiembre (con corte al 31 de agosto). _x000a_08/06/2022: Se presenta el primer seguimiento a la acción: Esta acción esta determinada  de manera bimestral es decir cada dos meses si inicio en mayo el primer bimestre comprende los meses mayo-junio presentando avances en el mes de julio. "/>
    <x v="0"/>
    <n v="0"/>
    <n v="0"/>
  </r>
  <r>
    <s v="016-2022"/>
    <n v="2"/>
    <n v="2022"/>
    <s v="Control y Evaluación de la Gestión"/>
    <x v="20"/>
    <d v="2022-05-03T00:00:00"/>
    <s v="En la implementación del procedimiento e instructivo, se ha identificado la necesidad de fortalecer la metodología en cuanto la frecuencia de seguimientos y los formatos utilizados entre otros, con el fin de generar mejores prácticas de auditoría interna."/>
    <s v="Posibilidad de afectación reputacional por sanciones de entes gubernamentales, debido a la presentación de informes de ley por fuera de los términos legales."/>
    <s v="El equipo de la OCI identificó durante la ejecucion de actividades del PAII del  primer cuatrimestre de 2022, que es necesario realizar una revisión y mejoras a los documentos que hacen parte del proceso."/>
    <s v="Actualizacion y socialización de los documentos del proceso Control y Evaluación de la Gestión "/>
    <s v="Acción de mejora"/>
    <s v="Número de documentos Actualizados y socializados / Número de documentos del proceso "/>
    <n v="1"/>
    <x v="8"/>
    <x v="16"/>
    <s v="Equipo OCI"/>
    <d v="2022-05-06T00:00:00"/>
    <x v="11"/>
    <d v="2022-08-08T00:00:00"/>
    <s v="Liliana Montes"/>
    <s v="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
    <x v="0"/>
    <n v="0"/>
    <n v="0"/>
  </r>
  <r>
    <s v="017-2022"/>
    <n v="1"/>
    <n v="2022"/>
    <s v="GESTIÓN JURÍDICA"/>
    <x v="21"/>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alizar socializaciones a los equipos estructuradores de las subsecretarías de la SDM, en la cual se desarrolle la manera de aplicar el Decreto 332 de 2020 en la ejecución contractual."/>
    <s v=" Correctiva"/>
    <s v="Socializaciones realizadas"/>
    <n v="1"/>
    <x v="1"/>
    <x v="1"/>
    <s v="Director de Contratación"/>
    <d v="2022-06-01T00:00:00"/>
    <x v="10"/>
    <d v="2022-08-08T00:00:00"/>
    <s v="Liliana Montes"/>
    <s v="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_x000a_11/07/2022: No se reporta avances para este corte, toda vez que durante el mes de junio no se realizaron socializaciones."/>
    <x v="0"/>
    <n v="0"/>
    <n v="0"/>
  </r>
  <r>
    <s v="017-2022"/>
    <n v="2"/>
    <n v="2022"/>
    <s v="GESTIÓN JURÍDICA"/>
    <x v="21"/>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Incluir en el estudio previo y anexo complementario de los procesos de selección (cuando aplique), una obligación general en la que se establezca el cumplimiento del artículo 3 del Decreto 332 de 2020 expedido por la Alcaldía Mayor de Bogotá D.C. "/>
    <s v="Correctiva"/>
    <s v="(# procesos publicados con la inclusión de la obligación/# procesos publicados)*100"/>
    <n v="1"/>
    <x v="1"/>
    <x v="1"/>
    <s v="Director de Contratación"/>
    <d v="2022-06-01T00:00:00"/>
    <x v="10"/>
    <d v="2022-08-08T00:00:00"/>
    <s v="Liliana Montes"/>
    <s v="8/08/2022:Durante el mes de julio de 2022 se incluyó en los estudios previos,  anexos complementarios y/o clausulado (según correspondia), la obligación en la que se establece el cumplimiento del artículo 3 del Decreto 332 de 2020 expedido por la Alcaldía Mayor de Bogotá para 12 procesos de selección que les aplicaba el artículo, de 13 procesos que fueron publicados en el mes.  se adjunta arxhivo en  el excel &quot;PROCESOS PUBLICADOS DC JULIO 2022&quot; se detallan los procesos publicados en julio y los procesos a los cuales les aplicaba y no les aplicaba el artículo en mención.  _x000a_11/07/2022. para el mes de junio del reporte d eprocesos publicado,  se incluyó en los estudios previos y/o anexos complementarios (según correspondia) la obligación en la que se establece el cumplimiento del artículo 3 del Decreto 332 de 2020 expedido por la Alcaldía Mayor de Bogotá para 16 procesos de selección que les aplicaba el artículo, de 18 procesos que fueron publicados en el mes. (accion en ejecución)"/>
    <x v="0"/>
    <n v="0"/>
    <n v="0"/>
  </r>
  <r>
    <s v="017-2022"/>
    <n v="3"/>
    <n v="2022"/>
    <s v="GESTIÓN JURÍDICA"/>
    <x v="21"/>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mitir semestralmente a los supervisores de los contratos, un memorando en el cual se establezca la necesidad de aplicar el Decreto 332 de 2020 conforme a las obligaciones contractuales establecidas en los estudios previos y anexo complementario de los procesos de selección."/>
    <s v=" Correctiva"/>
    <s v="Memorando redactado, aprobado y remitido"/>
    <n v="1"/>
    <x v="1"/>
    <x v="1"/>
    <s v="Director de Contratación"/>
    <d v="2022-06-01T00:00:00"/>
    <x v="10"/>
    <d v="2022-08-08T00:00:00"/>
    <s v="Liliana Montes"/>
    <s v="8/08/2022; Acción con periodicidad semestral. En ejecución._x000a_11/07/2022: Los responsables remitieron memorando  No. 202253000116863 con asunto &quot;Cumplimiento Decreto 332 de 2020, en el cual se recordó la necesidad de aplicar el decreto y se dieron lineamientos para su cumplimiento, establecido para el primer semestre de 2022,  (accion en ejecución)"/>
    <x v="0"/>
    <n v="0"/>
    <n v="0"/>
  </r>
  <r>
    <s v="018-2022"/>
    <n v="1"/>
    <n v="2022"/>
    <s v="GESTIÓN DEL TALENTO HUMANO"/>
    <x v="22"/>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tiene un control periódico de la causación de las horas extras y compensatorios"/>
    <s v="Crear una herramienta en formato Excel que permita tener un control de las horas extras y descansos compensatorios causados mensualmente"/>
    <s v="Acción Correctiva"/>
    <s v="Herramienta de control en formato excel"/>
    <n v="1"/>
    <x v="3"/>
    <x v="17"/>
    <s v="DIRECTORA DE TALENTO HUMANO / SUBDIRECTORA ADMINISTRATIVA"/>
    <d v="2022-06-01T00:00:00"/>
    <x v="1"/>
    <d v="2022-08-05T00:00:00"/>
    <s v="Nataly Tenjo Vargas"/>
    <s v="5/8/2022: El día 17 de junio de 2022, la Dirección de Talento Humano se reunió con la Subdirección Administrativa donde se definió una herramienta en formato Excel para llevar el seguimiento mes a mes de las horas extras causadas por los funcionarios, esta herramienta está en revisión por parte de las dos áreas._x000a_8/07/2022: No se aportaron evidencias de gestión en el mes de junio de 2022."/>
    <x v="0"/>
    <n v="0"/>
    <n v="0"/>
  </r>
  <r>
    <s v="018-2022"/>
    <n v="2"/>
    <n v="2022"/>
    <s v="GESTIÓN DEL TALENTO HUMANO"/>
    <x v="22"/>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hace un seguimiento periódico para la revisión de horas extras y el control de compensatorios"/>
    <s v="Realizar una reunión mensual de seguimiento para la revisión de horas extras y el control de compensatorios"/>
    <s v="Acción Correctiva"/>
    <s v="No. Reuniones de seguimiento realizadas"/>
    <n v="8"/>
    <x v="3"/>
    <x v="17"/>
    <s v="DIRECTORA DE TALENTO HUMANO / SUBDIRECTORA ADMINISTRATIVA"/>
    <d v="2022-06-01T00:00:00"/>
    <x v="15"/>
    <d v="2022-08-05T00:00:00"/>
    <s v="Nataly Tenjo Vargas"/>
    <s v="5/8/2022: El día 17 de junio de 2022, la Dirección de Talento Humano se reunió con la Subdirección Administrativa para hacer el seguimiento a las horas extras causadas en el periodo._x000a_8/07/2022: No se aportaron evidencias de gestión en el mes de junio de 2022."/>
    <x v="0"/>
    <n v="0"/>
    <n v="0"/>
  </r>
  <r>
    <s v="018-2022"/>
    <n v="3"/>
    <n v="2022"/>
    <s v="GESTIÓN DEL TALENTO HUMANO"/>
    <x v="22"/>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el formato de registro de horas extras no tiene los espacios suficientes que permitan registrar la información necesaria para el control de horas extras y compensatorios"/>
    <s v="Actualizar y socializar el formato de horas extras"/>
    <s v="Acción Correctiva"/>
    <s v="Formato actualizado y socializado"/>
    <n v="1"/>
    <x v="3"/>
    <x v="17"/>
    <s v="DIRECTORA DE TALENTO HUMANO / SUBDIRECTORA ADMINISTRATIVA"/>
    <d v="2022-06-01T00:00:00"/>
    <x v="1"/>
    <d v="2022-08-05T00:00:00"/>
    <s v="Nataly Tenjo Vargas"/>
    <s v="5/8/2022: la Dirección de Talento Humano está analizando y ajustando el formato de horas extras de acuerdo con la necesidad._x000a_8/07/2022: No se aportaron evidencias de gestión en el mes de junio de 2022."/>
    <x v="0"/>
    <n v="0"/>
    <n v="0"/>
  </r>
  <r>
    <s v="018-2022"/>
    <n v="4"/>
    <n v="2022"/>
    <s v="GESTIÓN DEL TALENTO HUMANO"/>
    <x v="22"/>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el modelo de Resolución de reconocimiento de pago suplementario, no incluye el total de compensatorios pendientes por disfrutar por el funcionario."/>
    <s v="Ajustar el modelo de Resolución de reconocimiento de pago suplementario, en donde se incluya el total de compensatorios pendientes por disfrutar dentro del mes causado"/>
    <s v="Acción Correctiva"/>
    <s v="Modelo de Resolución de reconocimiento ajustado"/>
    <n v="1"/>
    <x v="3"/>
    <x v="7"/>
    <s v="DIRECTORA DE TALENTO HUMANO"/>
    <d v="2022-06-01T00:00:00"/>
    <x v="1"/>
    <d v="2022-08-05T00:00:00"/>
    <s v="Nataly Tenjo Vargas"/>
    <s v="5/8/2022: La Dirección de Talento Humano inició el análisis normativo para el ajuste  de la resolución, y envío la resolución a los abogados de la Dirección de Talento Humano para su revisión y aprobación._x000a_8/07/2022: No se aportaron evidencias de gestión en el mes de junio de 2022."/>
    <x v="0"/>
    <n v="0"/>
    <n v="0"/>
  </r>
  <r>
    <s v="019-2022"/>
    <n v="1"/>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lleva un control en un sistema de nómina, de los períodos acumulados por funcionario"/>
    <s v="Implementar un sistema de nómina donde se genere un  reporte de los períodos acumulados de las vacaciones pendientes por disfrutar "/>
    <s v="Acción Correctiva"/>
    <s v="No. sistema implentados/No. sistemas a implementar *100%"/>
    <n v="1"/>
    <x v="3"/>
    <x v="7"/>
    <s v="DIRECTORA DE TALENTO HUMANO"/>
    <d v="2022-06-01T00:00:00"/>
    <x v="0"/>
    <d v="2022-08-05T00:00:00"/>
    <s v="Nataly Tenjo Vargas"/>
    <s v="5/8/2022: La Subsecretaria de Gestión Corporativa (Dirección de Talento Humano) implemento un nuevo sistema de nómina KACTUS donde se puede bajar el reporte al día de las vacaciones pendientes por disfrutar de los funcionarios (adjuntaron caso de prueba en el sistema)_x000a_8/07/2022: No se aportaron evidencias de gestión en el mes de junio de 2022."/>
    <x v="0"/>
    <n v="0"/>
    <n v="0"/>
  </r>
  <r>
    <s v="019-2022"/>
    <n v="2"/>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ha realizado una socialización a los servidores publicos de la importancia del disfrute de vacaciones para su bienestar personal, familiar y laboral"/>
    <s v="Socializar mediante piezas de comunicación a todos los funcionarios, la importancia del disfrute de vacaciones para el bienestar personal, familiar y laboral."/>
    <s v="Acción Correctiva"/>
    <s v="No. Comunicaciones enviadas a los funcionarios en el año/ No. Comunicaciones a enviar *100%"/>
    <n v="2"/>
    <x v="3"/>
    <x v="7"/>
    <s v="DIRECTORA DE TALENTO HUMANO"/>
    <d v="2022-06-01T00:00:00"/>
    <x v="7"/>
    <d v="2022-08-05T00:00:00"/>
    <s v="Nataly Tenjo Vargas"/>
    <s v="5/8/2022: La Dirección de Talento Humano envió el día 1 de julio la pieza de comunicación informando a todos los funcionarios de planta el plazo de radicar vacaciones (adjuntaron correo)._x000a_8/07/2022: No se aportaron evidencias de gestión en el mes de junio de 2022."/>
    <x v="0"/>
    <n v="0"/>
    <n v="0"/>
  </r>
  <r>
    <s v="019-2022"/>
    <n v="3"/>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existe un medio de información para los funcionarios, que les permita saber cuantos periodos de vacaciones tienen acumulados "/>
    <s v="Implementar y socializar un sistema con el cual cada funcionario tenga acceso y pueda consultar los períodos de vacaciones pendientes por disfrutar."/>
    <s v="Acción Correctiva"/>
    <s v="No. sistemas implentados/No. sistemas a implementar*100"/>
    <n v="1"/>
    <x v="3"/>
    <x v="7"/>
    <s v="DIRECTORA DE TALENTO HUMANO"/>
    <d v="2022-06-01T00:00:00"/>
    <x v="7"/>
    <d v="2022-08-05T00:00:00"/>
    <s v="Nataly Tenjo Vargas"/>
    <s v="5/8/2022: La Subsecretaria de Gestión Corporativa (Dirección de Talento Humano) implementó un nuevo sistema de nómina KACTUS, dado lo anterior se implementará una herramienta de auto servicio para cada uno de los funcionarios de planta de la entidad._x000a_8/07/2022: No se aportaron evidencias de gestión en el mes de junio de 2022."/>
    <x v="0"/>
    <n v="0"/>
    <n v="0"/>
  </r>
  <r>
    <s v="019-2022"/>
    <n v="4"/>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m/>
    <s v="Comunicar a los Directivos la información de periodos acumulados de vacaciones de los servidores a su cargo, y solicitar su respectiva programación de disfrute."/>
    <s v="Acción Correctiva"/>
    <s v="No. comunicaciones enviadas/No. de dependencias de la entidad *100%"/>
    <n v="1"/>
    <x v="3"/>
    <x v="7"/>
    <s v="DIRECTORA DE TALENTO HUMANO"/>
    <d v="2022-06-01T00:00:00"/>
    <x v="1"/>
    <d v="2022-08-05T00:00:00"/>
    <s v="Nataly Tenjo Vargas"/>
    <s v="5/8/2022: La Subsecretaria de Gestión Corporativa emitió el memorando No. 20226200150173 del 29 de junio de 2022, “Programación de vacaciones de 2022 – II SEMESTRE” (adjuntaro como evidencia dicho memorando)._x000a_8/07/2022: No se aportaron evidencias de gestión en el mes de junio de 2022."/>
    <x v="0"/>
    <n v="0"/>
    <n v="0"/>
  </r>
  <r>
    <s v="019-2022"/>
    <n v="5"/>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 desconocimiento a la normatividad vigente en cuanto a la acumulación de períodos de vacaciones por parte de los funcionarios de la SDM, en los términos del Decreto 1045 de 1978."/>
    <s v="Actualizar el programa virtual de inducción y reinducción SDM, incluyendo la información sobre la normatividad vigente de vacaciones"/>
    <s v="Acción Correctiva"/>
    <s v="Programa virtual de inducción y reinducción SDM actualizado"/>
    <n v="1"/>
    <x v="3"/>
    <x v="7"/>
    <s v="DIRECTORA DE TALENTO HUMANO"/>
    <d v="2022-06-01T00:00:00"/>
    <x v="7"/>
    <d v="2022-08-05T00:00:00"/>
    <s v="Nataly Tenjo Vargas"/>
    <s v="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_x000a_8/07/2022: No se aportaron evidencias de gestión en el mes de junio de 2022."/>
    <x v="0"/>
    <n v="0"/>
    <n v="0"/>
  </r>
  <r>
    <s v="020-2022"/>
    <n v="1"/>
    <n v="2022"/>
    <s v="GESTIÓN ADMINISTRATIVA"/>
    <x v="22"/>
    <d v="2022-04-30T00:00:00"/>
    <s v="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
    <s v="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
    <s v="No se contemplan los tiempos de la ejecución de las actividades para el pago del servicio público dentro del procedimiento PA011-PR10 Prodimiento para pago de serivicios públicos y privado."/>
    <s v="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
    <s v="Acción Correctiva"/>
    <s v="Procedimiento actualizado y publicado"/>
    <n v="1"/>
    <x v="3"/>
    <x v="3"/>
    <s v="SUBDIRECTORA ADMINISTRATIVA"/>
    <d v="2022-06-01T00:00:00"/>
    <x v="2"/>
    <d v="2022-08-05T00:00:00"/>
    <s v="Nataly Tenjo Vargas"/>
    <s v="5/8/2022: Como avance de la acción, para este periodo el responsable de la Subdirección Administrativa realizó la actualización al procedimiento y envió a revisión a la Subdirectora Administrativa,  se encuentra pendiente de aprobación y posteriormente solicitarán su publicación._x000a_8/07/2022: No se aportaron evidencias de gestión en el mes de junio de 2022."/>
    <x v="0"/>
    <n v="0"/>
    <n v="0"/>
  </r>
  <r>
    <s v="021-2022"/>
    <n v="1"/>
    <n v="2022"/>
    <s v="GESTIÓN DEL TALENTO HUMANO"/>
    <x v="23"/>
    <d v="2022-05-26T00:00:00"/>
    <s v="Oportunidad de Mejora 1: Fortalecer la Brigada de Emergencias con el apoyo de los líderes de área o proceso."/>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 contar con brigadistas en cada una de las sedes."/>
    <s v="Remitir memorando a los responsables de las diferentes sedes de la SDM para que se asigne un representante para participar en la brigada de emergencias."/>
    <s v="Mejora Continua"/>
    <s v="No. de memorando enviado"/>
    <n v="1"/>
    <x v="3"/>
    <x v="7"/>
    <s v="DIRECTORA DE TALENTO HUMANO"/>
    <d v="2022-06-06T00:00:00"/>
    <x v="1"/>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2-2022"/>
    <n v="1"/>
    <n v="2022"/>
    <s v="GESTIÓN DEL TALENTO HUMANO"/>
    <x v="23"/>
    <d v="2022-05-26T00:00:00"/>
    <s v="Oportunidad de Mejora 2: Reforzar el seguimiento al cumplimiento de los criterios SST por parte de la supervisión de los contratos."/>
    <s v="Posibilidad de afectación económico y reputacional por requerimiento de los usuarios internos e investigaciones administrativas y legales por entes de control debido a la implementación del SGSST fuera de los requerimientos normativos."/>
    <s v="Falta articular la guía criterios en seguridad y salud en el trabajo para la adquisición de productos y servicios PA02-G03 con la documentación de la Dirección de contratación."/>
    <s v="Realizar mesa de trabajo con los profesionales de la Dirección de Contratación para la articulación de la documentación de SST."/>
    <s v="Mejora Continua"/>
    <s v="No. de Mesas de trabajo realizadas"/>
    <n v="2"/>
    <x v="3"/>
    <x v="7"/>
    <s v="DIRECTORA DE TALENTO HUMANO"/>
    <d v="2022-06-06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3-2022"/>
    <n v="1"/>
    <n v="2022"/>
    <s v="GESTIÓN DEL TALENTO HUMANO"/>
    <x v="23"/>
    <d v="2022-05-26T00:00:00"/>
    <s v="Oportunidad de Mejora 3: Fortalecer  la divulgación del formato para el reporte de incidentes."/>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l reporte de incidentes."/>
    <s v="Realizar actividades de sensibilización para incentivar el reporte de incidentes."/>
    <s v="Mejora Continua"/>
    <s v="No. de Sensibilizaciones realizadas"/>
    <n v="2"/>
    <x v="3"/>
    <x v="7"/>
    <s v="DIRECTORA DE TALENTO HUMANO"/>
    <d v="2022-06-06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4-2022"/>
    <n v="1"/>
    <n v="2022"/>
    <s v="GESTIÓN DEL TALENTO HUMANO"/>
    <x v="23"/>
    <d v="2022-05-26T00:00:00"/>
    <s v="Oportunidad de Mejora 4: Promoción de las actividades SST al interior de las dependencias por parte de los líderes de área o proceso."/>
    <s v="Posibilidad de afectación económico y reputacional por requerimiento de los usuarios internos e investigaciones administrativas y legales por entes de control debido a la implementación del SGSST fuera de los requerimientos normativos."/>
    <s v="Falta de socialización de las responsabilidades de los líderes de área frente al  Sistema de Gestión de la Seguridad y Salud en el Trabajo."/>
    <s v="Remitir memorando a los líderes de proceso frente a las responsabilidades del SG-SST y la importancia de incentivar la participación en las actividades de SST."/>
    <s v="Mejora Continua"/>
    <s v="No. de memorando enviado"/>
    <n v="1"/>
    <x v="3"/>
    <x v="7"/>
    <s v="DIRECTORA DE TALENTO HUMANO"/>
    <d v="2022-06-06T00:00:00"/>
    <x v="1"/>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5-2022"/>
    <n v="1"/>
    <n v="2022"/>
    <s v="GESTIÓN DEL TALENTO HUMANO"/>
    <x v="23"/>
    <d v="2022-05-26T00:00:00"/>
    <s v="Oportunidad de Mejora 5: Afianzar el conocimiento sobre la gestión de cambio en SST, la cual debe ser previa a los cambios para prevenir que se presenten accidentes de trabajo y enfermedades de origen laboral."/>
    <s v="Posibilidad de afectación económico y reputacional por requerimiento de los usuarios internos e investigaciones administrativas y legales por entes de control debido a la implementación del SGSST fuera de los requerimientos normativos."/>
    <s v="Falta de socialización de la importancia de reportar los cambios que puedan afectar el Sistema de Gestión de la Seguridad y Salud en el Trabajo."/>
    <s v="Realizar actividades de socialización frente a la importancia de reportar los cambios que puedan afectar el Sistema de Gestión de la Seguridad y Salud en el Trabajo."/>
    <s v="Mejora Continua"/>
    <s v="No. de Socializaciones realizadas"/>
    <n v="2"/>
    <x v="3"/>
    <x v="7"/>
    <s v="DIRECTORA DE TALENTO HUMANO"/>
    <d v="2022-06-06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6-2022"/>
    <n v="1"/>
    <n v="2022"/>
    <s v="GESTIÓN ADMINISTRATIVA"/>
    <x v="24"/>
    <d v="2022-05-13T00:00:00"/>
    <s v="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ante lo cual  los profesionales del área decidieron seguir llevando el registro en el modelo obsoleto."/>
    <s v="Actualizar, publicar y socializar el procedimiento PA01-PR13, incluyendo como canal de registro de los requerimientos el desarrollo de SERVICIOS ADMINISTRATIVOS de Aranda"/>
    <s v="Acción Correctiva"/>
    <s v="Procedimiento actualizado,  publicado y socializado"/>
    <n v="1"/>
    <x v="3"/>
    <x v="3"/>
    <s v="NEYFI RUBIELA MARTÍNEZ"/>
    <d v="2022-06-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7-2022"/>
    <n v="1"/>
    <n v="2022"/>
    <s v="GESTIÓN ADMINISTRATIVA"/>
    <x v="24"/>
    <d v="2022-05-13T00:00:00"/>
    <s v="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emiento del sistema (punto de red y toma regulada), sin embargo, no se evidenció el registro de solicitud o requer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s v="Actualizar, publicar y socializar el procedimiento PA01-PR13, incluyendo como canal de registro de los requermientos el desarrollo de SERVICIOS ADMINISTRATIVOS de Aranda"/>
    <s v="Acción Correctiva"/>
    <s v="Procedimiento actualizado,  publicado y socializado"/>
    <n v="1"/>
    <x v="3"/>
    <x v="3"/>
    <s v="NEYFI RUBIELA MARTÍNEZ"/>
    <d v="2022-06-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8-2022"/>
    <n v="1"/>
    <n v="2022"/>
    <s v="GESTIÓN ADMINISTRATIVA"/>
    <x v="24"/>
    <d v="2022-05-13T00:00:00"/>
    <s v="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
    <s v="Posibilidad de afectación reputacional  por perdida de imagen de usuarios internos, externos y directivos de la SDM, por la prestación de los servicios generales y administrativos fuera de las necesidades requeridas."/>
    <s v="La verificación (identificación del requerimiento) y la validación de su atención.se hace sobre el mismo formato PA01-PR13-F03 "/>
    <s v="Actualizar, publicar y socializar el procedimiento PA01-PR13, incluyendo como política de operación, que previo a la verificación de las instalaciones del periodo actual, se revisarán los requerimientos encontrados en el periodo inmediatamente anterior."/>
    <s v="Mejora Continua"/>
    <s v="Procedimiento actualizado,  publicado y socializado"/>
    <n v="1"/>
    <x v="3"/>
    <x v="3"/>
    <s v="NEYFI RUBIELA MARTÍNEZ"/>
    <d v="2022-06-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9-2022"/>
    <n v="1"/>
    <n v="2022"/>
    <s v="GESTIÓN ADMINISTRATIVA"/>
    <x v="24"/>
    <d v="2022-05-13T00:00:00"/>
    <s v="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onico lo que dificulta el adecuado seguimiento."/>
    <s v="Posibilidad de afectación reputacional  por perdida de imagen de usuarios internos, externos y directivos de la SDM, por la prestación de los servicios generales y administrativos fuera de las necesidades requeridas."/>
    <s v="En la última actualización del proceso, se elimina el correo mantenimentosdm@movilidadbogota.gov.co como medio de comunicación oficial."/>
    <s v="Actualizar, publicar y socializar el procedimiento PA01-PR13, incluyendo como canal de registro de los requermientos el desarrollo de SERVICIOS ADMINISTRATIVOS de Aranda"/>
    <s v="Mejora Continua"/>
    <s v="Procedimiento actualizado,  publicado y socializado"/>
    <n v="1"/>
    <x v="3"/>
    <x v="3"/>
    <s v="NEYFI RUBIELA MARTÍNEZ"/>
    <d v="2022-06-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0-2022"/>
    <n v="1"/>
    <n v="2022"/>
    <s v="GESTIÓN DE TICS"/>
    <x v="24"/>
    <d v="2022-05-13T00:00:00"/>
    <s v="Oportunidad de Mejora: Actualización de los Documentos del Proceso de Gestión TICS con los respectivos conectores que debe contener el flujograma para mayor claridad en la secuencia de las actividades. "/>
    <s v="_x000a_Posibilidad de afectación reputacional por posibles requerimientos de entes de control y de los procesos internos de la entidad debido a la gestión del control documental del sistema de gestión de calidad  fuera de los requisitos procedimientales_x000a_"/>
    <s v="Debilidad en el seguimiento y actualización de la documentación publicada en el Sistema de Gestión de Calidad."/>
    <s v="Actualizar, publicar y socializar los Documentos (Administración de Cuentas de Usuarios PA04-PR01, Gestión de la Información PA04-PR05, Gestión de Requerimientos y Solicitudes en Materia Tecnológica PA04-PR06, y publicar en el Sistema de Gestión de la Calidad."/>
    <s v="   Mejora Continua"/>
    <s v="Documentos actualizados,  publicados  y socializados"/>
    <s v="_x000a_3"/>
    <x v="4"/>
    <x v="18"/>
    <s v="Jady Marina Perez"/>
    <d v="2022-05-13T00:00:00"/>
    <x v="2"/>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
    <x v="0"/>
    <n v="0"/>
    <n v="0"/>
  </r>
  <r>
    <s v="031-2022"/>
    <n v="1"/>
    <n v="2022"/>
    <s v="GESTIÓN DE TICS"/>
    <x v="24"/>
    <d v="2022-05-13T00:00:00"/>
    <s v="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
    <s v="Posibilidad de afectación reputacional  por perdida de imagen de usuarios internos, externos y directivos de la SDM, por la prestación de los servicios generales y administrativos fuera de las necesidades requeridas."/>
    <s v="Debilidad en el seguimiento y actualización de la documentación publicada en el Sistema de Gestión de Calidad."/>
    <s v="Actualizar, publicar y socializar los Documentos en la intranet y la página web de la entidad del Proceso de TICs "/>
    <s v="   Mejora Continua"/>
    <s v="solicitudes tramitadas/_x000a_solicitudes recibidas"/>
    <n v="1"/>
    <x v="4"/>
    <x v="18"/>
    <s v="Jady Marina Perez"/>
    <d v="2022-05-13T00:00:00"/>
    <x v="2"/>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
    <x v="0"/>
    <n v="0"/>
    <n v="0"/>
  </r>
  <r>
    <s v="032-2022"/>
    <n v="1"/>
    <n v="2022"/>
    <s v="GESTIÓN DE TICS"/>
    <x v="24"/>
    <d v="2022-05-13T00:00:00"/>
    <s v="Oportunidad de Mejora: En el proceso de gestión de TICS es pertinente la capacitación al equipo técnico de calidad para contar con un mejor conocimiento en temas del sistema de gestión de calidad bajo el modelo integrado de planeación y gestión. "/>
    <s v="_x000a_Posibilidad de afectación reputacional por posible disminución en el índice de desempeño institucional por la implementación de las políticas del Modelo Integrado de Planeación y Gestión MIPG fuera de los términos y lineamientos establecidos"/>
    <s v="Desconocimiento de algunos integrantes de la OTIC frente a la documentación del MIPG, proceso OTIC y Plataforma Estratégica de la entidad publicados en la Intranet de la entidad."/>
    <s v="_x000a_Socializar al interior de la OTIC la documentación del Sistema de Gestión de Calidad, para incrementar el  conocimiento y apropiacion de los funcionarios del area."/>
    <s v="   Mejora Continua"/>
    <s v="Socialización realizada "/>
    <n v="1"/>
    <x v="4"/>
    <x v="18"/>
    <s v="Jady Marina Perez"/>
    <d v="2022-05-13T00:00:00"/>
    <x v="2"/>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
    <x v="0"/>
    <n v="0"/>
    <n v="0"/>
  </r>
  <r>
    <s v="033-2022"/>
    <n v="1"/>
    <n v="2022"/>
    <s v="GESTIÓN DE TRÁMITES Y SERVICIOS PARA LA CIUDADANÍA"/>
    <x v="24"/>
    <d v="2022-05-13T00:00:00"/>
    <s v="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Falta diseñar estrategias de apropiación que permitan motivar a los servidores públicos en en temas propios del Sistema de Gestión de Calidad "/>
    <s v="Diseñar, implementar y evaluar una estrategia  de apropiación que permitan motivar a los servidores públicos en en temas propios del Sistema de Gestión de Calidad "/>
    <s v="Acción Correctiva"/>
    <s v=" Documento  con estrategia de apropiación  Diseñada, implementada y evaluada."/>
    <n v="1"/>
    <x v="5"/>
    <x v="6"/>
    <s v="Dirección de Atención al Ciudadano"/>
    <d v="2022-06-01T00:00:00"/>
    <x v="8"/>
    <d v="2022-08-05T00:00:00"/>
    <s v="Nataly Tenjo Vargas"/>
    <s v="5/8/2022: No se aportaron evidencias de gestión en el mes de julio de 2022._x000a_8/07/2022: No se aportaron evidencias de gestión en el mes de junio de 2022."/>
    <x v="0"/>
    <n v="0"/>
    <n v="0"/>
  </r>
  <r>
    <s v="035-2022"/>
    <n v="1"/>
    <n v="2022"/>
    <s v="Direccionamiento Estratégico."/>
    <x v="24"/>
    <d v="2022-05-13T00:00:00"/>
    <s v="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 los documentos PE01-PR04 PE01-PR08 "/>
    <s v="Realizar socialización en los meses de junio y septiembre de los documentos PE01-PR04 y PE01-PR08 "/>
    <s v="Mejora Continua"/>
    <s v="Numero de socializaciones realizadas a traves de listados de asistencia"/>
    <n v="2"/>
    <x v="7"/>
    <x v="15"/>
    <s v="Julieth Rojas Betancour"/>
    <d v="2022-06-01T00:00:00"/>
    <x v="2"/>
    <d v="2022-08-05T00:00:00"/>
    <s v="Dámaris Sánchez Salamanca"/>
    <s v="05/08/2022 Mediante correo electronico del día 11 de julio de 2022 la OAPI informa que la acción &quot;Se encuentra abierta y en proceso de ejecución con fecha de terminación 30/09/2022&quot;_x000a_El día 28 de junio se realizó socialización de los procesos de control documental y planificación estrategica, de manera virtual por la plataforma MEET._x000a_Se encuentra abierta y en proceso de ejecución con fecha de terminación 30/09/2022_x000a_05/07/2022: La dependencia, no reportan evidencias en este corte."/>
    <x v="0"/>
    <n v="0"/>
    <n v="0"/>
  </r>
  <r>
    <s v="036-2022"/>
    <n v="1"/>
    <n v="2022"/>
    <s v="GESTIÓN JURÍDICA"/>
    <x v="24"/>
    <d v="2022-05-13T00:00:00"/>
    <s v="Oportunidad de mejora:  El Proceso de Gestión Jurídica debe verificar el PA05-PR21 Procedimiento de contratos de prestación de servicios con el fin de identificar los respectivos puntos de control."/>
    <s v="Posibilidad de afectación reputacional por posibles requerimientos de entes de control y de los procesos internos de la entidad debido a la gestión del control documental del sistema de gestión de calidad fuera de los requisitos procedimentales."/>
    <s v="Falta de revisión y actualización del procedimiento para el trámite de contratos de prestación de servicios PA05-PR21 en la vigencia 2021."/>
    <s v="Revisar, ajustar, publicar y socializar el Procedimiento para el trámite de contratos de prestación de servicios PA 05 - PR21, respecto a la inclusión e identificación de puntos de control de acuerdo a los lineamientos establecidos en el instructivo para la elaboración de documentos del Sistema de Gestión Distrital de la Secretaría Distrital de Movilidad."/>
    <s v="Mejora Continua"/>
    <s v="Procedimiento para el trámite de contratos de prestación de servicios PA 05 - PR21 revisado, ajustado, publicado y socializado"/>
    <n v="1"/>
    <x v="1"/>
    <x v="1"/>
    <s v="Director de Contratación"/>
    <d v="2022-06-01T00:00:00"/>
    <x v="1"/>
    <d v="2022-08-08T00:00:00"/>
    <s v="Liliana Montes"/>
    <s v="_x000a_8/08/2022: La Dirección de Contratación revisó, ajustó y publicó el  Procedimiento para el trámite de contratos de prestación de servicios PA 05 - PR21, en el cual se identificaron y señalaron los  puntos de control de acuerdo con los lineamientos establecidos en el instructivo  para la elaboración de documentos del Sistema de Gestión Distrital de la Secretaría Distrital de Movilidad. Se procede al cierre por soliictud una vez verificada la efectidad de la acción establecida._x000a_11/07/2022: No se reporta avances para este corte."/>
    <x v="1"/>
    <n v="0"/>
    <n v="0"/>
  </r>
  <r>
    <s v="037-2022"/>
    <n v="1"/>
    <n v="2022"/>
    <s v="GESTIÓN DEL TALENTO HUMANO"/>
    <x v="24"/>
    <d v="2022-05-13T00:00:00"/>
    <s v="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
    <s v="Posibilidad de afectación reputacional por requerimiento de los usuarios e investigaciones administrativas por entes de control debido a realización de nombramientos fuera  de los requisitos establecidos en el  manual de funciones y los procedimientos "/>
    <s v="Falta de seguimiento respecto a las publicaciones de los documentos de &quot;Funciones y Deberes&quot; que por transparencia deben permanecer publicados en la página web institucional y en la intranet"/>
    <s v="Realizar seguimiento bimensual de los documentos de &quot;Funciones y Deberes&quot; publicados en la página web institucional y en la intranet"/>
    <s v="Mejora Continua"/>
    <s v="Número de Seguimientos al  documento de &quot;Funciones y Deberes&quot; realizados y soportados mediante acta"/>
    <n v="3"/>
    <x v="3"/>
    <x v="19"/>
    <s v="DIRECTORA DE TALENTO HUMANO"/>
    <d v="2022-06-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8-2022"/>
    <n v="1"/>
    <n v="2022"/>
    <s v="GESTIÓN DEL TALENTO HUMANO"/>
    <x v="24"/>
    <d v="2022-05-13T00:00:00"/>
    <s v="Oportunidad de mejora: Documentar la planificación de cambios que puede generar consecuencias potenciales en el Sistema de Gestión de Calidad"/>
    <s v="Posibilidad de afectación reputacional por posibles requerimientos de entes de control y de los procesos internos de la entidad debido a la gestión del control documental del sistema de gestión de calidad  fuera de los requisitos procedimientales"/>
    <s v="Desconocimiento del procedimiento de planificación de cambios"/>
    <s v="Asistir a las jornadas de socialización del procedimiento PE01-PR08  programadas por la OAPI"/>
    <s v="Mejora Continua"/>
    <s v="Número de socializaciones a las que asista representación de la DTH y registradas en el listado de asistencia"/>
    <n v="2"/>
    <x v="3"/>
    <x v="7"/>
    <s v="DIRECTORA DE TALENTO HUMANO"/>
    <d v="2022-06-01T00:00:00"/>
    <x v="2"/>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8-2022"/>
    <n v="2"/>
    <n v="2022"/>
    <s v="GESTIÓN DEL TALENTO HUMANO"/>
    <x v="24"/>
    <d v="2022-05-13T00:00:00"/>
    <s v="Oportunidad de mejora: Documentar la planificación de cambios que puede generar consecuencias potenciales en el Sistema de Gestión de Calidad"/>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l procedimiento PE01-PR08 Planificación Estratégica y Operativa"/>
    <s v="Diligenciar y enviar a la OAPI el formato PE01-PR08-F02 de la DTH con el registro de los cambios no reportados durante la vigencia"/>
    <s v="Mejora Continua"/>
    <s v="Número de Formatos PE01-PR08-F02 diligenciados y enviados a la OAPI"/>
    <n v="1"/>
    <x v="3"/>
    <x v="7"/>
    <s v="DIRECTORA DE TALENTO HUMANO"/>
    <d v="2022-06-01T00:00:00"/>
    <x v="18"/>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9-2022"/>
    <n v="1"/>
    <n v="2022"/>
    <s v="GESTIÓN DEL TALENTO HUMANO"/>
    <x v="24"/>
    <d v="2022-05-13T00:00:00"/>
    <s v="Oportunidad de mejora: Reforzar el diligenciamiento de los planes operativos anuales, en relación con la documentación de soluciones en cuanto se presenten restrasos en el incumplimiento de las metas."/>
    <s v="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
    <s v="No tener en cuenta las instrucciones y los enunciados de las columnas del formato de reporte de POA de Inversión, por parte del encargado de Talento Humano"/>
    <s v="Verificar el correcto diligenciamiento de los formatos del POA de manera previa al reporte a la OAPI e informar mediante correo electrónico la verificación previa realizada"/>
    <s v="Mejora Continua"/>
    <s v="Número de Formatos trimestrales POA verificados en su diligenciamiento"/>
    <n v="2"/>
    <x v="3"/>
    <x v="7"/>
    <s v="DIRECTORA DE TALENTO HUMANO"/>
    <d v="2022-06-01T00:00:00"/>
    <x v="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9-2022"/>
    <n v="2"/>
    <n v="2022"/>
    <s v="GESTIÓN DEL TALENTO HUMANO"/>
    <x v="24"/>
    <d v="2022-05-13T00:00:00"/>
    <s v="Oportunidad de mejora: Reforzar el diligenciamiento de los planes operativos anuales, en relación con la documentación de soluciones en cuanto se presenten restrasos en el incumplimiento de las metas."/>
    <s v="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
    <s v="Falta de instrucción a los nuevos integrantes del equipo de Talento Humano sobre el diligenciamiento de los formatos del POA "/>
    <s v="Realizar una jornada interna de socialización sobre el proceso de reporte en el POA, al grupo de Talento Humano encargado del diligenciamiento del avance en las actividades a cargo de la dependencia."/>
    <s v="Mejora Continua"/>
    <s v="Jornada interna de Socialización realizada y soportada con listado de asistencia"/>
    <n v="1"/>
    <x v="3"/>
    <x v="7"/>
    <s v="DIRECTORA DE TALENTO HUMANO"/>
    <d v="2022-06-01T00:00:00"/>
    <x v="19"/>
    <d v="2022-08-08T00:00:00"/>
    <s v="Julie Martinez y Daniel García"/>
    <s v="08/08/2022   Seguimiento Julie Martinez y Daniel García se evidencia, que se llevo a cabo 28 de julio sobre los POAS  , teniendo en cuenta que  la actividad programada  se cumplió, se da  el cierre al cumplimiento de  la acción_x000a__x000a_11/07/2022    Actividad en periodo de ejecución, se recomienda desde el ejercicio del autocontrol  verificar  para el cierre  del cumplimiento de la acción  la actividad , indicador y la meta establecida en el pmp."/>
    <x v="1"/>
    <n v="0"/>
    <n v="0"/>
  </r>
  <r>
    <s v="040-2022"/>
    <n v="1"/>
    <n v="2022"/>
    <s v="Control Disciplinario"/>
    <x v="24"/>
    <d v="2022-05-13T00:00:00"/>
    <s v="Oportunidad de mejora: Se considera importante que el Proceso Control Disciplinario dentro del procedimiento PV02-PR01- Procedimiento disciplinario versión 3.0 del 24 de marzo de 2022 del proceso PV-02-Control disciplinario, se incluya un flujograma para describir el paso a paso de las actividades de la función disciplinaria que se llevan a cabo; acción que se puede adelantar sin apartarse de las consideraciones metodológicas y normativas vigentes que rigen al proceso. Así mismo, es importante realizar la verificación de la caracterización con el fin de validar las entradas, actividades y salidas del Proceso."/>
    <s v="_x000a__x000a_Posibilidad de afectación reputacional por posibles requerimientos de entes de control y de los procesos internos de la entidad debido a la gestión del control documental del sistema de gestión de calidad  fuera de los requisitos procedimentales."/>
    <s v="El proceso disciplinario se encuentra reglado por la Ley 1952 de 2019 (Código General Disciplinario) el cual determina las etapas y el procedimiento que se debe surtir en la sustanciación de los procesos disciplinarios, por consiguiente la OCDI se remite directamente a lo establecido por este. De igual forma la Secretaría General de la Alcaldía Mayor de Bogotá de conformidad a su competencia dispuesta en el del artículo 63 del Decreto Distrital 654 del 2011, expidió la Resolución 114 de 2010 modificada por la Resolución 284 del 2013 por medio de la cual se dispuso el Manual Distrital de Procesos y Procedimientos Disciplinarios para las entidades distritales a las que se aplica el Código General Disciplinario, estableciendo un flujograma de etapas, actividades y responsables en el proceso, contenido el cual debe ser acogido por la Oficina de Control Disciplinario Interno y la Subdirección de Gestión Jurídica."/>
    <s v="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s v="Mejora Continua"/>
    <s v="Numero de procedimientos ajustados publicado y socializados _x000a__x000a_"/>
    <n v="1"/>
    <x v="9"/>
    <x v="20"/>
    <s v="Guetty Caycedo Caycedo"/>
    <d v="2022-05-25T00:00:00"/>
    <x v="20"/>
    <d v="2022-08-09T00:00:00"/>
    <s v="Dámaris Sánchez Salamanca"/>
    <s v="09/08/2022: Se evidenció que el día 12 de julio mediante memorando ORFEO 202216000166063 La Oficina Control Disciplinario solicitò a la OAPI la publicación en la pàgina web de la Entidad de a la  Caracterización del proceso y procedimiento disciplinario_x000a__x000a_Observación OCI: Dado lo anterior se evidenciò que la oficina adelantó las acciones pertinentes para “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Conforme a lo programado (EFICACIA). Esta acción queda cerrada y sujeta a la evaluaciòn de la efectividad que realiza anualmente la OCI._x000a__x000a_30/06/2022. El proceso entrega como evidencia para dar cumplimiento al hallazgo, entregando la caracterización y procedimiento disciplinario enviado a la Oficina Asesora de Planeación Institucional, pero no ha sido publicado ni socializado. Por lo anterior y teniendo  en cuenta los soportes presentados por el proceso, y que la fecha de terminación de la acción fue el 15 de Junio de 2022. Se emite el concepto de Incumplida."/>
    <x v="1"/>
    <n v="0"/>
    <n v="0"/>
  </r>
  <r>
    <s v="041-2022"/>
    <n v="1"/>
    <n v="2022"/>
    <s v="Comunicación y Cultura para la Movilidad"/>
    <x v="24"/>
    <d v="2022-05-13T00:00:00"/>
    <s v="Oportunidad de mejora: &quot; Registrar las fechas de producción en noticieros y demás publicaciones internas y externas para otorgar certeza en la vigencia o absolescencia de la informac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odica frente a las fechas de las publicaciones tanto internas como externas, correspondientes a la Oficina Asesora de Comunicaciones y Cultura para la Movilidad._x000a_"/>
    <s v="Revisar trimestralmente  las fechas, en  las publicaciones  internas (intranet en la pestaña  de  la OACCM) y externas (pagina web)  corresporndientes al proceso de Comunicación y Cultura para la Movilidad. _x000a__x000a_"/>
    <s v="Mejora Continua"/>
    <s v="Revisión de publicaciones_x000a_"/>
    <n v="2"/>
    <x v="10"/>
    <x v="21"/>
    <s v="Andrés Fabian Contento "/>
    <d v="2022-06-01T00:00:00"/>
    <x v="8"/>
    <d v="2022-08-09T00:00:00"/>
    <s v="Dámaris Sánchez Salamanca"/>
    <s v="_x000a_9/08/2022:  La dependencia, no reportan evidencias en este corte._x000a_05/07/2022: La dependencia, no reportan evidencias en este corte."/>
    <x v="0"/>
    <n v="0"/>
    <n v="0"/>
  </r>
  <r>
    <s v="041-2022"/>
    <n v="2"/>
    <n v="2022"/>
    <s v="Comunicación y Cultura para la Movilidad"/>
    <x v="24"/>
    <d v="2022-05-13T00:00:00"/>
    <s v="Oportunidad de mejora: &quot; Registrar las fechas de producción en noticieros y demás publicaciones internas y externas para otorgar certeza en la vigencia o absolescencia de la informac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odica frente a las fechas de las publicaciones tanto internas como externas, correspondientes a la Oficina Asesora de Comunicaciones y Cultura para la Movilidad._x000a_"/>
    <s v="Revisar e incluir las fechas, cuando sea necsario, en  las publicaciones internas (intranet)  y externas (pagina web) correspondientes al  proceso de Comunicaciones y Cultura para la Movilidad"/>
    <s v="Mejora Continua"/>
    <s v="Revisión y ajustes de publicaciones_x000a_"/>
    <n v="1"/>
    <x v="10"/>
    <x v="21"/>
    <s v="Andrés Fabian Contento "/>
    <d v="2022-06-01T00:00:00"/>
    <x v="21"/>
    <d v="2022-08-09T00:00:00"/>
    <s v="Dámaris Sánchez Salamanca"/>
    <s v="09/08/2022: En cumplimiento de la acción &quot;Revisar e incluir las fechas, cuando sea necsario, en  las publicaciones internas (intranet)  y externas (pagina web) correspondientes al  proceso de Comunicaciones y Cultura para la Movilidad&quot; se evidenció que la Oficina  Asesora de Comunicaciones y Cultura para la Movilidad realizó las siguientes actividades:_x000a__x000a_1. Reunión para revisión de información publicada en los sitios Web de la Entidad. 6 de junio de 2022, identificación de fallas en el actual proceso de publicación._x000a_2. Evidencias información con la inclusión de las fechas, cuando sea necesario, en las  publicaciones internas (intranet) y externas (página web) correspondientes al proceso de Comunicaciones y Cultura para la Movilidad&quot;. Evidencias en:_x000a_https://www.movilidadbogota.gov.co/intranet/MIPG_x000a_3. Puesta en marcha del formato Digital, 28 de junio de 2022, identificación conciliación de  los campos y ruta usada. Adicional a la inclusión de las fechas correspondientes a las publicaciones propias de la Oficina Asesora de Comunicaciones, también se hizo una revisión general frente a las fechas de las diferentes publicaciones solicitadas por los diferentes Procesos y una vez detectados las debilidades en relación con las publicaciones, se procedió junto con la OTIC al establecimiento de un formato digital que incluyera las fechas de monte y desmonte de la información en los sitios web._x000a_a. Puesta en marcha del formato digital, julio de 2022, en el enlace de la intranet https://www.movilidadbogota.gov.co/intranet/formulario-requerimientos_x000a_b. . Retroalimentación y soporte con diferentes dependencias frente a la utilización del  formato de remisión de información para requerimientos en la página web e intranet._x000a__x000a_Observación Control Interno: Dado lo anterior se evidenciò que la oficina adelantó las acciones pertinentes para “Revisar e incluir las fechas, cuando  sea necesario, en las publicaciones internas (intranet) y externas (página web) correspondientes al proceso de Comunicaciones y Cultura para la Movilidad”, Conforme a lo programado (EFICACIA). Esta acción queda cerra y el hallazgo queda sujeto de cierre al cumplimiento de la acción No 1 y posterior a la evaluaciòn de la efectividad que realiza anualmente la OCI._x000a__x000a_05/07/2022: La dependencia, no reportan evidencias en este corte."/>
    <x v="1"/>
    <n v="0"/>
    <n v="0"/>
  </r>
  <r>
    <s v="042-2022"/>
    <n v="1"/>
    <n v="2022"/>
    <s v="Comunicación y Cultura para la Movilidad"/>
    <x v="24"/>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 Revisar y actualizar el &quot;PE02-PT01 , Protocolo para la implementación de la política de transparencia y_x000a_acceso a la información pública&quot;  junto con el anexo PE02-PR02-F01  “Remisión de información para requerimientos en los sitios Web de la_x000a_SDM&quot;  donde de manera explicita se indique la responsabilidad de los procesos en el monte y desmonte de la información relevante a publicar por dichos procesos , así como establecer una vigencia máxima de publicación de la información."/>
    <s v="Mejora Continua"/>
    <s v="Revisión y ajuste de documentos _x000a_"/>
    <n v="1"/>
    <x v="11"/>
    <x v="22"/>
    <s v="Jady Pérez_x000a_Andrés Contento"/>
    <d v="2022-06-01T00:00:00"/>
    <x v="22"/>
    <d v="2022-08-09T00:00:00"/>
    <s v="Dámaris Sánchez Salamanca"/>
    <s v="09/08/2022 En atención a la acción &quot;  Revisar y actualizar el &quot;PE02-PT01 , Protocolo para la implementación de la política de transparencia y acceso a la información pública&quot;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quot;, se evidenció la ejecución de las siguientes actividades:_x000a__x000a_1. Reuniones para revisión documentos_x000a_a. Definición de acciones. 26/05/2022. Junto con la OTIC se definieron las acciones para dar cumplimiento a la oportunidad de mejora_x000a_05/07/2022: La dependencia, no reportan evidencias en este corte&quot;._x000a_b. Revisión documental y del protocolo a actualizar. 24/06/2022_x000a_c. Revisión final Protocolo_x000a__x000a_2. Remisión OAPI de documentos para revisión._x000a_3. Oficio remisorio a la OAPI de solicitud de publicación de los documentos_x000a_4. Actualización protocolo 07/07/2022. Evidencia en:_x000a_https://www.movilidadbogota.gov.co/intranet/sites/default/files/2022-07-08/pe02-pt01-_x000a_protocolo_para_la_implementacion_de_la_politica_de_transparencia_v3.0_de_07-07-_x000a_2022.pdf_x000a_5. Documento adicional del procedimiento de publicaciones. Evidencia en:_x000a_https://www.movilidadbogota.gov.co/intranet/sites/default/files/2022-07-08/pe02-pr02-_x000a_publicacion_de_informacion_en_los_sitios_web_de_la_sdm_v4.0_de_07-07-2022.pd_x000a__x000a_Observación Control Interno: Dado lo anterior se evidenciò que la oficina adelantó las acciones pertinentes para “pertinentes para “Revisar y actualizar el &quot;PE02-PT01, _x000a_Protocolo para la implementación de la política de transparencia y acceso a la información _x000a_pública” junto con el anexo PE02-PR02-F01 “Remisión de información para requerimientos en _x000a_los sitios Web de la SDM” donde de manera explícita se indique la responsabilidad de los _x000a_procesos en el monte y desmonte de la información relevante a publicar por dichos procesos,_x000a_así como establecer una vigencia máxima de publicación de la información””, Conforme a lo programado (EFICACIA). Esta acción queda cerra y el hallazgo queda sujeto de cierre al cumplimiento de la acción No 2 y posterior a la evaluaciòn de la efectividad que realiza anualmente la OCI."/>
    <x v="1"/>
    <n v="0"/>
    <n v="0"/>
  </r>
  <r>
    <s v="042-2022"/>
    <n v="2"/>
    <n v="2022"/>
    <s v="Comunicación y Cultura para la Movilidad"/>
    <x v="24"/>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Socializar  los lineamientos para el diligenciamento del formato &quot;PE02-PR02-F01, Remisión de información para requerimientos en los sitios Web de la SDM&quot;  a través de los canales de comunicación interna y mesa de trabajo._x000a__x000a_ "/>
    <s v="Mejora Continua"/>
    <s v="Socializaciones de los lineamientos para el diligenciamento de formulario PE02-PR02-F01, &quot;Remisión de Información para Requerimientos _x000a_en la Página Web e Intranet de la SDM_x000a_"/>
    <n v="2"/>
    <x v="11"/>
    <x v="22"/>
    <s v="Jady Pérez_x000a_Andrés Contento"/>
    <d v="2022-07-12T00:00:00"/>
    <x v="10"/>
    <d v="2022-08-09T00:00:00"/>
    <s v="Dámaris Sánchez Salamanca"/>
    <s v="9/08/2022:  La dependencia, no reportan evidencias en este corte._x000a_05/07/2022: La dependencia, no reportan evidencias en este corte."/>
    <x v="0"/>
    <n v="0"/>
    <n v="0"/>
  </r>
  <r>
    <s v="043-2022"/>
    <n v="1"/>
    <n v="2022"/>
    <s v=" Control y Evaluación de la Gestión"/>
    <x v="24"/>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
    <s v="Mejora Continua"/>
    <s v="Acta de mesa de trabajo"/>
    <n v="1"/>
    <x v="8"/>
    <x v="16"/>
    <s v="OFICINA DE CONTROL INTERNO"/>
    <d v="2022-05-27T00:00:00"/>
    <x v="6"/>
    <d v="2022-08-08T00:00:00"/>
    <s v="Liliana Montes"/>
    <s v="08/08/2022: En la fecha  15/07/2022 se lleva a cabo mesa de trabajo cuyo orden del dia &quot;Mesa de trabajo para establecer estrategia de experiencias y/o lecciones aprendidas (PMP auditoría interna bajo la norma NTC9001:2015&quot; . En esta reunio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
    <x v="0"/>
    <n v="0"/>
    <n v="0"/>
  </r>
  <r>
    <s v="043-2022"/>
    <n v="2"/>
    <n v="2022"/>
    <s v=" Control y Evaluación de la Gestión"/>
    <x v="24"/>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
    <s v="Mejora Continua"/>
    <s v="Acta de reunión CICCI"/>
    <n v="1"/>
    <x v="8"/>
    <x v="16"/>
    <s v="OFICINA DE CONTROL INTERNO"/>
    <d v="2022-05-27T00:00:00"/>
    <x v="7"/>
    <d v="2022-08-08T00:00:00"/>
    <s v="Liliana Montes"/>
    <s v="08/08/2022: En sesión  del 21 de julio de 2022, se pone en conocimiento del Comité Institucional de Coordinación de Control Interno de los compromisos  producto de la mesa de trabajo llevada a cabo con los responsables de la Política de Gestión de Conocimimineto y la Innovación, a raíz del plan de mejoramiento que se encuentra suscrito por la OCI"/>
    <x v="0"/>
    <n v="0"/>
    <n v="0"/>
  </r>
  <r>
    <s v="043-2022"/>
    <n v="3"/>
    <n v="2022"/>
    <s v=" Control y Evaluación de la Gestión"/>
    <x v="24"/>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Presentar anualmente informe de efectividad de las acciones cerradas de PMP-PMI en el CICCI, para la toma de decisiones y mejoramiento del Sistema de Control Interno"/>
    <s v="Mejora Continua"/>
    <s v="Informe de efectividad"/>
    <n v="1"/>
    <x v="8"/>
    <x v="16"/>
    <s v="OFICINA DE CONTROL INTERNO"/>
    <d v="2022-05-27T00:00:00"/>
    <x v="7"/>
    <d v="2022-08-08T00:00:00"/>
    <s v="Liliana Montes"/>
    <s v="08/08/2022: La dependencia, no reportan evidencias en este corte."/>
    <x v="0"/>
    <n v="0"/>
    <n v="0"/>
  </r>
  <r>
    <s v="043-2022"/>
    <n v="4"/>
    <n v="2022"/>
    <s v=" Control y Evaluación de la Gestión"/>
    <x v="24"/>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Enviar a las dependencias alertas tempranas desde el rol de enfoque hacia la prevención relacionadas con la  reiteracion de hallazgos."/>
    <s v="Mejora Continua"/>
    <s v="comunicaciones enviadas a las dependencias"/>
    <n v="100"/>
    <x v="8"/>
    <x v="16"/>
    <s v="OFICINA DE CONTROL INTERNO"/>
    <d v="2022-05-27T00:00:00"/>
    <x v="7"/>
    <d v="2022-08-08T00:00:00"/>
    <s v="Liliana Montes"/>
    <s v="08/08/2022: La dependencia, no reportan evidencias en este corte."/>
    <x v="0"/>
    <n v="0"/>
    <n v="0"/>
  </r>
  <r>
    <s v="044-2022"/>
    <n v="1"/>
    <n v="2022"/>
    <s v="PA03-GESTIÓN FINANCIERA"/>
    <x v="25"/>
    <d v="2022-05-13T00:00:00"/>
    <s v="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
    <s v="Posibilidad de afectación reputacional por requerimientos internos    e investigaciones administrativas,  debido a realización del proceso de expedicion de  certificados de registros  presupuestales fuera de los requisitos establecidos en los terminos procedimentales."/>
    <s v="Cambios en el procedimiento que no quedaron registrados en el documento PA03-PR09 y PA03-PR08"/>
    <s v="Actualizar, publicar y socializar los procedimientos PA03-PR09 y PA03-PR08 con todos sus formatos. "/>
    <s v="Mejora Continua"/>
    <s v="Procedimientos y formatos actualizados, publicados y socializados"/>
    <s v="2 procedimiento y 7 formatos actualizados"/>
    <x v="3"/>
    <x v="12"/>
    <s v="Carolina Malagón Robayo"/>
    <d v="2022-06-01T00:00:00"/>
    <x v="2"/>
    <d v="2022-08-05T00:00:00"/>
    <s v="Nataly Tenjo Vargas"/>
    <s v="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_x000a_8/07/2022: No se aportaron evidencias de gestión en el mes de junio de 2022."/>
    <x v="0"/>
    <n v="0"/>
    <n v="0"/>
  </r>
  <r>
    <s v="045-2022"/>
    <n v="1"/>
    <n v="2022"/>
    <s v="Direccionamiento Estratégico"/>
    <x v="12"/>
    <d v="2022-05-20T00:00:00"/>
    <s v="Al verificar la implementación del procedimiento de control de salidas no conformes, el único proceso que lo ha implementado es Gestión de Trámites y Servicio para la Ciudadanía."/>
    <s v="Posibilidad de afectación reputacional por posible disminución en el índice de desempeño institucional por la implementación de las políticas del Modelo Integrado de Planeación y Gestión MIPG fuera de los términos y lineamientos establecidos."/>
    <s v="Los equipos técnicos de los procesos misionales no le dan la importancia al procedimiento de salidas no conformes, dado que no están en el alcance de la certificación."/>
    <s v="Realizar mesas de trabajo con los equipos técnicos de los procesos misionales para recordar la importancia  de documentar las salidas  no conformes."/>
    <s v="Mejora Continua"/>
    <s v="Número de mesas de trabajo realizadas"/>
    <n v="3"/>
    <x v="7"/>
    <x v="15"/>
    <s v="JULIETH ROJAS BETANCOUR"/>
    <d v="2022-06-01T00:00:00"/>
    <x v="17"/>
    <d v="2022-08-05T00:00:00"/>
    <s v="Dámaris Sánchez Salamanca"/>
    <s v="05/08/2022  Se encuentra abierta y en proceso de ejecución con fecha de terminación 30/10/2022._x000a_05/07/2022: La dependencia, no reportan evidencias en este corte."/>
    <x v="0"/>
    <n v="0"/>
    <n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s v="082-2020"/>
    <n v="4"/>
    <n v="2020"/>
    <s v="GESTIÓN JURÍDICA"/>
    <x v="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8-09T00:00:00"/>
    <s v="Dámaris Sánchez Salamanca"/>
    <s v="09/08/2022 El proceso aporta la siguiente justificación: El informe se presentó en el mes de julio y comprende los meses de diciembre de 2021 hasta junio de 2022. El próximo informe se presentará en el mes de octubre de 2022, dado que el seguimiento es trimestral._x000a__x000a_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_x000a_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_x000a_Como evidencias de cumplimiento de la acción se presentan el documento en Excel del seguimiento trimestral y el correo en mención donde se solicita a los supervisores de contratos el cumplimiento urgente de la obligación del cargue de documentos a SECOP II. _x000a__x000a_08/06/2022 El proceso aporta la siguiente justificación: El informe se presentó en el mes de abril y comprende los meses de diciembre de 2021 hasta marzo de 2022. El próximo informe se presentará en el mes de Julio de 2022, dado que el seguimiento es trimestral._x000a__x000a_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x v="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Establecer en el modelo acta de inicio PA05-PR21-MD05 un punto de_x000a_control en el cual se detalle la fecha de cobertura de la afiliación del contratista a la_x000a_Administradora de Riesgos Laborales."/>
    <s v="Acción Correctiva"/>
    <s v="Modelo acta de inicio ajustado, publicado y socializado."/>
    <n v="1"/>
    <x v="1"/>
    <x v="1"/>
    <s v="DIRECTOR (A)  DE CONTRATACION "/>
    <d v="2020-10-01T00:00:00"/>
    <x v="1"/>
    <d v="2022-08-08T00:00:00"/>
    <s v="Liliana Montes"/>
    <s v="8/08/2022: La Dirección de Contratación ajustó el Modelo acta de inicio PA05-PR21-MD05, en el cual se incluyó un control para diligenciar y detallar la fecha de cobertura de la afiliación del  contratista a la ARL. Este modelo fue publicado en la intranet y socializado a todos los funcionarios y contratistas de la SDM a través de memorando 202253000186673 del 29/07/22. Se procede el cierre por solicitud y justificación del cumplimiento de la acción  y con la verificación de sus eficacia por parte de la auditora._x000a_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_x000a_8/06/2022:  Se adjunta soporte de convocatoria de seguimiento al SGC, sin embargo no se reportan avances relevantes ni actas de este seguimiento._x000a_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1"/>
    <n v="2"/>
    <n v="1"/>
  </r>
  <r>
    <s v="087-2020"/>
    <n v="1"/>
    <n v="2020"/>
    <s v="GESTIÓN JURÍDICA"/>
    <x v="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Establecer en el modelo notificación de designación de supervisión PA05-_x000a_PR21-MD04 un punto de control en el cual se recuerde la importancia de efectuar_x000a_la verificación del cumplimiento de la totalidad de los documentos requeridos previo_x000a_a la suscripción del acta de inicio. Adicional a ello, incluir un apartado relacionado_x000a_con la oportuna afiliación de contratistas a la Administradora de Riesgos Laborales."/>
    <s v="Acción Correctiva"/>
    <s v="Modelo notificación de designación de supervisión PA05-PR21-MD04_x000a_ajustado, publicado y socializado."/>
    <n v="1"/>
    <x v="1"/>
    <x v="1"/>
    <s v="DIRECTOR (A)  DE CONTRATACION "/>
    <d v="2020-10-01T00:00:00"/>
    <x v="1"/>
    <d v="2022-08-08T00:00:00"/>
    <s v="Liliana Montes"/>
    <s v="8/08/2022: La Dirección de Contratación ajustó el modelo notificación de designación de supervisión PA05- PR21-MD04, en el cual se recuerda la necesidad de efectuar la verificación del cumplimiento de la totalidad de los documentos requeridos previo a la suscripción del acta de inicio. Así mismo, se incluyó un apartado relacionado con la oportuna afiliación de los contratistas a la ARL, de acuerdo con lo establecido en el artículo 6 del Decreto 0723 de 2013. Con el modelo notificación de designación de supervisión PA05- PR21-MD04 ajustado, publicado y socializado se solicita el cierre de la acción a traves de memorando 202253000186673 del 29/07/22. Se procede el cierre por solicitud y justificación del cumplimiento de la acción  y con la verificación de sus eficacia por parte de la auditora._x000a_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_x000a_8/06/2022:  Se adjunta soporte de convocatoria de seguimiento al SGC, sin embargo no se reportan avances relevantes ni actas de este seguimiento._x000a_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1"/>
    <n v="2"/>
    <n v="1"/>
  </r>
  <r>
    <s v="017-2021"/>
    <n v="1"/>
    <n v="2021"/>
    <s v="PLANEACIÓN DE TRANSPORTE E INFRAESTRUCTURA"/>
    <x v="1"/>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2"/>
    <x v="2"/>
    <s v="Subdirectora de Transporte Privado_x000a_Valentina Acuña García"/>
    <d v="2021-05-05T00:00:00"/>
    <x v="2"/>
    <d v="2022-08-02T00:00:00"/>
    <s v="Guillermo Delgadillo Molano"/>
    <s v="02/08/2022: Los responsables informan que: 1) Continuan a la espera de comentarios por parte de la DNC de la Resolución. 2) En cuanto a la circular, se encuentran en estructuración de dicho documento, dado que no han recibido comentarios de la Resolución para poder radicar la misma. 3) Tienen borrador del procedimiento, pero los responsables estan a la espera de la expedición de la Resolución y Circular._x000a_11/07/2022: Como avance los responsables han venido trabajando en la construcción de la Resolución que reglamenta las condiciones y procedimientos para el otorgamiento de permisos de aprovechamiento económico para la actividad de alquiler de vehículos de micromovilidad. _x000a_08/06/2022: La STPR mediante memorando 202222200133643 del 08/06/22, solicita la reprogramación de la acción: H 017-21 A 1 para el 30/09/22, de acuerdco con los argumentos expuestos y el cronograma definido,  la Oficina de Control Interno, mediante memorando OCI 202217000134363 del 08/06/22, acepta los argumentos expuestos, y considera procedente la reprogramación para el hallazgo  017-2021 Acción 1 para el  30/09/22._x000a__x000a_Acción en ejecución.   _x000a_CONCLUSION: ACCION ABIERTA_x000a__x000a_Seguimiento realizado el 27/04/2022_x000a_La SPM en correo del 25 abril 2022 comunica que: &quot;Como avance dentro de las acciones contempladas en el Plan de Mejoramiento, se ha venido trabajando en la construcción de la Resolución que reglamenta &quot;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quot;  _x000a_Los responsables  adjuntaron como evidencia avance de la Resolución y del Procedimiento._x000a__x000a_Accion en ejecución.   _x000a_CONCLUSION: ACCION ABIERTA_x000a__x000a_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sente seguimeinto no se aporta evidencia del avance en la ejecución de la acción y si bien ésta se encuentra dentro de los terminos de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2"/>
    <n v="0"/>
  </r>
  <r>
    <s v="020-2021"/>
    <n v="3"/>
    <n v="2021"/>
    <s v="GESTIÓN ADMINISTRATIVA"/>
    <x v="2"/>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3"/>
    <s v="PAOLA ADRIANA CORONA MIRANDA"/>
    <d v="2021-05-06T00:00:00"/>
    <x v="3"/>
    <d v="2022-08-08T00:00:00"/>
    <s v="Julie Martinez y Daniel García"/>
    <s v="08/08/2022 Seguimiento Julie Martinez y  Daniel Garcia  se realiza la revisión de observa las actas con fecha  19 abril, , 22 de abril y 25 de mayo donde se realiza la revisión matriz legal y normatividad asociada a PGIRS por parte de equipo de PIGA.  teniendo en cuenta que  la actividad programada  se cumplio, se da  el cierre al cumplimiento de  la acción_x000a__x000a_11/07/2022   Seguimiento Julie Martinez y Daniel García  el prcso viene implementando el seguimiento. Actividad en periodo de ejecución se recomienda tener en cuenta  para el cierre  del cumplimiento de ka acción verificar la actividad , indicador y la meta establecida_x000a__x000a__x000a_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1"/>
    <n v="1"/>
    <n v="0"/>
  </r>
  <r>
    <s v="024-2021"/>
    <n v="2"/>
    <n v="2021"/>
    <s v="GESTIÓN ADMINISTRATIVA"/>
    <x v="2"/>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3"/>
    <s v="PAOLA ADRIANA CORONA MIRANDA"/>
    <d v="2021-05-06T00:00:00"/>
    <x v="3"/>
    <d v="2022-08-08T00:00:00"/>
    <s v="Julie Martinez y Daniel García"/>
    <s v="08/08/2022 Seguimiento Julie Martinez y  Daniel Garcia  se observa las actas con fecha  12 abril,  25 de mayo  y 9 de junio donde se realiza el seguimiento de los deberes del equipo tecnico . teniendo en cuenta la actividad programada se evidencia que se da cumplimiento a  la acción _x000a__x000a_11/07/2022   Seguimiento Julie Martinez y Daniel García  el prcso viene implementando el seguimiento.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11/07/2022   Seguimiento Julie Martinez y Daniel García  el prcso viene implementando el seguimiento. Actividad en periodo de ejecución se recomienda al proceso  para solicitar el cierre cumplir con la acción y la meta establecida_x000a__x000a_11/07/2022   Seguimiento Julie Martinez y Daniel García  el prcso viene implementando el seguimiento. Actividad en periodo de ejecución se recomienda al proceso  para solicitar el cierre cumplir con la acción y la meta establecida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1"/>
    <n v="1"/>
    <n v="0"/>
  </r>
  <r>
    <s v="025-2021"/>
    <n v="2"/>
    <n v="2021"/>
    <s v="GESTIÓN ADMINISTRATIVA"/>
    <x v="2"/>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3"/>
    <s v="PAOLA ADRIANA CORONA MIRANDA"/>
    <d v="2021-05-06T00:00:00"/>
    <x v="3"/>
    <d v="2022-08-08T00:00:00"/>
    <s v="Julie Martinez y Daniel García"/>
    <s v="08/08/2022 Seguimiento Julie Martinez y  Daniel Garcia  observa las actas de fecha 7 de abril, 11 de mayo y  9 de junio donde se realiza el seguimiento de las obligaciones de gestor ambiental . teniendo en cuenta la actividad programada se evidencia que se da cumplimiento a  la acción _x000a__x000a_11/07/2022   Seguimiento Julie Martinez y Daniel García  el prcso viene implementando el seguimiento.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1"/>
    <n v="1"/>
    <n v="0"/>
  </r>
  <r>
    <s v="036-2021"/>
    <n v="1"/>
    <n v="2021"/>
    <s v="GESTIÓN DE TICS"/>
    <x v="3"/>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4"/>
    <x v="4"/>
    <s v="Jefe Oficina de Tecnologías de la Información y Comunicaciones"/>
    <d v="2021-05-24T00:00:00"/>
    <x v="4"/>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_x000a_Por lo anterior, la OTIC remitió mediante el Memorando 202212000129563, que la fecha de terminación será el 15 de noviembre de 2022._x000a_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x v="0"/>
    <n v="0"/>
    <n v="0"/>
  </r>
  <r>
    <s v="079-2021"/>
    <n v="1"/>
    <n v="2021"/>
    <s v="GESTIÓN DE TRÁNSITO Y CONTROL DE TRÁNSITO Y TRANSPORTE"/>
    <x v="4"/>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5"/>
    <s v="Diana Lorena Urrego García"/>
    <d v="2021-10-01T00:00:00"/>
    <x v="2"/>
    <d v="2022-08-09T00:00:00"/>
    <s v="Dámaris Sánchez Salamanca"/>
    <s v="9/08/2022 El proceso manifiesta a traves de correo electronico que la acción está en proceso de estudio para el análisis de la acción o su reformulación y/o reprogramación ante la OCI. 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8/04/2022  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 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5"/>
    <s v="Diana Lorena Urrego García"/>
    <d v="2021-10-01T00:00:00"/>
    <x v="2"/>
    <d v="2022-08-09T00:00:00"/>
    <s v="Dámaris Sánchez Salamanca"/>
    <s v="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9/08/2022_x000a__x000a_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8/04/2022  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5"/>
    <s v="Diana Lorena Urrego García"/>
    <d v="2021-10-01T00:00:00"/>
    <x v="2"/>
    <d v="2022-08-09T00:00:00"/>
    <s v="Dámaris Sánchez Salamanca"/>
    <s v="0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_x000a_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Los estudios previos se realizarán una vez se tenga la fecha para la suscripción del nuevo convenio con la Policía, en el momento en que finalice la Ley de Garantías. _x000a__x000a_06/05/2022 El proceso aporta la siguiente justificación: Los estudios previos se realizarán una vez se tenga la fecha para la suscripción del nuevo convenio con la Policía, en el momento en que finalice la Ley de Garantías_x000a__x000a_08/04/2022 El proceso aporta la siguiente justificación: &quot;Los estudios previos se realizarán una vez se tenga la fecha para la suscripción del nuevo convenio con la Policía, en el momento en que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5"/>
    <s v="Diana Lorena Urrego García"/>
    <d v="2021-10-01T00:00:00"/>
    <x v="2"/>
    <d v="2022-08-09T00:00:00"/>
    <s v="Dámaris Sánchez Salamanca"/>
    <s v="09/08/2022 Mediante memorando ORFEO 202232300178813 el día 26 de julio de 2022 se realizó solicitud de información con la Subdirección Administrativa en la que se pide que se detalle cómo se debe clasificar este tipo de información, de acuerdo con las directrices establecidas de la entidad. Se anexa oficio remitido._x000a__x000a_De acuerdo a lo anterior se solicita el cierre de la acción. _x000a__x000a_Observación OCI: Dado lo anterior se evidenciò que la oficina adelantó las acciones pertinentes para “solicitar la clasificación de documentos de seguimiento al convenio como información reservada y clasificada.”, Conforme a lo programado (EFICACIA). Esta acción queda cerrada y sujeta a la evaluaciòn de la efectividad que realiza anualmente la OCI._x000a__x000a__x000a_12/07/2022 El proceso aporta la siguiente justificación: La solicitud de la clasificación de documentos de seguimiento al convenio como información reservada y clasificada se realizará una vez se suscriba el nuevo convenio con la Policía. Esta actividad se encuentra en proceso ya que actualmente se están organizando las mesas técnicas para la estructuración del nuevo convenio_x000a__x000a_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_x000a__x000a_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_x000a__x000a_08/04/2022 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quot;s.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érminos de ejecución, no obstante se genera una alerta por cuanto la acción no está sujeta a la suscripción de un nuevo contrato o la renovación de éste. _x000a__x000a_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1"/>
    <n v="0"/>
    <n v="0"/>
  </r>
  <r>
    <s v="080-2021"/>
    <n v="4"/>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5"/>
    <s v="Diana Lorena Urrego García"/>
    <d v="2021-10-01T00:00:00"/>
    <x v="2"/>
    <d v="2022-08-09T00:00:00"/>
    <s v="Dámaris Sánchez Salamanca"/>
    <s v="09/08/2022 El proceso aporta la siguiente justificación:  Mensualmente se realiza el reporte de seguimiento a los indicadores a través de la plataforma del SECOP II, fortaleciendo los controles a los convenios 2020-288 y 2021-2021. Se realiza reunión el para el mes de julio de 2022, en la cual se presentan los resultados al seguimiento y medición de los convenios.  Se adjunta presentación y cargue al SECOP II_x000a__x000a_12/07/2022 El proceso aporta la siguiente justificación: Mensualmente se realiza el reporte de seguimiento a los indicadores a través de la plataforma del SECOP II, fortaleciendo los controles a los convenios 2020-288 y 2021-2021. Se realiza reunión el 29 de Junio de 2022, en la cual se presentan los resultados al seguimiento y medición de los convenios.  Se adjunta presentación y cargue al SECOP II._x000a__x000a_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_x000a__x000a_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_x000a__x000a_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_x000a__x000a_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5"/>
    <s v="Diana Lorena Urrego García"/>
    <d v="2021-10-01T00:00:00"/>
    <x v="2"/>
    <d v="2022-08-09T00:00:00"/>
    <s v="Dámaris Sánchez Salamanca"/>
    <s v="09/08/2022 El proceso aporta la siguiente justificación: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informe se presentó en el mes de Julio de 2022 y comprendía los meses de meses de abril, mayo y junio. En el próximo informe se presentarán los resultados obtenidos de los meses de Julio, Agosto y Septiembre._x000a__x000a_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_x000a__x000a_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5"/>
    <s v="Diana Lorena Urrego García"/>
    <d v="2021-10-01T00:00:00"/>
    <x v="2"/>
    <d v="2022-08-09T00:00:00"/>
    <s v="Dámaris Sánchez Salamanca"/>
    <s v="09/08/2022 El proceso aporta la siguiente justificación:Con la suscripción del nuevo convenio, se realizará la especificación de las acciones en vía; esta actividad se encuentra en proceso ya que se actualmente se están organizando las mesas técnicas para la estructuración del nuevo convenio_x000a__x000a_12/07/2022 El proceso aporta la siguiente justificación: Con la suscripción del nuevo convenio, se realizará la especificación de las acciones en vía; esta actividad se encuentra en proceso ya que se actualmente se están organizando las mesas técnicas para la estructuración del nuevo convenio._x000a__x000a_08/06/2022 El proceso aporta la siguiente justificación: Con la suscripción del nuevo convenio, se realizará la especificación de las acciones en vía; esta actividad se encuentra en proceso para cuando se realice la renovación del convenio, una vez finalice la Ley de Garantías. _x000a__x000a_06/05/2022 El proceso aporta la siguiente justificación: Con la suscripción del nuevo convenio, se realizará la especificación de las acciones en vía; esta actividad se encuentra en proceso para cuando se realice la renovación del convenio, una vez finalice la Ley de Garantías_x000a__x000a_08/04/2022  El proceso aporta la siguiente justificación: &quot;Con la suscripción del nuevo convenio, se realizará la especificación de las acciones en vía; esta actividad se encuentra en proceso para cuando se realice la renovación del convenio, una vez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5-2021"/>
    <n v="1"/>
    <n v="2021"/>
    <s v="GESTIÓN DE TRÁMITES Y SERVICIOS PARA LA CIUDADANÍA"/>
    <x v="5"/>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5"/>
    <x v="6"/>
    <s v="Dirección de Atención al Ciudadano"/>
    <d v="2021-12-01T00:00:00"/>
    <x v="2"/>
    <d v="2022-08-05T00:00:00"/>
    <s v="Nataly Tenjo Vargas"/>
    <s v="5/8/2022: No se aportaron evidencias de gestión en el mes de julio de 2022._x000a_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_x000a_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quot;Procedimiento para la Formulación y Seguimiento de Planes de Mejoramiento&quot;  en el numeral 3. &quot;lineamientos y/o políticas de operación&quot; ítem 6 &quot; La reformulación y reprogramación de una acción del PMP no podrá ser superior a seis (06) meses del tiempo inicialmente definido y deberá solicitarse por lo menos con 10 (diez) días hábiles de anticipación a la fecha de cumplimiento&quot;; así como, culminarla en debida forma, en los mismos términos establecidos._x000a_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quot;Procedimiento para la Formulación y Seguimiento de Planes de Mejoramiento&quot;  en el numeral 3. &quot;lineamientos y/o políticas de operación&quot; ítem 6 &quot; La reformulación y reprogramación de una acción del PMP no podrá ser superior a seis (06) meses del tiempo inicialmente definido y deberá solicitarse por lo menos con 10 (diez) días hábiles de anticipación a la fecha de cumplimiento&quot;;así como culminarla en debida forma, en los mismos términos establecidos.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2"/>
    <n v="0"/>
  </r>
  <r>
    <s v="088-2021"/>
    <n v="2"/>
    <n v="2021"/>
    <s v="GESTIÓN ADMINISTRATIVA"/>
    <x v="6"/>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3"/>
    <x v="3"/>
    <s v="PAOLA ADRIANA CORONA MIRANDA"/>
    <d v="2022-07-01T00:00:00"/>
    <x v="3"/>
    <d v="2022-08-08T00:00:00"/>
    <s v="Julie Martinez y Daniel García"/>
    <s v="08/08/2022  Seguimiento Julie Martinez y Daniel Garcí  se evidencia el Programa de Gestión Documental PGD_V5_07 jul 2022 publicado en  https://www.movilidadbogota.gov.co/web/programa-gestion-documental,  teniendo en cuenta que  la actividad programada  se cumplio, se da  el cierre al cumplimiento de  la acción_x000a_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1"/>
    <n v="0"/>
    <n v="0"/>
  </r>
  <r>
    <s v="088-2021"/>
    <n v="3"/>
    <n v="2021"/>
    <s v="GESTIÓN ADMINISTRATIVA"/>
    <x v="6"/>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3"/>
    <x v="3"/>
    <s v="PAOLA ADRIANA CORONA MIRANDA"/>
    <d v="2022-08-01T00:00:00"/>
    <x v="2"/>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x v="6"/>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3"/>
    <x v="3"/>
    <s v="PAOLA ADRIANA CORONA MIRANDA"/>
    <d v="2021-11-01T00:00:00"/>
    <x v="5"/>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x v="6"/>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3"/>
    <x v="3"/>
    <s v="PAOLA ADRIANA CORONA MIRANDA"/>
    <d v="2021-10-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x v="6"/>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3"/>
    <x v="3"/>
    <s v="PAOLA ADRIANA CORONA MIRANDA"/>
    <d v="2022-01-01T00:00:00"/>
    <x v="1"/>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x v="6"/>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3"/>
    <x v="3"/>
    <s v="PAOLA ADRIANA CORONA MIRANDA"/>
    <d v="2022-09-01T00:00:00"/>
    <x v="2"/>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a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x v="6"/>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3"/>
    <x v="3"/>
    <s v="PAOLA ADRIANA CORONA MIRANDA"/>
    <d v="2022-07-01T00:00:00"/>
    <x v="1"/>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x v="6"/>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3"/>
    <x v="3"/>
    <s v="PAOLA ADRIANA CORONA MIRANDA"/>
    <d v="2022-11-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x v="6"/>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3"/>
    <x v="3"/>
    <s v="PAOLA ADRIANA CORONA MIRANDA"/>
    <d v="2022-07-01T00:00:00"/>
    <x v="2"/>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x v="6"/>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3"/>
    <x v="3"/>
    <s v="PAOLA ADRIANA CORONA MIRANDA"/>
    <d v="2022-10-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x v="6"/>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3"/>
    <x v="3"/>
    <s v="PAOLA ADRIANA CORONA MIRANDA"/>
    <d v="2022-09-01T00:00:00"/>
    <x v="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x v="6"/>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3"/>
    <x v="3"/>
    <s v="PAOLA ADRIANA CORONA MIRANDA"/>
    <d v="2022-11-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x v="6"/>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3"/>
    <x v="3"/>
    <s v="PAOLA ADRIANA CORONA MIRANDA"/>
    <d v="2022-12-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x v="6"/>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3"/>
    <x v="3"/>
    <s v="PAOLA ADRIANA CORONA MIRANDA"/>
    <d v="2022-12-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x v="6"/>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3"/>
    <x v="3"/>
    <s v="PAOLA ADRIANA CORONA MIRANDA"/>
    <d v="2022-09-01T00:00:00"/>
    <x v="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x v="6"/>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3"/>
    <x v="3"/>
    <s v="PAOLA ADRIANA CORONA MIRANDA"/>
    <d v="2022-11-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x v="6"/>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3"/>
    <x v="3"/>
    <s v="PAOLA ADRIANA CORONA MIRANDA"/>
    <d v="2022-12-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x v="6"/>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3"/>
    <x v="3"/>
    <s v="PAOLA ADRIANA CORONA MIRANDA"/>
    <d v="2022-01-01T00:00:00"/>
    <x v="8"/>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08/06/2022  Seguimiento Julie Martinez y Daniel García se procede a la reprogración de esta actividad teniendo en cuenta la justificación y la solicitud del proceso mediante el memorando 202261200108673.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1"/>
    <n v="0"/>
  </r>
  <r>
    <s v="093-2021"/>
    <n v="2"/>
    <n v="2021"/>
    <s v="GESTIÓN ADMINISTRATIVA"/>
    <x v="6"/>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3"/>
    <x v="3"/>
    <s v="PAOLA ADRIANA CORONA MIRANDA"/>
    <d v="2022-01-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94-2021"/>
    <n v="1"/>
    <n v="2021"/>
    <s v="GESTIÓN ADMINISTRATIVA"/>
    <x v="6"/>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3"/>
    <x v="3"/>
    <s v="PAOLA ADRIANA CORONA MIRANDA"/>
    <d v="2022-01-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03-2021"/>
    <n v="2"/>
    <n v="2021"/>
    <s v="GESTIÓN DEL  TALENTO HUMANO"/>
    <x v="7"/>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3"/>
    <x v="7"/>
    <s v="Director de Talento Humano"/>
    <d v="2021-11-04T00:00:00"/>
    <x v="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x v="7"/>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8-08T00:00:00"/>
    <s v="Liliana Montes"/>
    <s v="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on en ejecución)_x000a_8/06/2022: Manual de contratación en actualización._x000a_9/5/22: Aun continua en actualización el Manual de Contratación._x000a_7/04/2022: El manual se encuentra aun en proceso de actualización._x000a_7/03/2022:Manual en proceso de actualización con la incorporación de los criterios SGSST._x000a_7/02/2022:  En desarrollo de la acción establecida el proceso adjunta soporte de  reunion del 7/01/2022, con elobjetivo:Guía de criterios de contratacion SST, se recomienda adjuntar el acta producto de las reuniones."/>
    <x v="0"/>
    <n v="0"/>
    <n v="0"/>
  </r>
  <r>
    <s v="120-2021"/>
    <n v="2"/>
    <n v="2021"/>
    <s v="GESTIÓN DEL TALENTO HUMANO"/>
    <x v="8"/>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3"/>
    <x v="8"/>
    <s v="Director(a) de Talento Humano - Subdirector(a) Administrativa."/>
    <d v="2021-12-09T00:00:00"/>
    <x v="9"/>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1"/>
    <n v="2021"/>
    <s v="GESTIÓN JURÍDICA"/>
    <x v="9"/>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3"/>
    <x v="9"/>
    <s v="Subsecretaría de Gestión Corporativa / Supervisores"/>
    <d v="2021-12-15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actividad en tiempos de ejecución, se recomienda realizar seguimiento al avance de la actividad y su efectividad .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x v="9"/>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10"/>
    <d v="2022-08-08T00:00:00"/>
    <s v="Liliana Montes"/>
    <s v="8/08/2022: 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on en ejecución)_x000a_8/06/2022: Manual de contratación en actualización._x000a_9/5/22: Aun continua en actualización el Manual de Contratación._x000a_8/04/2022: Manual continua en proceso de actualizacion, acción en ejecución._x000a_8/03/2022: 7/03/2022: Manual en proceso de actualización._x000a_7/02/2022:  Las evidencias aportadas no corresponden a las activividades de modificación al Manual de Supervisión."/>
    <x v="0"/>
    <n v="0"/>
    <n v="0"/>
  </r>
  <r>
    <s v="122-2021"/>
    <n v="6"/>
    <n v="2021"/>
    <s v="GESTIÓN JURÍDICA"/>
    <x v="9"/>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1-12-15T00:00:00"/>
    <x v="10"/>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3-2021"/>
    <n v="1"/>
    <n v="2021"/>
    <s v="GESTIÓN JURÍDICA"/>
    <x v="9"/>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4"/>
    <x v="4"/>
    <s v="OTIC"/>
    <d v="2022-01-02T00:00:00"/>
    <x v="10"/>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3-2021"/>
    <n v="2"/>
    <n v="2021"/>
    <s v="GESTIÓN JURÍDICA"/>
    <x v="9"/>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2-01-02T00:00:00"/>
    <x v="10"/>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5-2021"/>
    <n v="3"/>
    <n v="2021"/>
    <s v="GESTIÓN JURÍDICA"/>
    <x v="9"/>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0"/>
    <d v="2022-08-08T00:00:00"/>
    <s v="Liliana Montes"/>
    <s v="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_x000a_8/07/2022: Se adjuntó memorando 202253000151523 del 30/06/22 remitido a la SSC, en el c 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quot;Memorandos redactados, aprobados y enviados&quot;&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quot;_x000a_ del 30 de junio de 2022 remitido el memorando remitidos a la Subsecretaria de Política de Movilidad y la Subsecretaria Juridica, se recomienda mencionar en los memorandos los contratos objeto de revisión o adjuntar el instrumentos de seguimiento._x000a_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x v="9"/>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5"/>
    <x v="6"/>
    <s v="Dirección de Atención al Ciudadano"/>
    <d v="2021-12-15T00:00:00"/>
    <x v="11"/>
    <d v="2022-08-05T00:00:00"/>
    <s v="Nataly Tenjo Vargas"/>
    <s v="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5-2021"/>
    <n v="5"/>
    <n v="2021"/>
    <s v="GESTIÓN JURÍDICA"/>
    <x v="9"/>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bimestral l a la publicación de la completitud de la documentación que deben cargar los supervisores en la plataforma del SECOP II "/>
    <s v="Acción Correctiva"/>
    <s v="Acta de seguimiento"/>
    <n v="5"/>
    <x v="3"/>
    <x v="9"/>
    <s v="Subsecretaría de Gestión Corporativa / Supervisores"/>
    <d v="2021-12-15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se realiza la modificación de la frecuencia de la actividad  de acuerdo a la solicitud del responsable de la acción a traves del memorando 20226000080603_x000a_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1"/>
  </r>
  <r>
    <s v="126-2021"/>
    <n v="2"/>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0"/>
    <d v="2022-08-08T00:00:00"/>
    <s v="Liliana Montes"/>
    <s v="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_x000a_8/07/2022: Se adjuntó memorando 202253000151523 del 30/06/22 remitido a la SSC, en el c ual se remite el archivo REVISIÓN ALEATORIA MENSUAL A LA PUBLICACIÓN DE INFORMACIÓN CONTRACTUAL EN SECOP que contiene 22 contratos de muestra._x000a_11/07/2022: Se adjuntó memorando 202253000151523 del 30/06/22 remitido a la SSC relacionado con Seguimiento a la publicación de la actividad contractual en la plataforma SECOP, en el c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Memorandos redactados, aprobados y enviados&quot;_x000a_8/04/2022: De acuerdo a los soporte se evidencia la revisión del proceso Procesos de selección.10% de los procesos de selección con contratos suscritos durante la vigencia_x000a_2022, equivalente a 1 proceso,evidenciandose cumplimiento de la publicacio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0"/>
    <s v="Direccion de representación Judicial"/>
    <d v="2021-12-15T00:00:00"/>
    <x v="8"/>
    <d v="2022-08-08T00:00:00"/>
    <s v="Liliana Montes"/>
    <s v="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_x000a_11/07/2022: Se presenta informe de segumiento en el Secop por  parte de la Dirección de Representación judicial con corte mayo, toda vez que el seguimineto es mes vencido._x000a_8/06/2022: Se presenta informe de segumiento en el Secop por  parte de la Dirección de Representación judicial con corte mayo._x000a_9/5/22: Se adjunta informe de secop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on, sin embargo se recomienda presentar informe donde se especifique que contratos fueron obejto de revisión aleatoria, que se evidencio y que recomendaciones se generaron, _x000a_7/02/2022:  No se aportan los memorando enviados aleatoriamente a los ordenadores del gasto tal y como quedo establecida la acción."/>
    <x v="0"/>
    <n v="0"/>
    <n v="0"/>
  </r>
  <r>
    <s v="126-2021"/>
    <n v="4"/>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12"/>
    <d v="2022-08-09T00:00:00"/>
    <s v="Dámaris Sánchez Salamanca"/>
    <s v="09/08/2022 Se Observó que Subsecretaría de Gestión de la Movilidad realizó la revisión y seguimiento de los contratos de la SGM, en donde no se evidencian documentos faltantes para el presente mes. Se adjunta oficio en donde se informa a la Oficina de Control Interno._x000a__x000a_Dado que el hallazgo vence el día 29 de julio de 2022 y se han remitido las respectivas evidencias, se solicita el cierre del mismo. _x000a__x000a_Nota aclaratoria: En Orfeo se genera el radicado 202230000179893 de 27 de julio de 2022, sin embargo, por error de la plataforma el mismo no aparece con firma, sin embargo, en el histórico se observa, que sí fue firmado por el Subsecretario de Gestión de la Movilidad y ya se encuentra en la OCI._x000a__x000a_Observación OCI: Dado lo anterior se evidenciò que la oficina adelantó las acciones pertinentes para “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a lo programado (EFICACIA). Esta acción queda cerrada y sujeta a la evaluaciòn de la efectividad que realiza anualmente la OCI._x000a__x000a_12/07/2022 El proceso aporta la siguiente justificación: En el mes de mayo de 2022 se realizó la revisión y seguimiento de los contratos de la SGM, en donde no se evidencian documentos faltantes para el presente mes y se emitió memorando al Jefe_x000a_de Oficina de Control Interno. Se adjunta memorando con el cual se le dio cumplimiento a cabalidad a la acción, por lo cual solicitamos el cierre de la misma. _x000a__x000a_En lo referente a la solicitud de cierre, el tema se revisó y este no es viable debido a que la fecha de terminación de la acción esta prevista para el 29 de julio de 2022, por lo cual implica que se continuo con los seguimientos de los meses de junio y julio._x000a__x000a_08/06/2022 Se realiza la revisión y seguimiento de los contratos de la SGM, en donde no se evidencian documentos faltantes para el presente mes. Se adjunta oficio en donde se informa a la Oficina de Control Interno._x000a__x000a_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_x000a__x000a_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_x000a__x000a_07/03/2022: Seguimiento realizado por María Janneth Romero:_x000a__x000a_Acción en términos de ejecución. No obstante es importante precisar que en los dos periodos evaluados no se ha reportado la gestión adelantada por el proceso de conformidad con la descripción de la acción formulada: &quot;...remitir memorando por parte del superior jerárquico a la oficina de control disciplinario, en caso de no presentarse, informar mediante memorando a la oficina de control interno que durante el periodo evaluado no se presentaron moras en el cargue de la documentación contractual.&quot;_x000a__x000a_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_x000a__x000a_07/02/2022: Seguimiento realizado por María Janneth Romero:_x000a__x000a_Acción en terminos de ejecución_x000a__x000a_07/01/2022: Seguimiento realizado por María Janneth Romero:_x000a__x000a_Acción en terminos de ejecución"/>
    <x v="1"/>
    <n v="0"/>
    <n v="0"/>
  </r>
  <r>
    <s v="126-2021"/>
    <n v="7"/>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bimestral a la publicación de la completitud de la documentación que deben cargar los supervisores en la plataforma del SECOP II "/>
    <s v="Acción Correctiva"/>
    <s v="Acta de seguimiento"/>
    <n v="5"/>
    <x v="3"/>
    <x v="9"/>
    <s v="Subsecretaría de Gestión Corporativa / Supervisores"/>
    <d v="2021-12-15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08/06/2022 Seguimiento Julie Martinez y Daniel García se realiza la modificación de la frecuencia de la actividad  de acuerdo a la solicitud del responsable de la acción a traves del memorando 20226000080603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1"/>
  </r>
  <r>
    <s v="126-2021"/>
    <n v="8"/>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4"/>
    <x v="4"/>
    <s v="OTIC"/>
    <d v="2021-12-15T00:00:00"/>
    <x v="10"/>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6-2021"/>
    <n v="9"/>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5"/>
    <x v="6"/>
    <s v="Dirección de Atención al Ciudadano"/>
    <d v="2021-12-15T00:00:00"/>
    <x v="6"/>
    <d v="2022-08-05T00:00:00"/>
    <s v="Nataly Tenjo Vargas"/>
    <s v="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31-2021"/>
    <n v="2"/>
    <n v="2021"/>
    <s v="GESTIÓN JURÍDICA"/>
    <x v="10"/>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0"/>
    <s v="DIRECCION DE REPRESENTACION JUDICIAL"/>
    <d v="2022-01-03T00:00:00"/>
    <x v="10"/>
    <d v="2022-08-08T00:00:00"/>
    <s v="Liliana Montes"/>
    <s v="8/08/2022:  En las convocatorias que se realizan a las sesiones del comite se esta haciendo enfasis en la importancia de dar cumplimineto a los preceptos normativos de la resolución 058 de 2019 y su reglamento ._x000a_11/07/2022: Se aportan las  convocatorias a los comites del 8/06/2022 y 22/06/2022 asi,como las actas No 14 y 15, evidenciando que en ambas, las alertas emitidas para el cumplimiento por parte de los miembros del comité para que presenten las excusas en caso de no poder asistir a las sesiones._x000a_8/06/2022: Se aportan las  convocatorias a los comites asi,como las actas en ambas se evidencia las alertas emitidas para elcumplimiento por parte de los miembros del comité para que presenten las excusas en caso de no poder asistir a las sesiones._x000a_9/5/22: Se adjunta como evidencias actas del comite de conciliación No. 08 del 6/04/22 ; acta 09 del 21/04/22 ; acta 10 del 27/04/22 , en estas actas se pudo evidencias que los miebros ausentes han presentado las respectivas excusas dando cumplimiento a su reglamentación._x000a_8/04/2022: Se adjuntan las actas 6, 7 del comite de conciliación donde se evidencia que los miembros envian las respectivas excusas en cumplimiento con la resolucion 056 de 2019._x000a_8/03/2022: Se adjuntan las actas 3 y 4 de las sesiones del comite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134-2021"/>
    <n v="2"/>
    <n v="2021"/>
    <s v="GESTIÓN ADMINISTRATIVA"/>
    <x v="1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3"/>
    <d v="2022-08-08T00:00:00"/>
    <s v="Julie Martinez y Daniel García"/>
    <s v="08/08/2022   Seguimiento Julie Martinez y Daniel García  se evidencia la lista de chequeo del 22/02/2022 y 12/05/ donde se realiza la  comprobación de Documentos que tiene el SGA, teniendo en cuenta que  la actividad programada  se cumplio,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4-2021"/>
    <n v="2"/>
    <n v="2021"/>
    <s v="GESTIÓN ADMINISTRATIVA"/>
    <x v="1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3"/>
    <d v="2022-08-08T00:00:00"/>
    <s v="Julie Martinez y Daniel García"/>
    <s v="08/08/2022   Seguimiento Julie Martinez y Daniel García  se evidencia la lista de chequeo del 22/02/2022 y 12/05/ donde se realiza la  comprobación de Documentos que tiene el SGA, teniendo en cuenta que  la actividad programada  se cumplio,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4-2021"/>
    <n v="5"/>
    <n v="2021"/>
    <s v="GESTIÓN ADMINISTRATIVA"/>
    <x v="1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3"/>
    <x v="3"/>
    <s v="Subdirectora Administrativa"/>
    <d v="2022-01-03T00:00:00"/>
    <x v="3"/>
    <d v="2022-08-08T00:00:00"/>
    <s v="Julie Martinez y Daniel García"/>
    <s v="08/08/2022   Seguimiento Julie Martinez y Daniel García  se evidencia     Solicitud el acta de solicitud de actualización TRD SGA de fecha  25 abril de 2022, y correo electrónico de 12 de julio de 2022 teniendo en cuenta que  la actividad programada  se cumplió,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7-2021"/>
    <n v="4"/>
    <n v="2021"/>
    <s v="GESTIÓN ADMINISTRATIVA"/>
    <x v="11"/>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3"/>
    <x v="3"/>
    <s v="Subdirectora Administrativa"/>
    <d v="2022-01-03T00:00:00"/>
    <x v="3"/>
    <d v="2022-08-08T00:00:00"/>
    <s v="Julie Martinez y Daniel García"/>
    <s v="08/08/2022   Seguimiento Julie Martinez y Daniel García  se evidencia  certificado del 10 de noviembre del 2021,  23 de febrero, 22 y 26 marzo, 15 junio, 8 de julio del 2022 adicionalmente se evidencia cpn fecha del 01/06/2022    , teniendo en cuenta que  la actividad programada  se cumplió, se da  el cierre al cumplimiento de  la acción_x000a_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9-2021"/>
    <n v="3"/>
    <n v="2021"/>
    <s v="GESTIÓN ADMINISTRATIVA - GESTIÓN DEL TALENTO HUMANO"/>
    <x v="1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3"/>
    <x v="11"/>
    <s v="Subdirectora Administrativa_x000a_Directora de Talento Humano"/>
    <d v="2022-01-03T00:00:00"/>
    <x v="3"/>
    <d v="2022-08-08T00:00:00"/>
    <s v="Julie Martinez y Daniel García"/>
    <s v="08/08/2022   Seguimiento Julie Martinez y Daniel García  se observa   se evidencia el plan de trabajo para el SGA donde se incluyo las actividades de emerencias en el capitulo 8.2  y se viene realizando seguimiento a traves de esta herramienta  , teniendo en cuenta que  la actividad programada  es el plan de trabajo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0-2021"/>
    <n v="1"/>
    <n v="2021"/>
    <s v="GESTIÓN ADMINISTRATIVA"/>
    <x v="11"/>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3"/>
    <x v="3"/>
    <s v="Subdirectora Administrativa"/>
    <d v="2022-01-03T00:00:00"/>
    <x v="3"/>
    <d v="2022-08-08T00:00:00"/>
    <s v="Julie Martinez y Daniel García"/>
    <s v="08/08/2022   Seguimiento Julie Martinez y Daniel García  se observa   se evidencia el seguimiento de lo 5 indicadores los cuales fueron residuos hospitalarios, residuos biosanitarios y cortopunzantes, gestión integral de residuos, consumo de agua, consumo de energía, teniendo en cuenta que  la actividad programada  se cumplió,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43-2021"/>
    <n v="1"/>
    <n v="2021"/>
    <s v="GESTIÓN ADMINISTRATIVA"/>
    <x v="11"/>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plan de trabajo"/>
    <n v="1"/>
    <x v="3"/>
    <x v="3"/>
    <s v="Subdirectora Administrativa"/>
    <d v="2022-01-03T00:00:00"/>
    <x v="3"/>
    <d v="2022-08-08T00:00:00"/>
    <s v="Julie Martinez y Daniel García"/>
    <s v="08/08/2022   Seguimiento Julie Martinez y Daniel García  se evidencia que los objetivos fueron actualizados de acuerdo con la planificación del SGA en el cronograma propuesto, teniendo en cuenta que  la actividad programada  se cumplió, se da  el cierre al cumplimiento de  la acción_x000a_8/07/2022 Seguimiento Julie Martinez y Daniel García se evidencia la actualización de los objetivos ambientales los cuales se encuentran publicados https://www.movilidadbogota.gov.co/web/sistema_de_gestion_ambiental.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1"/>
    <n v="0"/>
  </r>
  <r>
    <s v="151-2021"/>
    <n v="1"/>
    <n v="2021"/>
    <s v="GESTIÓN ADMINISTRATIVA"/>
    <x v="11"/>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
    <s v="Estructurar un plan de trabajo que conduzca al cumplimiento de la normatividad ambiental vigente en materia de Bifenilos Policlorados - PCB, tales como la resolución 222 de 2011, Resolución 1741 de 2016 y las demás que las complementen, sustituyan o modifiquen"/>
    <s v="Acción Correctiva"/>
    <s v="N° de mecanismo de evaluación "/>
    <n v="1"/>
    <x v="3"/>
    <x v="3"/>
    <s v="Subdirectora Administrativa "/>
    <d v="2022-01-03T00:00:00"/>
    <x v="3"/>
    <d v="2022-08-08T00:00:00"/>
    <s v="Julie Martinez y Daniel García"/>
    <s v="08/08/2022   Seguimiento Julie Martinez y Daniel García  se evidencia  el cronograma de trabajo con el cumplimiento de lo relacionado con PCB y el cual fue el instrumento de seguimiento , teniendo en cuenta que  la actividad programada   era &quot;Estructurar un plan de trabajo que conduzca al cumplimiento de la normatividad ambiental vigente en materia&quot; se cumplió,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_x000a_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1"/>
  </r>
  <r>
    <s v="152-2021"/>
    <n v="1"/>
    <n v="2021"/>
    <s v="GESTIÓN ADMINISTRATIVA - GESTIÓN DEL TALENTO HUMANO"/>
    <x v="11"/>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 de plan de trabajo"/>
    <n v="1"/>
    <x v="3"/>
    <x v="11"/>
    <s v="Subdirectora Administrativa / Directora de talento humano"/>
    <d v="2022-01-10T00:00:00"/>
    <x v="3"/>
    <d v="2022-08-08T00:00:00"/>
    <s v="Julie Martinez y Daniel García"/>
    <s v="08/08/2022   Seguimiento Julie Martinez y Daniel García se evidencia el plan de trabajo y la actualización del PON en el link https://www.movilidadbogota.gov.co/intranet/sites/default/files/2022-06-03/pa02-pl08_anexo_05_procedimientos_operativos_normalizados_version_2.0.pdf. 11/07/2022, , teniendo en cuenta que  la actividad programada  se cumplió, se da  el cierre al cumplimiento de  la acción_x000a__x000a_08/07/2022   Seguimiento Julie Martinez y Daniel García se evidencia https://www.movilidadbogota.gov.co/intranet/sites/default/files/2022-06-03/pa02-pl08_anexo_05_procedimientos_operativos_normalizados_version_2.0.pdf. 11/07/2022 . Actividad en periodo de ejecución, se recomienda tener en cuenta  para el cierre  del cumplimiento de 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001-2022"/>
    <n v="1"/>
    <n v="2022"/>
    <s v="GESTIÓN DE TRÁMITES Y SERVICIOS PARA LA CIUDADANÍA"/>
    <x v="12"/>
    <d v="2022-01-26T00:00:00"/>
    <s v="Oportunidad de mejora para contar con material didáctico y equipos que permitan la sensibilización del infractor sobre la incidencia y problemática de siniestralidad vial."/>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Por cumplimiento y cambio de la normatividad"/>
    <s v="Diseñar, implementar, evaluar y liderar un plan de trabajo para mejorar el contenido, las estrategias pedagógicas y la presentación de las salas donde se imparten los cursos, con el  propósito que sean interactivas y lúdicas."/>
    <s v="Mejora Continua"/>
    <s v="Plan de trabajo diseñado, implementado, evaluado y liderado."/>
    <s v="1 plan de trabajo diseñado, implementado, evaluado y liderado."/>
    <x v="5"/>
    <x v="6"/>
    <s v="Directora de Atención al Ciudadano"/>
    <d v="2022-02-15T00:00:00"/>
    <x v="13"/>
    <d v="2022-08-05T00:00:00"/>
    <s v="Nataly Tenjo Vargas"/>
    <s v="5/08/2022: Desde la DAC se  lidero el diseño, implementación y evaluación del plan de trabajo para mejorar el contenido, las estrategias pedagógicas y la presentación de las salas donde se imparten los cursos, con el fin de contar con material didáctico y equipos que permitan la sensibilización del infractor sobre la incidencia y problemática de siniestralidad vial. Es preciso aclarar que la gestión realizada como la solicitud de cotizaciones, visitas a los puntos, mesas de trabajo entre otras, fueron eficaces para el cumplimiento de la acción, logrando culminar a satisfacción el plan de trabajo diseñado._x000a_Por lo anterior, solicitaron el cierre del hallazgo; adjuntando las evidencias, así como el formato de justificación de cumplimiento y solicitud de cierre, así:_x000a_1. PLAN DE TRABAJO - CURSOS_x000a_- Evidencias pre-requisitos_x000a_- Evidencias del diseño_x000a_- Evidencias de la Implementación_x000a_- Evidencias de la evaluación_x000a_De acuerdo con la gestión evidenciada, se cierra la acción.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
    <x v="1"/>
    <n v="0"/>
    <n v="0"/>
  </r>
  <r>
    <s v="002-2022"/>
    <n v="1"/>
    <n v="2022"/>
    <s v="GESTIÓN DE TICS"/>
    <x v="13"/>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4"/>
    <x v="4"/>
    <s v="Jady Pérez"/>
    <d v="2022-02-18T00:00:00"/>
    <x v="14"/>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09/05/2022: La dependencia, no reportan evidencias en este corte._x000a_7/04/2022: La dependencia, no reportan evidencias en este corte."/>
    <x v="0"/>
    <n v="0"/>
    <n v="0"/>
  </r>
  <r>
    <s v="004-2022"/>
    <n v="2"/>
    <n v="2022"/>
    <s v="GESTIÓN FINANCIERA"/>
    <x v="14"/>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x v="3"/>
    <x v="12"/>
    <s v="Vladimiro Estrada"/>
    <d v="2022-05-01T00:00:00"/>
    <x v="15"/>
    <d v="2022-08-05T00:00:00"/>
    <s v="Nataly Tenjo Vargas"/>
    <s v="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x v="0"/>
    <n v="0"/>
    <n v="0"/>
  </r>
  <r>
    <s v="006-2022"/>
    <n v="1"/>
    <n v="2022"/>
    <s v="GESTIÓN FINANCIERA"/>
    <x v="14"/>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x v="3"/>
    <x v="12"/>
    <s v="Vladimiro Estrada"/>
    <d v="2022-04-01T00:00:00"/>
    <x v="15"/>
    <d v="2022-08-05T00:00:00"/>
    <s v="Nataly Tenjo Vargas"/>
    <s v="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0"/>
    <n v="0"/>
    <n v="0"/>
  </r>
  <r>
    <s v="008-2022"/>
    <n v="1"/>
    <n v="2022"/>
    <s v="GESTIÓN DE TICS - SUBDIRECCIÓN ADMINISTRATIVA"/>
    <x v="15"/>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x v="6"/>
    <x v="13"/>
    <s v="Jady Pérez / Neyfi Rubiela Martinez"/>
    <d v="2022-03-14T00:00:00"/>
    <x v="16"/>
    <d v="2022-08-04T00:00:00"/>
    <s v="Dámaris Sánchez Salamanca"/>
    <s v="05/07/2022: La dependencia, no reportan evidencias en este corte._x000a_08/06/2022: La dependencia, no reportan evidencias en este corte._x000a_09/05/2022: La dependencia, no reportan evidencias en este corte."/>
    <x v="0"/>
    <n v="0"/>
    <n v="0"/>
  </r>
  <r>
    <s v="009-2022"/>
    <n v="2"/>
    <n v="2022"/>
    <s v="Direccionamiento Estratégico"/>
    <x v="16"/>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Falta de innovación y creatividad para divulgar los Sistemas"/>
    <s v="Gestionar un mecanismo diferente para divulgar la información de los sistemas de gestión en mayo y en octubre."/>
    <s v="Acción Correctiva"/>
    <s v="(No. Total de colaboradores que responden la encuesta con puntaje superior a 80/ No. Total de colaboradores que responden la encuesta)*100"/>
    <n v="0.95"/>
    <x v="3"/>
    <x v="14"/>
    <s v="ANA MARIA CORREDOR_x000a_NEYFI RUBIELA MARTINEZ_x000a_PAULA TATIANA ARENAS_x000a_JULIETH ROJAS BETANCOUR"/>
    <d v="2022-03-28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2/07/2022  Seguimiento Julie Martinez y Daniel García   Mediante Memorando 202215000166003 la Jefe de la Oficina Asesora de Planeación Institucional (e), solicitó la corrección de la fecha de la acción &quo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quot;._x000a__x000a_09/05/2022  Seguimiento Julie Martinez y Daniel García  ctividad en ejecución dentro del periodo planificado se recomienda realizar seguimiento desde el ejercicio de autocontro"/>
    <x v="0"/>
    <n v="0"/>
    <n v="0"/>
  </r>
  <r>
    <s v="010-2022"/>
    <n v="1"/>
    <n v="2022"/>
    <s v="Direccionamiento Estratégico"/>
    <x v="17"/>
    <d v="2022-03-24T00:00:00"/>
    <s v="Propender para que en las sesiones de los comités se brinde un informe cualitativo amplio del avance de todas las metas PDD en cabeza del sector administrativo."/>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Realizar presentación cualitativa de las metas trazadoras del Plan de Desarrollo en el Comité sectorial de Gestión y Desempeño por parte de las entidades lideres. "/>
    <s v="Mejora Continua"/>
    <s v="Acta de comité sectorial"/>
    <s v="1 acta"/>
    <x v="7"/>
    <x v="15"/>
    <s v="JULIETH ROJAS BETANCOUR"/>
    <d v="2022-04-01T00:00:00"/>
    <x v="17"/>
    <d v="2022-08-05T00:00:00"/>
    <s v="Dámaris Sánchez Salamanca"/>
    <s v="05/08/2022 Mediante correo electronico del día 11 de julio de 2022 la OAPI informa que la acción &quot;Se encuentra abierta y en proceso de ejecución&quot;_x000a_05/07/2022: La dependencia, no reportan evidencias en este corte._x000a_08/06/2022: La dependencia, no reportan evidencias en este corte._x000a_09/05/2022: La dependencia, no reportan evidencias en este corte."/>
    <x v="0"/>
    <n v="0"/>
    <n v="0"/>
  </r>
  <r>
    <s v="013-2022"/>
    <n v="1"/>
    <n v="2022"/>
    <s v="GESTIÓN JURÍDICA"/>
    <x v="18"/>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x v="1"/>
    <x v="1"/>
    <s v="Director de Contratación"/>
    <d v="2022-04-18T00:00:00"/>
    <x v="10"/>
    <d v="2022-08-08T00:00:00"/>
    <s v="Liliana Montes"/>
    <s v="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juli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11/07/2022: Se presenta el segundo seguimiento a la acción. Se aportan las publicaciones de la verificación de la autenticidad de las pólizas, las cuales se pueden consultar en el l link relacionado en el informe de revisión  de la verificación y el cargue en SECOP II._x000a__x000a_08/06/2022: Se presenta el primer seguimiento a la acción. Se aportan las publicaciones de la verificación de la autenticidad de las pólizas a través del Secop."/>
    <x v="0"/>
    <n v="0"/>
    <n v="0"/>
  </r>
  <r>
    <s v="013-2022"/>
    <n v="3"/>
    <n v="2022"/>
    <s v="GESTIÓN JURÍDICA"/>
    <x v="18"/>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x v="1"/>
    <x v="1"/>
    <s v="Director de Contratación "/>
    <d v="2022-04-18T00:00:00"/>
    <x v="10"/>
    <d v="2022-08-08T00:00:00"/>
    <s v="Liliana Montes"/>
    <s v="8/08/2022:El manual de contratación se encuentra en ajustes y revisión por parte de los profesionales de la Dirección de Contratación.  En ejecución._x000a_11/07/2022: El manual de contratación se encuentra en ajustes por parte de los profesionales de la Dirección de Contratación. (Accion en ejecución)_x000a_08/06/2022: Se presenta el primer seguimiento a la acción. Manual de contratación en proceso de actualización."/>
    <x v="0"/>
    <n v="0"/>
    <n v="0"/>
  </r>
  <r>
    <s v="014-2022"/>
    <n v="1"/>
    <n v="2022"/>
    <s v="GESTIÓN DE TRÁMITES Y SERVICIOS PARA LA CIUDADANÍA"/>
    <x v="19"/>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Adoptar, publicar y socializar los lineamientos establecidos en el Manual del Usuario - Funcionario Sistema Distrital para la gestión de peticiones ciudadanas, en el proceso de Gestión de trámites y servicio a la ciudadanía"/>
    <s v="Acción Correctiva"/>
    <s v="Lineamientos de adoptados, publicados y socializados en el proceso de Gestión de trámites y servicio a la ciudadanía"/>
    <n v="1"/>
    <x v="5"/>
    <x v="6"/>
    <s v="Dirección de Atención al Ciudadano"/>
    <d v="2022-04-19T00:00:00"/>
    <x v="10"/>
    <d v="2022-08-05T00:00:00"/>
    <s v="Nataly Tenjo Vargas"/>
    <s v="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
    <x v="0"/>
    <n v="0"/>
    <n v="0"/>
  </r>
  <r>
    <s v="014-2022"/>
    <n v="2"/>
    <n v="2022"/>
    <s v="GESTIÓN DE TRÁMITES Y SERVICIOS PARA LA CIUDADANÍA"/>
    <x v="19"/>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Realizar dos talleres didacticos para apropiar el manejo del sistema Bogotá te escucha y la calidad de la respuesta a las peticiones ciudadanas."/>
    <s v="Acción Correctiva"/>
    <s v="( Talleres realizados / Talleres Programados ) * 100"/>
    <n v="2"/>
    <x v="5"/>
    <x v="6"/>
    <s v="Dirección de Atención al Ciudadano"/>
    <d v="2022-04-19T00:00:00"/>
    <x v="10"/>
    <d v="2022-08-05T00:00:00"/>
    <s v="Nataly Tenjo Vargas"/>
    <s v="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
    <x v="0"/>
    <n v="0"/>
    <n v="0"/>
  </r>
  <r>
    <s v="015-2022"/>
    <n v="1"/>
    <n v="2022"/>
    <s v="GESTIÓN JURÍDICA"/>
    <x v="20"/>
    <s v="N/A"/>
    <s v="N/A"/>
    <s v="Posibilidad de afectación económica y reputacional por multa y sancion del ente regulador,debido a la liquidacion de contratos fuera de los terminos normativos."/>
    <s v="La acción de mejora por autocontrol se realiza con el fin de evitar pérdida de competencia para la liquidación de los contratos y así dar cumplimiento al artículo 11 de la Ley 1150 de 2007. "/>
    <s v="Realizar reunión con una periodicidad bimestral con los enlaces de cada subsecretaría, a fin de realizar seguimiento a los contratos susceptibles de liquidación, dejando como evidencia listados de asistencia y pantallazos de las convocatorias."/>
    <s v="Autocontrol"/>
    <s v="(# reuniones realizadas/ # reuniones programadas)*100 "/>
    <s v="15 reuniones realizadas"/>
    <x v="1"/>
    <x v="1"/>
    <s v="Director de Contratación"/>
    <d v="2022-05-03T00:00:00"/>
    <x v="0"/>
    <d v="2022-08-08T00:00:00"/>
    <s v="Liliana Montes"/>
    <s v="11/07/2022: Se remitio convicatoria y listados de asistencia de las reuniones de seguimiento a los contratos susceptibles de liquidación asi: SSC-15/06/2022, SGJ-30/06/2022, SGM y SPM-29/06/2022, SGC-08/06/2022_x000a__x000a_8/08/2022: Periodicidad bimestral el reporte se realiza cada dos meses, por lo cual el próximo reporte se realizará en el mes de de septiembre (con corte al 31 de agosto). _x000a_08/06/2022: Se presenta el primer seguimiento a la acción: Esta acción esta determinada  de manera bimestral es decir cada dos meses si inicio en mayo el primer bimestre comprende los meses mayo-junio presentando avances en el mes de julio. "/>
    <x v="0"/>
    <n v="0"/>
    <n v="0"/>
  </r>
  <r>
    <s v="016-2022"/>
    <n v="2"/>
    <n v="2022"/>
    <s v="Control y Evaluación de la Gestión"/>
    <x v="20"/>
    <d v="2022-05-03T00:00:00"/>
    <s v="En la implementación del procedimiento e instructivo, se ha identificado la necesidad de fortalecer la metodología en cuanto la frecuencia de seguimientos y los formatos utilizados entre otros, con el fin de generar mejores prácticas de auditoría interna."/>
    <s v="Posibilidad de afectación reputacional por sanciones de entes gubernamentales, debido a la presentación de informes de ley por fuera de los términos legales."/>
    <s v="El equipo de la OCI identificó durante la ejecucion de actividades del PAII del  primer cuatrimestre de 2022, que es necesario realizar una revisión y mejoras a los documentos que hacen parte del proceso."/>
    <s v="Actualizacion y socialización de los documentos del proceso Control y Evaluación de la Gestión "/>
    <s v="Acción de mejora"/>
    <s v="Número de documentos Actualizados y socializados / Número de documentos del proceso "/>
    <n v="1"/>
    <x v="8"/>
    <x v="16"/>
    <s v="Equipo OCI"/>
    <d v="2022-05-06T00:00:00"/>
    <x v="11"/>
    <d v="2022-08-08T00:00:00"/>
    <s v="Liliana Montes"/>
    <s v="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
    <x v="0"/>
    <n v="0"/>
    <n v="0"/>
  </r>
  <r>
    <s v="017-2022"/>
    <n v="1"/>
    <n v="2022"/>
    <s v="GESTIÓN JURÍDICA"/>
    <x v="21"/>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alizar socializaciones a los equipos estructuradores de las subsecretarías de la SDM, en la cual se desarrolle la manera de aplicar el Decreto 332 de 2020 en la ejecución contractual."/>
    <s v=" Correctiva"/>
    <s v="Socializaciones realizadas"/>
    <n v="1"/>
    <x v="1"/>
    <x v="1"/>
    <s v="Director de Contratación"/>
    <d v="2022-06-01T00:00:00"/>
    <x v="10"/>
    <d v="2022-08-08T00:00:00"/>
    <s v="Liliana Montes"/>
    <s v="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_x000a_11/07/2022: No se reporta avances para este corte, toda vez que durante el mes de junio no se realizaron socializaciones."/>
    <x v="0"/>
    <n v="0"/>
    <n v="0"/>
  </r>
  <r>
    <s v="017-2022"/>
    <n v="2"/>
    <n v="2022"/>
    <s v="GESTIÓN JURÍDICA"/>
    <x v="21"/>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Incluir en el estudio previo y anexo complementario de los procesos de selección (cuando aplique), una obligación general en la que se establezca el cumplimiento del artículo 3 del Decreto 332 de 2020 expedido por la Alcaldía Mayor de Bogotá D.C. "/>
    <s v="Correctiva"/>
    <s v="(# procesos publicados con la inclusión de la obligación/# procesos publicados)*100"/>
    <n v="1"/>
    <x v="1"/>
    <x v="1"/>
    <s v="Director de Contratación"/>
    <d v="2022-06-01T00:00:00"/>
    <x v="10"/>
    <d v="2022-08-08T00:00:00"/>
    <s v="Liliana Montes"/>
    <s v="8/08/2022:Durante el mes de julio de 2022 se incluyó en los estudios previos,  anexos complementarios y/o clausulado (según correspondia), la obligación en la que se establece el cumplimiento del artículo 3 del Decreto 332 de 2020 expedido por la Alcaldía Mayor de Bogotá para 12 procesos de selección que les aplicaba el artículo, de 13 procesos que fueron publicados en el mes.  se adjunta arxhivo en  el excel &quot;PROCESOS PUBLICADOS DC JULIO 2022&quot; se detallan los procesos publicados en julio y los procesos a los cuales les aplicaba y no les aplicaba el artículo en mención.  _x000a_11/07/2022. para el mes de junio del reporte d eprocesos publicado,  se incluyó en los estudios previos y/o anexos complementarios (según correspondia) la obligación en la que se establece el cumplimiento del artículo 3 del Decreto 332 de 2020 expedido por la Alcaldía Mayor de Bogotá para 16 procesos de selección que les aplicaba el artículo, de 18 procesos que fueron publicados en el mes. (accion en ejecución)"/>
    <x v="0"/>
    <n v="0"/>
    <n v="0"/>
  </r>
  <r>
    <s v="017-2022"/>
    <n v="3"/>
    <n v="2022"/>
    <s v="GESTIÓN JURÍDICA"/>
    <x v="21"/>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mitir semestralmente a los supervisores de los contratos, un memorando en el cual se establezca la necesidad de aplicar el Decreto 332 de 2020 conforme a las obligaciones contractuales establecidas en los estudios previos y anexo complementario de los procesos de selección."/>
    <s v=" Correctiva"/>
    <s v="Memorando redactado, aprobado y remitido"/>
    <n v="1"/>
    <x v="1"/>
    <x v="1"/>
    <s v="Director de Contratación"/>
    <d v="2022-06-01T00:00:00"/>
    <x v="10"/>
    <d v="2022-08-08T00:00:00"/>
    <s v="Liliana Montes"/>
    <s v="8/08/2022; Acción con periodicidad semestral. En ejecución._x000a_11/07/2022: Los responsables remitieron memorando  No. 202253000116863 con asunto &quot;Cumplimiento Decreto 332 de 2020, en el cual se recordó la necesidad de aplicar el decreto y se dieron lineamientos para su cumplimiento, establecido para el primer semestre de 2022,  (accion en ejecución)"/>
    <x v="0"/>
    <n v="0"/>
    <n v="0"/>
  </r>
  <r>
    <s v="018-2022"/>
    <n v="1"/>
    <n v="2022"/>
    <s v="GESTIÓN DEL TALENTO HUMANO"/>
    <x v="22"/>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tiene un control periódico de la causación de las horas extras y compensatorios"/>
    <s v="Crear una herramienta en formato Excel que permita tener un control de las horas extras y descansos compensatorios causados mensualmente"/>
    <s v="Acción Correctiva"/>
    <s v="Herramienta de control en formato excel"/>
    <n v="1"/>
    <x v="3"/>
    <x v="17"/>
    <s v="DIRECTORA DE TALENTO HUMANO / SUBDIRECTORA ADMINISTRATIVA"/>
    <d v="2022-06-01T00:00:00"/>
    <x v="1"/>
    <d v="2022-08-05T00:00:00"/>
    <s v="Nataly Tenjo Vargas"/>
    <s v="5/8/2022: El día 17 de junio de 2022, la Dirección de Talento Humano se reunió con la Subdirección Administrativa donde se definió una herramienta en formato Excel para llevar el seguimiento mes a mes de las horas extras causadas por los funcionarios, esta herramienta está en revisión por parte de las dos áreas._x000a_8/07/2022: No se aportaron evidencias de gestión en el mes de junio de 2022."/>
    <x v="0"/>
    <n v="0"/>
    <n v="0"/>
  </r>
  <r>
    <s v="018-2022"/>
    <n v="2"/>
    <n v="2022"/>
    <s v="GESTIÓN DEL TALENTO HUMANO"/>
    <x v="22"/>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hace un seguimiento periódico para la revisión de horas extras y el control de compensatorios"/>
    <s v="Realizar una reunión mensual de seguimiento para la revisión de horas extras y el control de compensatorios"/>
    <s v="Acción Correctiva"/>
    <s v="No. Reuniones de seguimiento realizadas"/>
    <n v="8"/>
    <x v="3"/>
    <x v="17"/>
    <s v="DIRECTORA DE TALENTO HUMANO / SUBDIRECTORA ADMINISTRATIVA"/>
    <d v="2022-06-01T00:00:00"/>
    <x v="15"/>
    <d v="2022-08-05T00:00:00"/>
    <s v="Nataly Tenjo Vargas"/>
    <s v="5/8/2022: El día 17 de junio de 2022, la Dirección de Talento Humano se reunió con la Subdirección Administrativa para hacer el seguimiento a las horas extras causadas en el periodo._x000a_8/07/2022: No se aportaron evidencias de gestión en el mes de junio de 2022."/>
    <x v="0"/>
    <n v="0"/>
    <n v="0"/>
  </r>
  <r>
    <s v="018-2022"/>
    <n v="3"/>
    <n v="2022"/>
    <s v="GESTIÓN DEL TALENTO HUMANO"/>
    <x v="22"/>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el formato de registro de horas extras no tiene los espacios suficientes que permitan registrar la información necesaria para el control de horas extras y compensatorios"/>
    <s v="Actualizar y socializar el formato de horas extras"/>
    <s v="Acción Correctiva"/>
    <s v="Formato actualizado y socializado"/>
    <n v="1"/>
    <x v="3"/>
    <x v="17"/>
    <s v="DIRECTORA DE TALENTO HUMANO / SUBDIRECTORA ADMINISTRATIVA"/>
    <d v="2022-06-01T00:00:00"/>
    <x v="1"/>
    <d v="2022-08-05T00:00:00"/>
    <s v="Nataly Tenjo Vargas"/>
    <s v="5/8/2022: la Dirección de Talento Humano está analizando y ajustando el formato de horas extras de acuerdo con la necesidad._x000a_8/07/2022: No se aportaron evidencias de gestión en el mes de junio de 2022."/>
    <x v="0"/>
    <n v="0"/>
    <n v="0"/>
  </r>
  <r>
    <s v="018-2022"/>
    <n v="4"/>
    <n v="2022"/>
    <s v="GESTIÓN DEL TALENTO HUMANO"/>
    <x v="22"/>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el modelo de Resolución de reconocimiento de pago suplementario, no incluye el total de compensatorios pendientes por disfrutar por el funcionario."/>
    <s v="Ajustar el modelo de Resolución de reconocimiento de pago suplementario, en donde se incluya el total de compensatorios pendientes por disfrutar dentro del mes causado"/>
    <s v="Acción Correctiva"/>
    <s v="Modelo de Resolución de reconocimiento ajustado"/>
    <n v="1"/>
    <x v="3"/>
    <x v="7"/>
    <s v="DIRECTORA DE TALENTO HUMANO"/>
    <d v="2022-06-01T00:00:00"/>
    <x v="1"/>
    <d v="2022-08-05T00:00:00"/>
    <s v="Nataly Tenjo Vargas"/>
    <s v="5/8/2022: La Dirección de Talento Humano inició el análisis normativo para el ajuste  de la resolución, y envío la resolución a los abogados de la Dirección de Talento Humano para su revisión y aprobación._x000a_8/07/2022: No se aportaron evidencias de gestión en el mes de junio de 2022."/>
    <x v="0"/>
    <n v="0"/>
    <n v="0"/>
  </r>
  <r>
    <s v="019-2022"/>
    <n v="1"/>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lleva un control en un sistema de nómina, de los períodos acumulados por funcionario"/>
    <s v="Implementar un sistema de nómina donde se genere un  reporte de los períodos acumulados de las vacaciones pendientes por disfrutar "/>
    <s v="Acción Correctiva"/>
    <s v="No. sistema implentados/No. sistemas a implementar *100%"/>
    <n v="1"/>
    <x v="3"/>
    <x v="7"/>
    <s v="DIRECTORA DE TALENTO HUMANO"/>
    <d v="2022-06-01T00:00:00"/>
    <x v="0"/>
    <d v="2022-08-05T00:00:00"/>
    <s v="Nataly Tenjo Vargas"/>
    <s v="5/8/2022: La Subsecretaria de Gestión Corporativa (Dirección de Talento Humano) implemento un nuevo sistema de nómina KACTUS donde se puede bajar el reporte al día de las vacaciones pendientes por disfrutar de los funcionarios (adjuntaron caso de prueba en el sistema)_x000a_8/07/2022: No se aportaron evidencias de gestión en el mes de junio de 2022."/>
    <x v="0"/>
    <n v="0"/>
    <n v="0"/>
  </r>
  <r>
    <s v="019-2022"/>
    <n v="2"/>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ha realizado una socialización a los servidores publicos de la importancia del disfrute de vacaciones para su bienestar personal, familiar y laboral"/>
    <s v="Socializar mediante piezas de comunicación a todos los funcionarios, la importancia del disfrute de vacaciones para el bienestar personal, familiar y laboral."/>
    <s v="Acción Correctiva"/>
    <s v="No. Comunicaciones enviadas a los funcionarios en el año/ No. Comunicaciones a enviar *100%"/>
    <n v="2"/>
    <x v="3"/>
    <x v="7"/>
    <s v="DIRECTORA DE TALENTO HUMANO"/>
    <d v="2022-06-01T00:00:00"/>
    <x v="7"/>
    <d v="2022-08-05T00:00:00"/>
    <s v="Nataly Tenjo Vargas"/>
    <s v="5/8/2022: La Dirección de Talento Humano envió el día 1 de julio la pieza de comunicación informando a todos los funcionarios de planta el plazo de radicar vacaciones (adjuntaron correo)._x000a_8/07/2022: No se aportaron evidencias de gestión en el mes de junio de 2022."/>
    <x v="0"/>
    <n v="0"/>
    <n v="0"/>
  </r>
  <r>
    <s v="019-2022"/>
    <n v="3"/>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existe un medio de información para los funcionarios, que les permita saber cuantos periodos de vacaciones tienen acumulados "/>
    <s v="Implementar y socializar un sistema con el cual cada funcionario tenga acceso y pueda consultar los períodos de vacaciones pendientes por disfrutar."/>
    <s v="Acción Correctiva"/>
    <s v="No. sistemas implentados/No. sistemas a implementar*100"/>
    <n v="1"/>
    <x v="3"/>
    <x v="7"/>
    <s v="DIRECTORA DE TALENTO HUMANO"/>
    <d v="2022-06-01T00:00:00"/>
    <x v="7"/>
    <d v="2022-08-05T00:00:00"/>
    <s v="Nataly Tenjo Vargas"/>
    <s v="5/8/2022: La Subsecretaria de Gestión Corporativa (Dirección de Talento Humano) implementó un nuevo sistema de nómina KACTUS, dado lo anterior se implementará una herramienta de auto servicio para cada uno de los funcionarios de planta de la entidad._x000a_8/07/2022: No se aportaron evidencias de gestión en el mes de junio de 2022."/>
    <x v="0"/>
    <n v="0"/>
    <n v="0"/>
  </r>
  <r>
    <s v="019-2022"/>
    <n v="4"/>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m/>
    <s v="Comunicar a los Directivos la información de periodos acumulados de vacaciones de los servidores a su cargo, y solicitar su respectiva programación de disfrute."/>
    <s v="Acción Correctiva"/>
    <s v="No. comunicaciones enviadas/No. de dependencias de la entidad *100%"/>
    <n v="1"/>
    <x v="3"/>
    <x v="7"/>
    <s v="DIRECTORA DE TALENTO HUMANO"/>
    <d v="2022-06-01T00:00:00"/>
    <x v="1"/>
    <d v="2022-08-05T00:00:00"/>
    <s v="Nataly Tenjo Vargas"/>
    <s v="5/8/2022: La Subsecretaria de Gestión Corporativa emitió el memorando No. 20226200150173 del 29 de junio de 2022, “Programación de vacaciones de 2022 – II SEMESTRE” (adjuntaro como evidencia dicho memorando)._x000a_8/07/2022: No se aportaron evidencias de gestión en el mes de junio de 2022."/>
    <x v="0"/>
    <n v="0"/>
    <n v="0"/>
  </r>
  <r>
    <s v="019-2022"/>
    <n v="5"/>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 desconocimiento a la normatividad vigente en cuanto a la acumulación de períodos de vacaciones por parte de los funcionarios de la SDM, en los términos del Decreto 1045 de 1978."/>
    <s v="Actualizar el programa virtual de inducción y reinducción SDM, incluyendo la información sobre la normatividad vigente de vacaciones"/>
    <s v="Acción Correctiva"/>
    <s v="Programa virtual de inducción y reinducción SDM actualizado"/>
    <n v="1"/>
    <x v="3"/>
    <x v="7"/>
    <s v="DIRECTORA DE TALENTO HUMANO"/>
    <d v="2022-06-01T00:00:00"/>
    <x v="7"/>
    <d v="2022-08-05T00:00:00"/>
    <s v="Nataly Tenjo Vargas"/>
    <s v="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_x000a_8/07/2022: No se aportaron evidencias de gestión en el mes de junio de 2022."/>
    <x v="0"/>
    <n v="0"/>
    <n v="0"/>
  </r>
  <r>
    <s v="020-2022"/>
    <n v="1"/>
    <n v="2022"/>
    <s v="GESTIÓN ADMINISTRATIVA"/>
    <x v="22"/>
    <d v="2022-04-30T00:00:00"/>
    <s v="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
    <s v="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
    <s v="No se contemplan los tiempos de la ejecución de las actividades para el pago del servicio público dentro del procedimiento PA011-PR10 Prodimiento para pago de serivicios públicos y privado."/>
    <s v="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
    <s v="Acción Correctiva"/>
    <s v="Procedimiento actualizado y publicado"/>
    <n v="1"/>
    <x v="3"/>
    <x v="3"/>
    <s v="SUBDIRECTORA ADMINISTRATIVA"/>
    <d v="2022-06-01T00:00:00"/>
    <x v="2"/>
    <d v="2022-08-05T00:00:00"/>
    <s v="Nataly Tenjo Vargas"/>
    <s v="5/8/2022: Como avance de la acción, para este periodo el responsable de la Subdirección Administrativa realizó la actualización al procedimiento y envió a revisión a la Subdirectora Administrativa,  se encuentra pendiente de aprobación y posteriormente solicitarán su publicación._x000a_8/07/2022: No se aportaron evidencias de gestión en el mes de junio de 2022."/>
    <x v="0"/>
    <n v="0"/>
    <n v="0"/>
  </r>
  <r>
    <s v="021-2022"/>
    <n v="1"/>
    <n v="2022"/>
    <s v="GESTIÓN DEL TALENTO HUMANO"/>
    <x v="23"/>
    <d v="2022-05-26T00:00:00"/>
    <s v="Oportunidad de Mejora 1: Fortalecer la Brigada de Emergencias con el apoyo de los líderes de área o proceso."/>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 contar con brigadistas en cada una de las sedes."/>
    <s v="Remitir memorando a los responsables de las diferentes sedes de la SDM para que se asigne un representante para participar en la brigada de emergencias."/>
    <s v="Mejora Continua"/>
    <s v="No. de memorando enviado"/>
    <n v="1"/>
    <x v="3"/>
    <x v="7"/>
    <s v="DIRECTORA DE TALENTO HUMANO"/>
    <d v="2022-06-06T00:00:00"/>
    <x v="1"/>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2-2022"/>
    <n v="1"/>
    <n v="2022"/>
    <s v="GESTIÓN DEL TALENTO HUMANO"/>
    <x v="23"/>
    <d v="2022-05-26T00:00:00"/>
    <s v="Oportunidad de Mejora 2: Reforzar el seguimiento al cumplimiento de los criterios SST por parte de la supervisión de los contratos."/>
    <s v="Posibilidad de afectación económico y reputacional por requerimiento de los usuarios internos e investigaciones administrativas y legales por entes de control debido a la implementación del SGSST fuera de los requerimientos normativos."/>
    <s v="Falta articular la guía criterios en seguridad y salud en el trabajo para la adquisición de productos y servicios PA02-G03 con la documentación de la Dirección de contratación."/>
    <s v="Realizar mesa de trabajo con los profesionales de la Dirección de Contratación para la articulación de la documentación de SST."/>
    <s v="Mejora Continua"/>
    <s v="No. de Mesas de trabajo realizadas"/>
    <n v="2"/>
    <x v="3"/>
    <x v="7"/>
    <s v="DIRECTORA DE TALENTO HUMANO"/>
    <d v="2022-06-06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3-2022"/>
    <n v="1"/>
    <n v="2022"/>
    <s v="GESTIÓN DEL TALENTO HUMANO"/>
    <x v="23"/>
    <d v="2022-05-26T00:00:00"/>
    <s v="Oportunidad de Mejora 3: Fortalecer  la divulgación del formato para el reporte de incidentes."/>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l reporte de incidentes."/>
    <s v="Realizar actividades de sensibilización para incentivar el reporte de incidentes."/>
    <s v="Mejora Continua"/>
    <s v="No. de Sensibilizaciones realizadas"/>
    <n v="2"/>
    <x v="3"/>
    <x v="7"/>
    <s v="DIRECTORA DE TALENTO HUMANO"/>
    <d v="2022-06-06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4-2022"/>
    <n v="1"/>
    <n v="2022"/>
    <s v="GESTIÓN DEL TALENTO HUMANO"/>
    <x v="23"/>
    <d v="2022-05-26T00:00:00"/>
    <s v="Oportunidad de Mejora 4: Promoción de las actividades SST al interior de las dependencias por parte de los líderes de área o proceso."/>
    <s v="Posibilidad de afectación económico y reputacional por requerimiento de los usuarios internos e investigaciones administrativas y legales por entes de control debido a la implementación del SGSST fuera de los requerimientos normativos."/>
    <s v="Falta de socialización de las responsabilidades de los líderes de área frente al  Sistema de Gestión de la Seguridad y Salud en el Trabajo."/>
    <s v="Remitir memorando a los líderes de proceso frente a las responsabilidades del SG-SST y la importancia de incentivar la participación en las actividades de SST."/>
    <s v="Mejora Continua"/>
    <s v="No. de memorando enviado"/>
    <n v="1"/>
    <x v="3"/>
    <x v="7"/>
    <s v="DIRECTORA DE TALENTO HUMANO"/>
    <d v="2022-06-06T00:00:00"/>
    <x v="1"/>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5-2022"/>
    <n v="1"/>
    <n v="2022"/>
    <s v="GESTIÓN DEL TALENTO HUMANO"/>
    <x v="23"/>
    <d v="2022-05-26T00:00:00"/>
    <s v="Oportunidad de Mejora 5: Afianzar el conocimiento sobre la gestión de cambio en SST, la cual debe ser previa a los cambios para prevenir que se presenten accidentes de trabajo y enfermedades de origen laboral."/>
    <s v="Posibilidad de afectación económico y reputacional por requerimiento de los usuarios internos e investigaciones administrativas y legales por entes de control debido a la implementación del SGSST fuera de los requerimientos normativos."/>
    <s v="Falta de socialización de la importancia de reportar los cambios que puedan afectar el Sistema de Gestión de la Seguridad y Salud en el Trabajo."/>
    <s v="Realizar actividades de socialización frente a la importancia de reportar los cambios que puedan afectar el Sistema de Gestión de la Seguridad y Salud en el Trabajo."/>
    <s v="Mejora Continua"/>
    <s v="No. de Socializaciones realizadas"/>
    <n v="2"/>
    <x v="3"/>
    <x v="7"/>
    <s v="DIRECTORA DE TALENTO HUMANO"/>
    <d v="2022-06-06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6-2022"/>
    <n v="1"/>
    <n v="2022"/>
    <s v="GESTIÓN ADMINISTRATIVA"/>
    <x v="24"/>
    <d v="2022-05-13T00:00:00"/>
    <s v="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ante lo cual  los profesionales del área decidieron seguir llevando el registro en el modelo obsoleto."/>
    <s v="Actualizar, publicar y socializar el procedimiento PA01-PR13, incluyendo como canal de registro de los requerimientos el desarrollo de SERVICIOS ADMINISTRATIVOS de Aranda"/>
    <s v="Acción Correctiva"/>
    <s v="Procedimiento actualizado,  publicado y socializado"/>
    <n v="1"/>
    <x v="3"/>
    <x v="3"/>
    <s v="NEYFI RUBIELA MARTÍNEZ"/>
    <d v="2022-06-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7-2022"/>
    <n v="1"/>
    <n v="2022"/>
    <s v="GESTIÓN ADMINISTRATIVA"/>
    <x v="24"/>
    <d v="2022-05-13T00:00:00"/>
    <s v="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emiento del sistema (punto de red y toma regulada), sin embargo, no se evidenció el registro de solicitud o requer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s v="Actualizar, publicar y socializar el procedimiento PA01-PR13, incluyendo como canal de registro de los requermientos el desarrollo de SERVICIOS ADMINISTRATIVOS de Aranda"/>
    <s v="Acción Correctiva"/>
    <s v="Procedimiento actualizado,  publicado y socializado"/>
    <n v="1"/>
    <x v="3"/>
    <x v="3"/>
    <s v="NEYFI RUBIELA MARTÍNEZ"/>
    <d v="2022-06-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8-2022"/>
    <n v="1"/>
    <n v="2022"/>
    <s v="GESTIÓN ADMINISTRATIVA"/>
    <x v="24"/>
    <d v="2022-05-13T00:00:00"/>
    <s v="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
    <s v="Posibilidad de afectación reputacional  por perdida de imagen de usuarios internos, externos y directivos de la SDM, por la prestación de los servicios generales y administrativos fuera de las necesidades requeridas."/>
    <s v="La verificación (identificación del requerimiento) y la validación de su atención.se hace sobre el mismo formato PA01-PR13-F03 "/>
    <s v="Actualizar, publicar y socializar el procedimiento PA01-PR13, incluyendo como política de operación, que previo a la verificación de las instalaciones del periodo actual, se revisarán los requerimientos encontrados en el periodo inmediatamente anterior."/>
    <s v="Mejora Continua"/>
    <s v="Procedimiento actualizado,  publicado y socializado"/>
    <n v="1"/>
    <x v="3"/>
    <x v="3"/>
    <s v="NEYFI RUBIELA MARTÍNEZ"/>
    <d v="2022-06-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9-2022"/>
    <n v="1"/>
    <n v="2022"/>
    <s v="GESTIÓN ADMINISTRATIVA"/>
    <x v="24"/>
    <d v="2022-05-13T00:00:00"/>
    <s v="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onico lo que dificulta el adecuado seguimiento."/>
    <s v="Posibilidad de afectación reputacional  por perdida de imagen de usuarios internos, externos y directivos de la SDM, por la prestación de los servicios generales y administrativos fuera de las necesidades requeridas."/>
    <s v="En la última actualización del proceso, se elimina el correo mantenimentosdm@movilidadbogota.gov.co como medio de comunicación oficial."/>
    <s v="Actualizar, publicar y socializar el procedimiento PA01-PR13, incluyendo como canal de registro de los requermientos el desarrollo de SERVICIOS ADMINISTRATIVOS de Aranda"/>
    <s v="Mejora Continua"/>
    <s v="Procedimiento actualizado,  publicado y socializado"/>
    <n v="1"/>
    <x v="3"/>
    <x v="3"/>
    <s v="NEYFI RUBIELA MARTÍNEZ"/>
    <d v="2022-06-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0-2022"/>
    <n v="1"/>
    <n v="2022"/>
    <s v="GESTIÓN DE TICS"/>
    <x v="24"/>
    <d v="2022-05-13T00:00:00"/>
    <s v="Oportunidad de Mejora: Actualización de los Documentos del Proceso de Gestión TICS con los respectivos conectores que debe contener el flujograma para mayor claridad en la secuencia de las actividades. "/>
    <s v="_x000a_Posibilidad de afectación reputacional por posibles requerimientos de entes de control y de los procesos internos de la entidad debido a la gestión del control documental del sistema de gestión de calidad  fuera de los requisitos procedimientales_x000a_"/>
    <s v="Debilidad en el seguimiento y actualización de la documentación publicada en el Sistema de Gestión de Calidad."/>
    <s v="Actualizar, publicar y socializar los Documentos (Administración de Cuentas de Usuarios PA04-PR01, Gestión de la Información PA04-PR05, Gestión de Requerimientos y Solicitudes en Materia Tecnológica PA04-PR06, y publicar en el Sistema de Gestión de la Calidad."/>
    <s v="   Mejora Continua"/>
    <s v="Documentos actualizados,  publicados  y socializados"/>
    <s v="_x000a_3"/>
    <x v="4"/>
    <x v="18"/>
    <s v="Jady Marina Perez"/>
    <d v="2022-05-13T00:00:00"/>
    <x v="2"/>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
    <x v="0"/>
    <n v="0"/>
    <n v="0"/>
  </r>
  <r>
    <s v="031-2022"/>
    <n v="1"/>
    <n v="2022"/>
    <s v="GESTIÓN DE TICS"/>
    <x v="24"/>
    <d v="2022-05-13T00:00:00"/>
    <s v="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
    <s v="Posibilidad de afectación reputacional  por perdida de imagen de usuarios internos, externos y directivos de la SDM, por la prestación de los servicios generales y administrativos fuera de las necesidades requeridas."/>
    <s v="Debilidad en el seguimiento y actualización de la documentación publicada en el Sistema de Gestión de Calidad."/>
    <s v="Actualizar, publicar y socializar los Documentos en la intranet y la página web de la entidad del Proceso de TICs "/>
    <s v="   Mejora Continua"/>
    <s v="solicitudes tramitadas/_x000a_solicitudes recibidas"/>
    <n v="1"/>
    <x v="4"/>
    <x v="18"/>
    <s v="Jady Marina Perez"/>
    <d v="2022-05-13T00:00:00"/>
    <x v="2"/>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
    <x v="0"/>
    <n v="0"/>
    <n v="0"/>
  </r>
  <r>
    <s v="032-2022"/>
    <n v="1"/>
    <n v="2022"/>
    <s v="GESTIÓN DE TICS"/>
    <x v="24"/>
    <d v="2022-05-13T00:00:00"/>
    <s v="Oportunidad de Mejora: En el proceso de gestión de TICS es pertinente la capacitación al equipo técnico de calidad para contar con un mejor conocimiento en temas del sistema de gestión de calidad bajo el modelo integrado de planeación y gestión. "/>
    <s v="_x000a_Posibilidad de afectación reputacional por posible disminución en el índice de desempeño institucional por la implementación de las políticas del Modelo Integrado de Planeación y Gestión MIPG fuera de los términos y lineamientos establecidos"/>
    <s v="Desconocimiento de algunos integrantes de la OTIC frente a la documentación del MIPG, proceso OTIC y Plataforma Estratégica de la entidad publicados en la Intranet de la entidad."/>
    <s v="_x000a_Socializar al interior de la OTIC la documentación del Sistema de Gestión de Calidad, para incrementar el  conocimiento y apropiacion de los funcionarios del area."/>
    <s v="   Mejora Continua"/>
    <s v="Socialización realizada "/>
    <n v="1"/>
    <x v="4"/>
    <x v="18"/>
    <s v="Jady Marina Perez"/>
    <d v="2022-05-13T00:00:00"/>
    <x v="2"/>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
    <x v="0"/>
    <n v="0"/>
    <n v="0"/>
  </r>
  <r>
    <s v="033-2022"/>
    <n v="1"/>
    <n v="2022"/>
    <s v="GESTIÓN DE TRÁMITES Y SERVICIOS PARA LA CIUDADANÍA"/>
    <x v="24"/>
    <d v="2022-05-13T00:00:00"/>
    <s v="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Falta diseñar estrategias de apropiación que permitan motivar a los servidores públicos en en temas propios del Sistema de Gestión de Calidad "/>
    <s v="Diseñar, implementar y evaluar una estrategia  de apropiación que permitan motivar a los servidores públicos en en temas propios del Sistema de Gestión de Calidad "/>
    <s v="Acción Correctiva"/>
    <s v=" Documento  con estrategia de apropiación  Diseñada, implementada y evaluada."/>
    <n v="1"/>
    <x v="5"/>
    <x v="6"/>
    <s v="Dirección de Atención al Ciudadano"/>
    <d v="2022-06-01T00:00:00"/>
    <x v="8"/>
    <d v="2022-08-05T00:00:00"/>
    <s v="Nataly Tenjo Vargas"/>
    <s v="5/8/2022: No se aportaron evidencias de gestión en el mes de julio de 2022._x000a_8/07/2022: No se aportaron evidencias de gestión en el mes de junio de 2022."/>
    <x v="0"/>
    <n v="0"/>
    <n v="0"/>
  </r>
  <r>
    <s v="035-2022"/>
    <n v="1"/>
    <n v="2022"/>
    <s v="Direccionamiento Estratégico."/>
    <x v="24"/>
    <d v="2022-05-13T00:00:00"/>
    <s v="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 los documentos PE01-PR04 PE01-PR08 "/>
    <s v="Realizar socialización en los meses de junio y septiembre de los documentos PE01-PR04 y PE01-PR08 "/>
    <s v="Mejora Continua"/>
    <s v="Numero de socializaciones realizadas a traves de listados de asistencia"/>
    <n v="2"/>
    <x v="7"/>
    <x v="15"/>
    <s v="Julieth Rojas Betancour"/>
    <d v="2022-06-01T00:00:00"/>
    <x v="2"/>
    <d v="2022-08-05T00:00:00"/>
    <s v="Dámaris Sánchez Salamanca"/>
    <s v="05/08/2022 Mediante correo electronico del día 11 de julio de 2022 la OAPI informa que la acción &quot;Se encuentra abierta y en proceso de ejecución con fecha de terminación 30/09/2022&quot;_x000a_El día 28 de junio se realizó socialización de los procesos de control documental y planificación estrategica, de manera virtual por la plataforma MEET._x000a_Se encuentra abierta y en proceso de ejecución con fecha de terminación 30/09/2022_x000a_05/07/2022: La dependencia, no reportan evidencias en este corte."/>
    <x v="0"/>
    <n v="0"/>
    <n v="0"/>
  </r>
  <r>
    <s v="036-2022"/>
    <n v="1"/>
    <n v="2022"/>
    <s v="GESTIÓN JURÍDICA"/>
    <x v="24"/>
    <d v="2022-05-13T00:00:00"/>
    <s v="Oportunidad de mejora:  El Proceso de Gestión Jurídica debe verificar el PA05-PR21 Procedimiento de contratos de prestación de servicios con el fin de identificar los respectivos puntos de control."/>
    <s v="Posibilidad de afectación reputacional por posibles requerimientos de entes de control y de los procesos internos de la entidad debido a la gestión del control documental del sistema de gestión de calidad fuera de los requisitos procedimentales."/>
    <s v="Falta de revisión y actualización del procedimiento para el trámite de contratos de prestación de servicios PA05-PR21 en la vigencia 2021."/>
    <s v="Revisar, ajustar, publicar y socializar el Procedimiento para el trámite de contratos de prestación de servicios PA 05 - PR21, respecto a la inclusión e identificación de puntos de control de acuerdo a los lineamientos establecidos en el instructivo para la elaboración de documentos del Sistema de Gestión Distrital de la Secretaría Distrital de Movilidad."/>
    <s v="Mejora Continua"/>
    <s v="Procedimiento para el trámite de contratos de prestación de servicios PA 05 - PR21 revisado, ajustado, publicado y socializado"/>
    <n v="1"/>
    <x v="1"/>
    <x v="1"/>
    <s v="Director de Contratación"/>
    <d v="2022-06-01T00:00:00"/>
    <x v="1"/>
    <d v="2022-08-08T00:00:00"/>
    <s v="Liliana Montes"/>
    <s v="_x000a_8/08/2022: La Dirección de Contratación revisó, ajustó y publicó el  Procedimiento para el trámite de contratos de prestación de servicios PA 05 - PR21, en el cual se identificaron y señalaron los  puntos de control de acuerdo con los lineamientos establecidos en el instructivo  para la elaboración de documentos del Sistema de Gestión Distrital de la Secretaría Distrital de Movilidad. Se procede al cierre por soliictud una vez verificada la efectidad de la acción establecida._x000a_11/07/2022: No se reporta avances para este corte."/>
    <x v="1"/>
    <n v="0"/>
    <n v="0"/>
  </r>
  <r>
    <s v="037-2022"/>
    <n v="1"/>
    <n v="2022"/>
    <s v="GESTIÓN DEL TALENTO HUMANO"/>
    <x v="24"/>
    <d v="2022-05-13T00:00:00"/>
    <s v="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
    <s v="Posibilidad de afectación reputacional por requerimiento de los usuarios e investigaciones administrativas por entes de control debido a realización de nombramientos fuera  de los requisitos establecidos en el  manual de funciones y los procedimientos "/>
    <s v="Falta de seguimiento respecto a las publicaciones de los documentos de &quot;Funciones y Deberes&quot; que por transparencia deben permanecer publicados en la página web institucional y en la intranet"/>
    <s v="Realizar seguimiento bimensual de los documentos de &quot;Funciones y Deberes&quot; publicados en la página web institucional y en la intranet"/>
    <s v="Mejora Continua"/>
    <s v="Número de Seguimientos al  documento de &quot;Funciones y Deberes&quot; realizados y soportados mediante acta"/>
    <n v="3"/>
    <x v="3"/>
    <x v="19"/>
    <s v="DIRECTORA DE TALENTO HUMANO"/>
    <d v="2022-06-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8-2022"/>
    <n v="1"/>
    <n v="2022"/>
    <s v="GESTIÓN DEL TALENTO HUMANO"/>
    <x v="24"/>
    <d v="2022-05-13T00:00:00"/>
    <s v="Oportunidad de mejora: Documentar la planificación de cambios que puede generar consecuencias potenciales en el Sistema de Gestión de Calidad"/>
    <s v="Posibilidad de afectación reputacional por posibles requerimientos de entes de control y de los procesos internos de la entidad debido a la gestión del control documental del sistema de gestión de calidad  fuera de los requisitos procedimientales"/>
    <s v="Desconocimiento del procedimiento de planificación de cambios"/>
    <s v="Asistir a las jornadas de socialización del procedimiento PE01-PR08  programadas por la OAPI"/>
    <s v="Mejora Continua"/>
    <s v="Número de socializaciones a las que asista representación de la DTH y registradas en el listado de asistencia"/>
    <n v="2"/>
    <x v="3"/>
    <x v="7"/>
    <s v="DIRECTORA DE TALENTO HUMANO"/>
    <d v="2022-06-01T00:00:00"/>
    <x v="2"/>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8-2022"/>
    <n v="2"/>
    <n v="2022"/>
    <s v="GESTIÓN DEL TALENTO HUMANO"/>
    <x v="24"/>
    <d v="2022-05-13T00:00:00"/>
    <s v="Oportunidad de mejora: Documentar la planificación de cambios que puede generar consecuencias potenciales en el Sistema de Gestión de Calidad"/>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l procedimiento PE01-PR08 Planificación Estratégica y Operativa"/>
    <s v="Diligenciar y enviar a la OAPI el formato PE01-PR08-F02 de la DTH con el registro de los cambios no reportados durante la vigencia"/>
    <s v="Mejora Continua"/>
    <s v="Número de Formatos PE01-PR08-F02 diligenciados y enviados a la OAPI"/>
    <n v="1"/>
    <x v="3"/>
    <x v="7"/>
    <s v="DIRECTORA DE TALENTO HUMANO"/>
    <d v="2022-06-01T00:00:00"/>
    <x v="18"/>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9-2022"/>
    <n v="1"/>
    <n v="2022"/>
    <s v="GESTIÓN DEL TALENTO HUMANO"/>
    <x v="24"/>
    <d v="2022-05-13T00:00:00"/>
    <s v="Oportunidad de mejora: Reforzar el diligenciamiento de los planes operativos anuales, en relación con la documentación de soluciones en cuanto se presenten restrasos en el incumplimiento de las metas."/>
    <s v="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
    <s v="No tener en cuenta las instrucciones y los enunciados de las columnas del formato de reporte de POA de Inversión, por parte del encargado de Talento Humano"/>
    <s v="Verificar el correcto diligenciamiento de los formatos del POA de manera previa al reporte a la OAPI e informar mediante correo electrónico la verificación previa realizada"/>
    <s v="Mejora Continua"/>
    <s v="Número de Formatos trimestrales POA verificados en su diligenciamiento"/>
    <n v="2"/>
    <x v="3"/>
    <x v="7"/>
    <s v="DIRECTORA DE TALENTO HUMANO"/>
    <d v="2022-06-01T00:00:00"/>
    <x v="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9-2022"/>
    <n v="2"/>
    <n v="2022"/>
    <s v="GESTIÓN DEL TALENTO HUMANO"/>
    <x v="24"/>
    <d v="2022-05-13T00:00:00"/>
    <s v="Oportunidad de mejora: Reforzar el diligenciamiento de los planes operativos anuales, en relación con la documentación de soluciones en cuanto se presenten restrasos en el incumplimiento de las metas."/>
    <s v="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
    <s v="Falta de instrucción a los nuevos integrantes del equipo de Talento Humano sobre el diligenciamiento de los formatos del POA "/>
    <s v="Realizar una jornada interna de socialización sobre el proceso de reporte en el POA, al grupo de Talento Humano encargado del diligenciamiento del avance en las actividades a cargo de la dependencia."/>
    <s v="Mejora Continua"/>
    <s v="Jornada interna de Socialización realizada y soportada con listado de asistencia"/>
    <n v="1"/>
    <x v="3"/>
    <x v="7"/>
    <s v="DIRECTORA DE TALENTO HUMANO"/>
    <d v="2022-06-01T00:00:00"/>
    <x v="19"/>
    <d v="2022-08-08T00:00:00"/>
    <s v="Julie Martinez y Daniel García"/>
    <s v="08/08/2022   Seguimiento Julie Martinez y Daniel García se evidencia, que se llevo a cabo 28 de julio sobre los POAS  , teniendo en cuenta que  la actividad programada  se cumplió, se da  el cierre al cumplimiento de  la acción_x000a__x000a_11/07/2022    Actividad en periodo de ejecución, se recomienda desde el ejercicio del autocontrol  verificar  para el cierre  del cumplimiento de la acción  la actividad , indicador y la meta establecida en el pmp."/>
    <x v="1"/>
    <n v="0"/>
    <n v="0"/>
  </r>
  <r>
    <s v="040-2022"/>
    <n v="1"/>
    <n v="2022"/>
    <s v="Control Disciplinario"/>
    <x v="24"/>
    <d v="2022-05-13T00:00:00"/>
    <s v="Oportunidad de mejora: Se considera importante que el Proceso Control Disciplinario dentro del procedimiento PV02-PR01- Procedimiento disciplinario versión 3.0 del 24 de marzo de 2022 del proceso PV-02-Control disciplinario, se incluya un flujograma para describir el paso a paso de las actividades de la función disciplinaria que se llevan a cabo; acción que se puede adelantar sin apartarse de las consideraciones metodológicas y normativas vigentes que rigen al proceso. Así mismo, es importante realizar la verificación de la caracterización con el fin de validar las entradas, actividades y salidas del Proceso."/>
    <s v="_x000a__x000a_Posibilidad de afectación reputacional por posibles requerimientos de entes de control y de los procesos internos de la entidad debido a la gestión del control documental del sistema de gestión de calidad  fuera de los requisitos procedimentales."/>
    <s v="El proceso disciplinario se encuentra reglado por la Ley 1952 de 2019 (Código General Disciplinario) el cual determina las etapas y el procedimiento que se debe surtir en la sustanciación de los procesos disciplinarios, por consiguiente la OCDI se remite directamente a lo establecido por este. De igual forma la Secretaría General de la Alcaldía Mayor de Bogotá de conformidad a su competencia dispuesta en el del artículo 63 del Decreto Distrital 654 del 2011, expidió la Resolución 114 de 2010 modificada por la Resolución 284 del 2013 por medio de la cual se dispuso el Manual Distrital de Procesos y Procedimientos Disciplinarios para las entidades distritales a las que se aplica el Código General Disciplinario, estableciendo un flujograma de etapas, actividades y responsables en el proceso, contenido el cual debe ser acogido por la Oficina de Control Disciplinario Interno y la Subdirección de Gestión Jurídica."/>
    <s v="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s v="Mejora Continua"/>
    <s v="Numero de procedimientos ajustados publicado y socializados _x000a__x000a_"/>
    <n v="1"/>
    <x v="9"/>
    <x v="20"/>
    <s v="Guetty Caycedo Caycedo"/>
    <d v="2022-05-25T00:00:00"/>
    <x v="20"/>
    <d v="2022-08-09T00:00:00"/>
    <s v="Dámaris Sánchez Salamanca"/>
    <s v="09/08/2022: Se evidenció que el día 12 de julio mediante memorando ORFEO 202216000166063 La Oficina Control Disciplinario solicitò a la OAPI la publicación en la pàgina web de la Entidad de a la  Caracterización del proceso y procedimiento disciplinario_x000a__x000a_Observación OCI: Dado lo anterior se evidenciò que la oficina adelantó las acciones pertinentes para “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Conforme a lo programado (EFICACIA). Esta acción queda cerrada y sujeta a la evaluaciòn de la efectividad que realiza anualmente la OCI._x000a__x000a_30/06/2022. El proceso entrega como evidencia para dar cumplimiento al hallazgo, entregando la caracterización y procedimiento disciplinario enviado a la Oficina Asesora de Planeación Institucional, pero no ha sido publicado ni socializado. Por lo anterior y teniendo  en cuenta los soportes presentados por el proceso, y que la fecha de terminación de la acción fue el 15 de Junio de 2022. Se emite el concepto de Incumplida."/>
    <x v="1"/>
    <n v="0"/>
    <n v="0"/>
  </r>
  <r>
    <s v="041-2022"/>
    <n v="1"/>
    <n v="2022"/>
    <s v="Comunicación y Cultura para la Movilidad"/>
    <x v="24"/>
    <d v="2022-05-13T00:00:00"/>
    <s v="Oportunidad de mejora: &quot; Registrar las fechas de producción en noticieros y demás publicaciones internas y externas para otorgar certeza en la vigencia o absolescencia de la informac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odica frente a las fechas de las publicaciones tanto internas como externas, correspondientes a la Oficina Asesora de Comunicaciones y Cultura para la Movilidad._x000a_"/>
    <s v="Revisar trimestralmente  las fechas, en  las publicaciones  internas (intranet en la pestaña  de  la OACCM) y externas (pagina web)  corresporndientes al proceso de Comunicación y Cultura para la Movilidad. _x000a__x000a_"/>
    <s v="Mejora Continua"/>
    <s v="Revisión de publicaciones_x000a_"/>
    <n v="2"/>
    <x v="10"/>
    <x v="21"/>
    <s v="Andrés Fabian Contento "/>
    <d v="2022-06-01T00:00:00"/>
    <x v="8"/>
    <d v="2022-08-09T00:00:00"/>
    <s v="Dámaris Sánchez Salamanca"/>
    <s v="_x000a_9/08/2022:  La dependencia, no reportan evidencias en este corte._x000a_05/07/2022: La dependencia, no reportan evidencias en este corte."/>
    <x v="0"/>
    <n v="0"/>
    <n v="0"/>
  </r>
  <r>
    <s v="041-2022"/>
    <n v="2"/>
    <n v="2022"/>
    <s v="Comunicación y Cultura para la Movilidad"/>
    <x v="24"/>
    <d v="2022-05-13T00:00:00"/>
    <s v="Oportunidad de mejora: &quot; Registrar las fechas de producción en noticieros y demás publicaciones internas y externas para otorgar certeza en la vigencia o absolescencia de la informac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odica frente a las fechas de las publicaciones tanto internas como externas, correspondientes a la Oficina Asesora de Comunicaciones y Cultura para la Movilidad._x000a_"/>
    <s v="Revisar e incluir las fechas, cuando sea necsario, en  las publicaciones internas (intranet)  y externas (pagina web) correspondientes al  proceso de Comunicaciones y Cultura para la Movilidad"/>
    <s v="Mejora Continua"/>
    <s v="Revisión y ajustes de publicaciones_x000a_"/>
    <n v="1"/>
    <x v="10"/>
    <x v="21"/>
    <s v="Andrés Fabian Contento "/>
    <d v="2022-06-01T00:00:00"/>
    <x v="21"/>
    <d v="2022-08-09T00:00:00"/>
    <s v="Dámaris Sánchez Salamanca"/>
    <s v="09/08/2022: En cumplimiento de la acción &quot;Revisar e incluir las fechas, cuando sea necsario, en  las publicaciones internas (intranet)  y externas (pagina web) correspondientes al  proceso de Comunicaciones y Cultura para la Movilidad&quot; se evidenció que la Oficina  Asesora de Comunicaciones y Cultura para la Movilidad realizó las siguientes actividades:_x000a__x000a_1. Reunión para revisión de información publicada en los sitios Web de la Entidad. 6 de junio de 2022, identificación de fallas en el actual proceso de publicación._x000a_2. Evidencias información con la inclusión de las fechas, cuando sea necesario, en las  publicaciones internas (intranet) y externas (página web) correspondientes al proceso de Comunicaciones y Cultura para la Movilidad&quot;. Evidencias en:_x000a_https://www.movilidadbogota.gov.co/intranet/MIPG_x000a_3. Puesta en marcha del formato Digital, 28 de junio de 2022, identificación conciliación de  los campos y ruta usada. Adicional a la inclusión de las fechas correspondientes a las publicaciones propias de la Oficina Asesora de Comunicaciones, también se hizo una revisión general frente a las fechas de las diferentes publicaciones solicitadas por los diferentes Procesos y una vez detectados las debilidades en relación con las publicaciones, se procedió junto con la OTIC al establecimiento de un formato digital que incluyera las fechas de monte y desmonte de la información en los sitios web._x000a_a. Puesta en marcha del formato digital, julio de 2022, en el enlace de la intranet https://www.movilidadbogota.gov.co/intranet/formulario-requerimientos_x000a_b. . Retroalimentación y soporte con diferentes dependencias frente a la utilización del  formato de remisión de información para requerimientos en la página web e intranet._x000a__x000a_Observación Control Interno: Dado lo anterior se evidenciò que la oficina adelantó las acciones pertinentes para “Revisar e incluir las fechas, cuando  sea necesario, en las publicaciones internas (intranet) y externas (página web) correspondientes al proceso de Comunicaciones y Cultura para la Movilidad”, Conforme a lo programado (EFICACIA). Esta acción queda cerra y el hallazgo queda sujeto de cierre al cumplimiento de la acción No 1 y posterior a la evaluaciòn de la efectividad que realiza anualmente la OCI._x000a__x000a_05/07/2022: La dependencia, no reportan evidencias en este corte."/>
    <x v="1"/>
    <n v="0"/>
    <n v="0"/>
  </r>
  <r>
    <s v="042-2022"/>
    <n v="1"/>
    <n v="2022"/>
    <s v="Comunicación y Cultura para la Movilidad"/>
    <x v="24"/>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 Revisar y actualizar el &quot;PE02-PT01 , Protocolo para la implementación de la política de transparencia y_x000a_acceso a la información pública&quot;  junto con el anexo PE02-PR02-F01  “Remisión de información para requerimientos en los sitios Web de la_x000a_SDM&quot;  donde de manera explicita se indique la responsabilidad de los procesos en el monte y desmonte de la información relevante a publicar por dichos procesos , así como establecer una vigencia máxima de publicación de la información."/>
    <s v="Mejora Continua"/>
    <s v="Revisión y ajuste de documentos _x000a_"/>
    <n v="1"/>
    <x v="11"/>
    <x v="22"/>
    <s v="Jady Pérez_x000a_Andrés Contento"/>
    <d v="2022-06-01T00:00:00"/>
    <x v="22"/>
    <d v="2022-08-09T00:00:00"/>
    <s v="Dámaris Sánchez Salamanca"/>
    <s v="09/08/2022 En atención a la acción &quot;  Revisar y actualizar el &quot;PE02-PT01 , Protocolo para la implementación de la política de transparencia y acceso a la información pública&quot;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quot;, se evidenció la ejecución de las siguientes actividades:_x000a__x000a_1. Reuniones para revisión documentos_x000a_a. Definición de acciones. 26/05/2022. Junto con la OTIC se definieron las acciones para dar cumplimiento a la oportunidad de mejora_x000a_05/07/2022: La dependencia, no reportan evidencias en este corte&quot;._x000a_b. Revisión documental y del protocolo a actualizar. 24/06/2022_x000a_c. Revisión final Protocolo_x000a__x000a_2. Remisión OAPI de documentos para revisión._x000a_3. Oficio remisorio a la OAPI de solicitud de publicación de los documentos_x000a_4. Actualización protocolo 07/07/2022. Evidencia en:_x000a_https://www.movilidadbogota.gov.co/intranet/sites/default/files/2022-07-08/pe02-pt01-_x000a_protocolo_para_la_implementacion_de_la_politica_de_transparencia_v3.0_de_07-07-_x000a_2022.pdf_x000a_5. Documento adicional del procedimiento de publicaciones. Evidencia en:_x000a_https://www.movilidadbogota.gov.co/intranet/sites/default/files/2022-07-08/pe02-pr02-_x000a_publicacion_de_informacion_en_los_sitios_web_de_la_sdm_v4.0_de_07-07-2022.pd_x000a__x000a_Observación Control Interno: Dado lo anterior se evidenciò que la oficina adelantó las acciones pertinentes para “pertinentes para “Revisar y actualizar el &quot;PE02-PT01, _x000a_Protocolo para la implementación de la política de transparencia y acceso a la información _x000a_pública” junto con el anexo PE02-PR02-F01 “Remisión de información para requerimientos en _x000a_los sitios Web de la SDM” donde de manera explícita se indique la responsabilidad de los _x000a_procesos en el monte y desmonte de la información relevante a publicar por dichos procesos,_x000a_así como establecer una vigencia máxima de publicación de la información””, Conforme a lo programado (EFICACIA). Esta acción queda cerra y el hallazgo queda sujeto de cierre al cumplimiento de la acción No 2 y posterior a la evaluaciòn de la efectividad que realiza anualmente la OCI."/>
    <x v="1"/>
    <n v="0"/>
    <n v="0"/>
  </r>
  <r>
    <s v="042-2022"/>
    <n v="2"/>
    <n v="2022"/>
    <s v="Comunicación y Cultura para la Movilidad"/>
    <x v="24"/>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Socializar  los lineamientos para el diligenciamento del formato &quot;PE02-PR02-F01, Remisión de información para requerimientos en los sitios Web de la SDM&quot;  a través de los canales de comunicación interna y mesa de trabajo._x000a__x000a_ "/>
    <s v="Mejora Continua"/>
    <s v="Socializaciones de los lineamientos para el diligenciamento de formulario PE02-PR02-F01, &quot;Remisión de Información para Requerimientos _x000a_en la Página Web e Intranet de la SDM_x000a_"/>
    <n v="2"/>
    <x v="11"/>
    <x v="22"/>
    <s v="Jady Pérez_x000a_Andrés Contento"/>
    <d v="2022-07-12T00:00:00"/>
    <x v="10"/>
    <d v="2022-08-09T00:00:00"/>
    <s v="Dámaris Sánchez Salamanca"/>
    <s v="9/08/2022:  La dependencia, no reportan evidencias en este corte._x000a_05/07/2022: La dependencia, no reportan evidencias en este corte."/>
    <x v="0"/>
    <n v="0"/>
    <n v="0"/>
  </r>
  <r>
    <s v="043-2022"/>
    <n v="1"/>
    <n v="2022"/>
    <s v=" Control y Evaluación de la Gestión"/>
    <x v="24"/>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
    <s v="Mejora Continua"/>
    <s v="Acta de mesa de trabajo"/>
    <n v="1"/>
    <x v="8"/>
    <x v="16"/>
    <s v="OFICINA DE CONTROL INTERNO"/>
    <d v="2022-05-27T00:00:00"/>
    <x v="6"/>
    <d v="2022-08-08T00:00:00"/>
    <s v="Liliana Montes"/>
    <s v="08/08/2022: En la fecha  15/07/2022 se lleva a cabo mesa de trabajo cuyo orden del dia &quot;Mesa de trabajo para establecer estrategia de experiencias y/o lecciones aprendidas (PMP auditoría interna bajo la norma NTC9001:2015&quot; . En esta reunio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
    <x v="0"/>
    <n v="0"/>
    <n v="0"/>
  </r>
  <r>
    <s v="043-2022"/>
    <n v="2"/>
    <n v="2022"/>
    <s v=" Control y Evaluación de la Gestión"/>
    <x v="24"/>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
    <s v="Mejora Continua"/>
    <s v="Acta de reunión CICCI"/>
    <n v="1"/>
    <x v="8"/>
    <x v="16"/>
    <s v="OFICINA DE CONTROL INTERNO"/>
    <d v="2022-05-27T00:00:00"/>
    <x v="7"/>
    <d v="2022-08-08T00:00:00"/>
    <s v="Liliana Montes"/>
    <s v="08/08/2022: En sesión  del 21 de julio de 2022, se pone en conocimiento del Comité Institucional de Coordinación de Control Interno de los compromisos  producto de la mesa de trabajo llevada a cabo con los responsables de la Política de Gestión de Conocimimineto y la Innovación, a raíz del plan de mejoramiento que se encuentra suscrito por la OCI"/>
    <x v="0"/>
    <n v="0"/>
    <n v="0"/>
  </r>
  <r>
    <s v="043-2022"/>
    <n v="3"/>
    <n v="2022"/>
    <s v=" Control y Evaluación de la Gestión"/>
    <x v="24"/>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Presentar anualmente informe de efectividad de las acciones cerradas de PMP-PMI en el CICCI, para la toma de decisiones y mejoramiento del Sistema de Control Interno"/>
    <s v="Mejora Continua"/>
    <s v="Informe de efectividad"/>
    <n v="1"/>
    <x v="8"/>
    <x v="16"/>
    <s v="OFICINA DE CONTROL INTERNO"/>
    <d v="2022-05-27T00:00:00"/>
    <x v="7"/>
    <d v="2022-08-08T00:00:00"/>
    <s v="Liliana Montes"/>
    <s v="08/08/2022: La dependencia, no reportan evidencias en este corte."/>
    <x v="0"/>
    <n v="0"/>
    <n v="0"/>
  </r>
  <r>
    <s v="043-2022"/>
    <n v="4"/>
    <n v="2022"/>
    <s v=" Control y Evaluación de la Gestión"/>
    <x v="24"/>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Enviar a las dependencias alertas tempranas desde el rol de enfoque hacia la prevención relacionadas con la  reiteracion de hallazgos."/>
    <s v="Mejora Continua"/>
    <s v="comunicaciones enviadas a las dependencias"/>
    <n v="100"/>
    <x v="8"/>
    <x v="16"/>
    <s v="OFICINA DE CONTROL INTERNO"/>
    <d v="2022-05-27T00:00:00"/>
    <x v="7"/>
    <d v="2022-08-08T00:00:00"/>
    <s v="Liliana Montes"/>
    <s v="08/08/2022: La dependencia, no reportan evidencias en este corte."/>
    <x v="0"/>
    <n v="0"/>
    <n v="0"/>
  </r>
  <r>
    <s v="044-2022"/>
    <n v="1"/>
    <n v="2022"/>
    <s v="PA03-GESTIÓN FINANCIERA"/>
    <x v="25"/>
    <d v="2022-05-13T00:00:00"/>
    <s v="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
    <s v="Posibilidad de afectación reputacional por requerimientos internos    e investigaciones administrativas,  debido a realización del proceso de expedicion de  certificados de registros  presupuestales fuera de los requisitos establecidos en los terminos procedimentales."/>
    <s v="Cambios en el procedimiento que no quedaron registrados en el documento PA03-PR09 y PA03-PR08"/>
    <s v="Actualizar, publicar y socializar los procedimientos PA03-PR09 y PA03-PR08 con todos sus formatos. "/>
    <s v="Mejora Continua"/>
    <s v="Procedimientos y formatos actualizados, publicados y socializados"/>
    <s v="2 procedimiento y 7 formatos actualizados"/>
    <x v="3"/>
    <x v="12"/>
    <s v="Carolina Malagón Robayo"/>
    <d v="2022-06-01T00:00:00"/>
    <x v="2"/>
    <d v="2022-08-05T00:00:00"/>
    <s v="Nataly Tenjo Vargas"/>
    <s v="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_x000a_8/07/2022: No se aportaron evidencias de gestión en el mes de junio de 2022."/>
    <x v="0"/>
    <n v="0"/>
    <n v="0"/>
  </r>
  <r>
    <s v="045-2022"/>
    <n v="1"/>
    <n v="2022"/>
    <s v="Direccionamiento Estratégico"/>
    <x v="12"/>
    <d v="2022-05-20T00:00:00"/>
    <s v="Al verificar la implementación del procedimiento de control de salidas no conformes, el único proceso que lo ha implementado es Gestión de Trámites y Servicio para la Ciudadanía."/>
    <s v="Posibilidad de afectación reputacional por posible disminución en el índice de desempeño institucional por la implementación de las políticas del Modelo Integrado de Planeación y Gestión MIPG fuera de los términos y lineamientos establecidos."/>
    <s v="Los equipos técnicos de los procesos misionales no le dan la importancia al procedimiento de salidas no conformes, dado que no están en el alcance de la certificación."/>
    <s v="Realizar mesas de trabajo con los equipos técnicos de los procesos misionales para recordar la importancia  de documentar las salidas  no conformes."/>
    <s v="Mejora Continua"/>
    <s v="Número de mesas de trabajo realizadas"/>
    <n v="3"/>
    <x v="7"/>
    <x v="15"/>
    <s v="JULIETH ROJAS BETANCOUR"/>
    <d v="2022-06-01T00:00:00"/>
    <x v="17"/>
    <d v="2022-08-05T00:00:00"/>
    <s v="Dámaris Sánchez Salamanca"/>
    <s v="05/08/2022  Se encuentra abierta y en proceso de ejecución con fecha de terminación 30/10/2022._x000a_05/07/2022: La dependencia, no reportan evidencias en este corte."/>
    <x v="0"/>
    <n v="0"/>
    <n v="0"/>
  </r>
  <r>
    <s v="046-2022"/>
    <n v="1"/>
    <n v="2022"/>
    <s v="PLANEACIÓN DE TRANSPORTE E INFRAESTRUCTURA"/>
    <x v="26"/>
    <d v="2022-06-15T00:00:00"/>
    <s v="Cuantificar el número total de instituciones educativas del Distrito y articular esta acción con la meta del indicador de gestión “plan de movilidad escolar” definido en el artículo 15 del precitado Decreto y que tiene como meta cubrir “Todas las instituciones educativas”, lo cual permitirá medir de manera efectiva los avances y cumplimiento de la gestión."/>
    <s v="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
    <s v="Deficiencia en la determinación del número de  Instituciones Educativas deben formular el Plan de Movilidad Escolar"/>
    <s v="Realizar una mesa de trabajo con la Secretaría de Educación Distrital, a fin de cuantificar las instituciones educativas que deben implementar el Plan de Movilidad Escolar PME"/>
    <s v="Mejora Continua"/>
    <s v="Mesa de trabajo realizada"/>
    <n v="1"/>
    <x v="2"/>
    <x v="23"/>
    <s v="Directora de Planeación de la Movilidad"/>
    <d v="2022-07-01T00:00:00"/>
    <x v="7"/>
    <d v="2022-08-05T00:00:00"/>
    <s v="Guillermo Delgadillo Molano"/>
    <s v="05/08/2022: La dependencia, no reportan evidencias en este corte."/>
    <x v="0"/>
    <n v="0"/>
    <n v="0"/>
  </r>
  <r>
    <s v="046-2022"/>
    <n v="2"/>
    <n v="2022"/>
    <s v="PLANEACIÓN DE TRANSPORTE E INFRAESTRUCTURA"/>
    <x v="26"/>
    <d v="2022-06-15T00:00:00"/>
    <s v="Definir para la acción “Hacer seguimiento a los Planes Estratégicos de Seguridad Vial - PESV avalados por la Secretaría de Movilidad y enmarcados en la normativa vigente” una meta cuantificable por cada uno de los tipos de transporte conforme al número de empresas habilitadas para prestar el servicio, con el propósito asegurar un efectivo seguimiento de esta acción y poder determinar si el grado de avance es satisfactorio respecto a lo programado y ejecutado."/>
    <s v="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
    <s v="Falencia en el reporte de avance de las acciones realizadas, en lo relacionado al seguimiento de los PESV"/>
    <s v="Reportar trimestralmente el avance cuantificable de los seguimientos a los PESV,  por cada uno de los tipos de transporte, conforme al número de empresas _x000a_habilitadas para prestar el servicio"/>
    <s v="Mejora Continua"/>
    <s v="(Reportes trimestrales realizados / Reportes trimestrales por realizar)"/>
    <n v="1"/>
    <x v="2"/>
    <x v="23"/>
    <s v="Directora de Planeación de la Movilidad"/>
    <d v="2022-07-01T00:00:00"/>
    <x v="7"/>
    <d v="2022-08-05T00:00:00"/>
    <s v="Guillermo Delgadillo Molano"/>
    <s v="05/08/2022: La dependencia, no reportan evidencias en este corte."/>
    <x v="0"/>
    <n v="0"/>
    <n v="0"/>
  </r>
  <r>
    <s v="047-2022"/>
    <n v="1"/>
    <n v="2022"/>
    <s v="Comunicación y Cultura para la Movilidad"/>
    <x v="27"/>
    <d v="2022-06-15T00:00:00"/>
    <s v="En el  informe de la auditoria interna de calidad, se expone como oportunidad de mejora lo siguiente: &quot;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Al no comprender la &quot;acción del numeral 2.4.1 de l eje 2 del Plan de Seguridad Vial&quot; no se reportó el informe de la medición de efectividad de las capacitaciones implementadas a los  conductores profesionales. "/>
    <s v="Revisión de las acciones descritas en el Plan de Seguridad Vial frente al eje 2 &quot; actores en la vía, comunicación y cultura vial&quot;,  y que son competencia de la Oficina Asesora de Comunicaciones y Cultura para la Movilidad, con el fin de fortalecer el reporte de evidencias. "/>
    <s v="Mejora Continúa"/>
    <s v="Revisión de las acciones descritas en el Plan de Seguridad vial, eje 2"/>
    <n v="1"/>
    <x v="10"/>
    <x v="21"/>
    <s v="Andrés Contento Muñoz"/>
    <d v="2022-06-22T00:00:00"/>
    <x v="23"/>
    <d v="2022-08-09T00:00:00"/>
    <s v="Dámaris Sánchez Salamanca"/>
    <s v="9/08/2022: En revisión de las acciones descritas en el Plan de Seguridad Vial frente al eje 2 &quot; actores  en la vía, comunicación y cultura vial”, y que son competencia de la Oficina Asesora de  Comunicaciones y Cultura para la Movilidad, con el fin de fortalecer el reporte de evidencias. Se observó que la dependencia realizó las siguientes actividades:_x000a__x000a_1. Reunión, revisión de las acciones que están a cargo de la OACCM en el eje 2, se adjunta _x000a_acta “Evidencia 1. 23- 06-22- Revisión acciones de la OACCM en el Plan Distrital de _x000a_Seguridad Vial” que especifica el desarrollo de la reunión._x000a__x000a_2. Reunión revisión reportes Eje 2 PDSV._x000a_El día 07 de julio de 2022 se realizó reunión de las profesionales responsables del eje 2, para _x000a_la identificación y revisión de las acciones y reportes del eje 2 a cargo de la Oficina Asesora _x000a_de Comunicaciones y Cultura para la Movilidad, con el fin de reconocer cómo se puede _x000a_fortalecer el aporte de evidencias para dar cumplimiento total a lo solicitado en cada acción. _x000a_Se adjunta acta “evidencia 2” que especifica el desarrollo de la reunión._x000a__x000a_3. Reunión con la líder del proceso de medición para revisar si el instrumento usado para medir _x000a_el impacto de las acciones pedagógicas, cumple con lo que establece las acciones 2.3.4 y _x000a_2.4.1. _x000a_a. Se adjunta acta de la reunión “Evidencia 3 a. 30-06-22- Reunión revisión instrumento _x000a_de medición - PDSV” en las que se específica el desarrollo de la reunión._x000a__x000a_b. Se adjunta pantallazo de correo enviado por Claudia el 19 de Julio con el instrumento _x000a_modificado, con la aprobación de la persona encargada del proceso de medición de _x000a_la OACCM._x000a__x000a_4. Reunión con Julie Vargas quien es la persona encargada de liderar la mesa del eje 2 del _x000a_Plan Distrital de Seguridad Vial para establecer las acciones que se deben realizar frente al _x000a_instrumento de medición para que cumpla a cabalidad con la acción 2.4.1. Se adjunta _x000a_“Evidencia 4. Reunión Eje 2 PDSV – Instrumento de Medición” en la que se específica el _x000a_desarrollo de la reunión._x000a__x000a_Observación Control Interno: Dado lo anterior se evidenciò que la oficina adelantó las acciones pertinentes para “pertinentes para “Revisión de las acciones descritas en el Plan de Seguridad Vial frente al eje 2 &quot; actores en la vía, comunicación y cultura vial&quot;,  y que son competencia de la Oficina Asesora de Comunicaciones y Cultura para la Movilidad, con el fin de fortalecer el reporte de evidencias. ”, Conforme a lo programado (EFICACIA). Esta acción queda cerrada y el hallazgo queda sujeto de cierre y al cumplimiento de la acción No 2 y posterior a la evaluaciòn de la efectividad que realiza anualmente la OCI."/>
    <x v="1"/>
    <n v="0"/>
    <n v="0"/>
  </r>
  <r>
    <s v="047-2022"/>
    <n v="2"/>
    <n v="2022"/>
    <s v="Comunicación y Cultura para la Movilidad"/>
    <x v="27"/>
    <d v="2022-06-15T00:00:00"/>
    <s v="En el  informe de la auditoria interna de calidad, se expone como oportunidad de mejora lo siguiente: &quot;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Al no comprender la &quot;acción del numeral 2.4.1 de l eje 2 del Plan de Seguridad Vial&quot; no se reportó el informe de la medición de efectividad de las capacitaciones implementadas a los  conductores profesionales. "/>
    <s v="Publicación de las evidencias frente a la &quot;acción&quot; correspondiente al eje 2, numeral 2.4.1"/>
    <s v="Mejora Continúa"/>
    <s v="Publicación de evidencias"/>
    <n v="3"/>
    <x v="10"/>
    <x v="21"/>
    <s v="Andrés Contento Muñoz"/>
    <d v="2022-06-22T00:00:00"/>
    <x v="10"/>
    <d v="2022-08-09T00:00:00"/>
    <s v="Dámaris Sánchez Salamanca"/>
    <s v="9/08/2022:  La dependencia, no reportan evidencias en este corte."/>
    <x v="0"/>
    <n v="0"/>
    <n v="0"/>
  </r>
  <r>
    <s v="048-2022"/>
    <n v="1"/>
    <n v="2022"/>
    <s v="GESTIÓN ADMINISTRATIVA"/>
    <x v="28"/>
    <d v="2022-06-15T00:00:00"/>
    <s v="OM1: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
    <s v="Incumplir con los requisitos normativos establecidos en el Decreto 813 de 2017 &quot;Plan Distrital de Seguridad Vial&quot;"/>
    <s v="Debilidad en el cargue de las evidencias relacionadas con las evaluaciones de conocimiento de las capacitaciones programadas vs ejecutadas"/>
    <s v="Incluir en la carpeta compartida de la Oficina de Seguridad Vial las evaluaciones de conocimiento PRE y POST, de las capacitaciones ejecutadas vs lo programadado"/>
    <s v="Oprtunidad de mejora "/>
    <s v="No de Evaluaciones  de Conocimientos PRE / No de Evaluaciones  de Conocimientos POST"/>
    <n v="1"/>
    <x v="3"/>
    <x v="3"/>
    <s v="Subdirección Administrativa "/>
    <d v="2022-07-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
    <x v="0"/>
    <n v="0"/>
    <n v="0"/>
  </r>
  <r>
    <s v="049-2022"/>
    <n v="1"/>
    <n v="2022"/>
    <s v="Gestion Juridica"/>
    <x v="29"/>
    <d v="2022-06-06T00:00:00"/>
    <s v="Variación negativa superior al 5 % de la satisfacción en el trámite de facilidades de pago en los puntos de Centro de Servicios de Movilidad Calle 13 y SuperCADE Américas."/>
    <s v="Posibilidad de afectación reputacional por pérdida de confianza por parte de la ciudadanía al igual de posibles investigaciones por entes de control debido a prestación de tramites y servicios fuera de los requerimientos normativos, legales y del ciudadano"/>
    <s v="Aplicación de la encuesta en formato desactualizado."/>
    <s v="Aplicar la  encuesta de satisfacción al ciudadano, de acuerdo con el modelo estandar de encuesta dispuesta por la DAC, trimestralmente"/>
    <s v="Acción Correctiva"/>
    <s v="Encuesta aplicada trimestralmente"/>
    <n v="2"/>
    <x v="1"/>
    <x v="24"/>
    <s v="Dirección de Gestión de Cobro"/>
    <d v="2022-07-01T00:00:00"/>
    <x v="10"/>
    <d v="2022-08-08T00:00:00"/>
    <s v="Liliana Montes"/>
    <s v="08/08/2022: La dependencia, no reportan evidencias en este corte."/>
    <x v="0"/>
    <n v="0"/>
    <n v="0"/>
  </r>
  <r>
    <s v="049-2022"/>
    <n v="2"/>
    <n v="2022"/>
    <s v="Gestion Juridica"/>
    <x v="29"/>
    <d v="2022-06-06T00:00:00"/>
    <s v="Variación negativa superior al 5 % de la satisfacción en el trámite de facilidades de pago en los puntos de Centro de Servicios de Movilidad Calle 13 y SuperCADE Américas."/>
    <s v="Posibilidad de afectación reputacional por pérdida de confianza por parte de la ciudadanía al igual de posibles investigaciones por entes de control debido a prestación de tramites y servicios fuera de los requerimientos normativos, legales y del ciudadano"/>
    <s v="Aplicación de la encuesta en formato desactualizado."/>
    <s v="Realizar trimestralmente mesas de trabajo con DGC, DAC y SA, para revision de los resultados de la aplicación de la encuesta en el proceso de Gestión Júridica en el tramite Facilidades de Pago."/>
    <s v="Acción Correctiva"/>
    <s v="Número de mesas programadas soportadas en actas"/>
    <n v="2"/>
    <x v="1"/>
    <x v="25"/>
    <s v="Dirección de Gestión de Cobro/ Dirección Atención al Ciudadano/SubAdministrativa"/>
    <d v="2022-07-01T00:00:00"/>
    <x v="10"/>
    <d v="2022-08-08T00:00:00"/>
    <s v="Liliana Montes"/>
    <s v="08/08/2022: La dependencia, no reportan evidencias en este corte."/>
    <x v="0"/>
    <n v="0"/>
    <n v="0"/>
  </r>
  <r>
    <s v="050-2022"/>
    <n v="1"/>
    <n v="2022"/>
    <s v="GESTIÓN DE TRÁMITES Y SERVICIOS PARA LA CIUDADANÍA"/>
    <x v="29"/>
    <d v="2022-06-06T00:00:00"/>
    <s v="Variación negativa superior al 5% en el informe del primer trimestre de 2022 de satisfacción para el trámite de cursos pedagógicos por infracción a las normas de tránsito "/>
    <s v="Posibilidad de afectación reputacional por pérdida de confianza por parte de la ciudadanía al igual de posibles investigaciones por entes de control debido a prestación de tramites y servicios fuera de los requerimientos normativos, legales y del ciudadano"/>
    <s v="Debido a la extensión de preguntas en la encuesta de satisfacción, el ciudadano puede incurrir en equivocarse o marcar casillas que no correspondan para terminar rapidamente la encuesta"/>
    <s v="Actualizar, publicar y socializar  la Encuesta de satisfacción al ciudadano PM04-PR01-F04."/>
    <s v="Acción Correctiva"/>
    <s v="Encuesta de satisfacción al ciudadano actualizada, publicada y socializada"/>
    <n v="1"/>
    <x v="5"/>
    <x v="6"/>
    <s v="Dirección de Atención al Ciudadano"/>
    <d v="2022-07-01T00:00:00"/>
    <x v="10"/>
    <d v="2022-08-05T00:00:00"/>
    <s v="Nataly Tenjo Vargas"/>
    <s v="5/8/2022: No se aportaron evidencias de gestión en el mes de julio de 2022."/>
    <x v="0"/>
    <n v="0"/>
    <n v="0"/>
  </r>
  <r>
    <s v="051-2022"/>
    <n v="1"/>
    <n v="2022"/>
    <s v="PLANEACIÓN DE TRANSPORTE E INFRAESTRUCTURA"/>
    <x v="29"/>
    <d v="2022-06-06T00:00:00"/>
    <s v="Variación negativa superior al 8 % de la satisfacción en el programa de Talleres de Redes Empresariales."/>
    <s v="Posibilidad de afectación reputacional por pérdida de confianza por parte de la ciudadanía al igual de posibles investigaciones por entes de control debido a prestación de trámites y servicios fuera de los requerimientos normativos, legales y del ciudadano"/>
    <s v="Se evidencia que el nivel de respuesta de los usuarios que participan en los talleres es muy bajo, por lo tanto es necesario implementar una estrategia para mejorar el nivel de respuesta de los usuarios"/>
    <s v="Establecer una estrategia que permita mejorar el nivel de respuesta de los usuarios que participan en los talleres."/>
    <s v="Acción Correctiva"/>
    <s v="Estrategia implementada"/>
    <n v="1"/>
    <x v="2"/>
    <x v="2"/>
    <s v="Subdirector(a) de Transporte Privado"/>
    <d v="2022-07-01T00:00:00"/>
    <x v="10"/>
    <d v="2022-08-05T00:00:00"/>
    <s v="Guillermo Delgadillo Molano"/>
    <s v="05/08/2022: La dependencia, no reportan evidencias en este corte."/>
    <x v="0"/>
    <n v="0"/>
    <n v="0"/>
  </r>
  <r>
    <s v="051-2022"/>
    <n v="2"/>
    <n v="2022"/>
    <s v="PLANEACIÓN DE TRANSPORTE E INFRAESTRUCTURA"/>
    <x v="29"/>
    <d v="2022-06-06T00:00:00"/>
    <s v="Variación negativa superior al 8 % de la satisfacción en el programa de Talleres de Redes Empresariales."/>
    <s v="Posibilidad de afectación reputacional por pérdida de confianza por parte de la ciudadanía al igual de posibles investigaciones por entes de control debido a prestación de trámites y servicios fuera de los requerimientos normativos, legales y del ciudadano"/>
    <s v="Se evidencia que en cada uno de los componentes de la encuesta de satisfacción, hubo una disminución en la calificaciòn de los usuarios, por lo tanto es necesario fortalecer estos aspectos para los talleres del siguiente periodo."/>
    <s v="Realizar una mesa de trabajo con las personas que lideran los talleres, para mejorar la calificación de cada componente."/>
    <s v="Acción Correctiva"/>
    <s v="(Mesa de trabajo realizada / Mesa de trabajo por realizar)"/>
    <n v="1"/>
    <x v="2"/>
    <x v="2"/>
    <s v="Subdirector(a) de Transporte Privado"/>
    <d v="2022-07-01T00:00:00"/>
    <x v="10"/>
    <d v="2022-08-05T00:00:00"/>
    <s v="Guillermo Delgadillo Molano"/>
    <s v="05/08/2022: La dependencia, no reportan evidencias en este corte."/>
    <x v="0"/>
    <n v="0"/>
    <n v="0"/>
  </r>
  <r>
    <s v="052-2022"/>
    <n v="1"/>
    <n v="2022"/>
    <s v="GESTIÓN JURÍDICA"/>
    <x v="30"/>
    <d v="2022-06-15T00:00:00"/>
    <s v="No conformidad 1: 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_x000a_comité._x000a_Contraviniendo lo establecido en el Decreto Nacional 1167 de 2016 &quot;Por el cual se modifican y se suprimen algunas disposiciones del Decreto 1069 de 2015, Decreto Único Reglamentario del Sector Justicia y del Derecho&quot; artículo 3° Modificación del artículo 2.2.4.3.1.2.12. del Decreto 1069 de 2015, Decreto Único Reglamentario del Sector Justicia y del Derecho. El artículo 2.2.4.3.1.2.12. del Decreto 1069 de 2016 quedará así: &quot;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
    <s v="Posibilidad de afectacion ecomica y reputacional por sancion del ente correspondiente, debido a la gestion del proceso administrativo y de defensa fuera de los terminos legales establecidos."/>
    <s v="Debilidad en la oportuna notificación del pago por parte del ordenador del gasto al Comité de Conciliación como lo estipula la ley. "/>
    <s v="Revisar, ajustar y socializar el  PA05-PR22 procedimiento para Estudio de Acción de Repetición, respecto a  los lineamientos establecidos en el Articulo 3 del Decreto 1167 de 2016 relacionado con el tramite de pagos de sentencias.  _x000a__x000a__x000a__x000a_"/>
    <s v="Acción Correctiva"/>
    <s v="Procedimiento ajustado, publicado en la intranet y socializado. "/>
    <n v="1"/>
    <x v="1"/>
    <x v="26"/>
    <s v="Dirección de Representación Judicial "/>
    <d v="2022-07-01T00:00:00"/>
    <x v="24"/>
    <d v="2022-08-09T00:00:00"/>
    <s v="Liliana Montes"/>
    <s v="09/08/2022: Mediante memorando ORFEO No 202251000195313 la Direcciòn de Repreentación Judicial, solicita la correccòn en la fecha de terminación de la acción debio a error en el registro de la fecha"/>
    <x v="0"/>
    <n v="0"/>
    <n v="0"/>
  </r>
  <r>
    <s v="052-2022"/>
    <n v="2"/>
    <n v="2022"/>
    <s v="GESTIÓN JURÍDICA"/>
    <x v="30"/>
    <d v="2022-06-15T00:00:00"/>
    <s v="No conformidad 1: 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_x000a_comité._x000a_Contraviniendo lo establecido en el Decreto Nacional 1167 de 2016 &quot;Por el cual se modifican y se suprimen algunas disposiciones del Decreto 1069 de 2015, Decreto Único Reglamentario del Sector Justicia y del Derecho&quot; artículo 3° Modificación del artículo 2.2.4.3.1.2.12. del Decreto 1069 de 2015, Decreto Único Reglamentario del Sector Justicia y del Derecho. El artículo 2.2.4.3.1.2.12. del Decreto 1069 de 2016 quedará así: &quot;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
    <s v="Posibilidad de afectacion ecomica y reputacional por sancion del ente correspondiente, debido a la gestion del proceso administrativo y de defensa fuera de los terminos legales establecidos."/>
    <s v="Debilidad en la oportuna notificación del pago por parte del ordenador del gasto al Comité de Conciliación como lo estipula la ley. "/>
    <s v="Elaborar  memorando dirigido a los ordenadores del gasto y a la Subdirección Financiera, en el que se reiteren los lineamientos establecidos en el Articulo 3 del Decreto 1167 de 2016 relacionado con el tramite de pagos de sentencias, en donde se establece el tiempo para efectuar la debida notificación del pago realizado. _x000a__x000a__x000a_"/>
    <s v="Acción Correctiva"/>
    <s v="Memorando elaborado y enviado"/>
    <n v="1"/>
    <x v="1"/>
    <x v="26"/>
    <s v="Dirección de Representación Judicial"/>
    <d v="2022-07-01T00:00:00"/>
    <x v="24"/>
    <d v="2022-08-09T00:00:00"/>
    <s v="Liliana Montes"/>
    <s v="09/08/2022: Mediante memorando ORFEO No 202251000195313 la Direcciòn de Repreentación Judicial, solicita la correccòn en la fecha de terminación de la acción debio a error en el registro de la fecha"/>
    <x v="0"/>
    <n v="0"/>
    <n v="0"/>
  </r>
  <r>
    <s v="053-2022"/>
    <n v="1"/>
    <n v="2022"/>
    <s v="GESTIÓN JURÍDICA"/>
    <x v="30"/>
    <d v="2022-06-15T00:00:00"/>
    <s v="No confomidad 2: En el sistema del Siproj Web módulo contable se encontró un total de 24 registros de procesos en contra con calificación de la obligación en Probable, provisionados en la cuenta 2-7-0-1, pero solo los procesos con ID 569713; 629414 y 675958 tienen una probabilidad final del 50,32%, por valor de $224.389.794 tal y como lo establece la política para que sean clasificados en este rango. Sin embargo, los restantes (21) procesos provisionados en esta cuenta no cumplen con la política contable para que sean calificados en este rango “Probable”."/>
    <s v="Posibilidad de afectacion ecomica y reputacional por sancion del ente correspondiente, debido a la gestion del proceso administrativo y de defensa fuera de los terminos legales establecidos."/>
    <s v="Falta de claridad frente a la normativa, etapas e intervinientes en el proceso de calificación de contingentes judiciales"/>
    <s v="Elevar solicitud mediante oficio dirigido a la Secretaría Distrital de Hacienda y a la Secretaría Juridica Distrital, Sobre las reglas de aplicabilidad dispuestas en la Política Contable del Distrito, la Resolución 866 de 2004, la Resolución 169 de 2005 y demás normas concordantes, para asi definir los criterios dispuestos que determinen la probabilidad final y el nivel o tipo de obligación aplicable a los procesos objeto de calificación. "/>
    <s v="Acción Correctiva"/>
    <s v="Oficios elaborados y enviados"/>
    <n v="2"/>
    <x v="1"/>
    <x v="10"/>
    <s v="Dirección de Representación Judicial"/>
    <d v="2022-07-01T00:00:00"/>
    <x v="24"/>
    <d v="2022-08-08T00:00:00"/>
    <s v="Liliana Montes"/>
    <s v="08/08/2022: La dependencia, no reportan evidencias en este corte."/>
    <x v="0"/>
    <n v="0"/>
    <n v="0"/>
  </r>
  <r>
    <s v="054-2022"/>
    <n v="1"/>
    <n v="2022"/>
    <s v="PLANEACIÓN DE TRANSPORTE E INFRAESTRUCTURA"/>
    <x v="31"/>
    <d v="2022-06-13T00:00:00"/>
    <s v="Se evidenció que un profesional especializado de la Subdirección de Transporte Privado se encuentra realizando actividades de evaluación de los PIMS, que no están contempladas en las responsabilidades de los profesionales que intervienen en el procedimiento PM01-PR08 Revisión Planes Integrales de Movilidad Sostenible (PIMS) V 1.0, ya que está actividad, de acuerdo con el procedimiento, la debe desarrollar un profesional universitario y no un especializado. Por lo anterior, se incumple el numeral 2.5 de la Directiva 008 de 2021, según el cual “2.5. En el diseño y funcionamiento de los procesos y procedimientos institucionales deberá asegurarse que existan claras diferenciaciones e interdependencias, así como flujos efectivos de comunicación que eviten traslapes o duplicidades de funciones y competencias y de esta manera puedan delimitarse con claridad las responsabilidades que le asisten a cada servidor o servidora pública”, esto se debe a la desactualización del procedimiento PM01-PR08, que incluya al profesional especializado y sus responsabilidades, lo cual puede traer como consecuencia la materialización del riesgo de investigaciones disciplinarias por el incumplimiento del procedimiento."/>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Deficiencias en la actualización y socialización del procedimiento PM01-PR08, en cuanto a lineamientos de operación, responsables y actividades. "/>
    <s v="Actualizar y socializar los lineamientos de operación, responsables, puntos de control  y actividades del procedimiento PM01-PR08"/>
    <s v="Acción Correctiva"/>
    <s v="Procedimiento actualizado y socializado"/>
    <n v="1"/>
    <x v="2"/>
    <x v="2"/>
    <s v="Subdirector(a) de Transporte Privado"/>
    <d v="2022-07-15T00:00:00"/>
    <x v="10"/>
    <d v="2022-08-05T00:00:00"/>
    <s v="Guillermo Delgadillo Molano"/>
    <s v="05/08/2022: La dependencia, no reportan evidencias en este corte."/>
    <x v="0"/>
    <n v="0"/>
    <n v="0"/>
  </r>
  <r>
    <s v="055-2022"/>
    <n v="1"/>
    <n v="2022"/>
    <s v="PLANEACIÓN DE TRANSPORTE E INFRAESTRUCTURA"/>
    <x v="31"/>
    <d v="2022-06-13T00:00:00"/>
    <s v="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Deficiencias en la actualización y socialización del procedimiento PM01-PR08, en cuanto a los lineamientos para la debida custodia de los documentos generados como producto de la revisión de los PIMS"/>
    <s v="Actualizar y socializar el procedimiento PM01-PR08, incluyendo los lineamientos en materia de Gestión Documental, para la debida custodia y almacenamiento de los documentos generados de la revisión y aprobación de los PIMS"/>
    <s v="Acción Correctiva"/>
    <s v="Procedimiento actualizado y socializado"/>
    <n v="1"/>
    <x v="2"/>
    <x v="2"/>
    <s v="Subdirector(a) de Transporte Privado"/>
    <d v="2022-07-15T00:00:00"/>
    <x v="10"/>
    <d v="2022-08-05T00:00:00"/>
    <s v="Guillermo Delgadillo Molano"/>
    <s v="05/08/2022: La dependencia, no reportan evidencias en este corte."/>
    <x v="0"/>
    <n v="0"/>
    <n v="0"/>
  </r>
  <r>
    <s v="055-2022"/>
    <n v="2"/>
    <n v="2022"/>
    <s v="PLANEACIÓN DE TRANSPORTE E INFRAESTRUCTURA"/>
    <x v="31"/>
    <d v="2022-06-13T00:00:00"/>
    <s v="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Insuficiencia del conocimiento para la debida aplicación de los lineamientos de Gestión Documental, sobre los documentos generados como producto de la revisión de los PIMS."/>
    <s v="Realizar una mesa de trabajo con la Subdirección Administrativa (Equipo de Gestión Documental), a fin de realizar las acciones necesarias para determinar cómo se deben gestionar los documentos generados como producto de la revisión de los PIMS"/>
    <s v="Acción Correctiva"/>
    <s v="Mesa de trabajo"/>
    <n v="1"/>
    <x v="2"/>
    <x v="2"/>
    <s v="Subdirector(a) de Transporte Privado"/>
    <d v="2022-07-15T00:00:00"/>
    <x v="25"/>
    <d v="2022-08-05T00:00:00"/>
    <s v="Guillermo Delgadillo Molano"/>
    <s v="05/08/2022: La dependencia, no reportan evidencias en este corte."/>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26"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DEPENDENCIA">
  <location ref="A58:B91"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3">
        <item x="3"/>
        <item x="0"/>
        <item x="1"/>
        <item x="5"/>
        <item x="4"/>
        <item x="2"/>
        <item x="6"/>
        <item x="7"/>
        <item m="1" x="12"/>
        <item x="8"/>
        <item x="9"/>
        <item x="10"/>
        <item x="11"/>
      </items>
    </pivotField>
    <pivotField axis="axisRow" showAll="0" defaultSubtotal="0">
      <items count="24">
        <item x="6"/>
        <item x="1"/>
        <item x="3"/>
        <item x="7"/>
        <item x="4"/>
        <item x="0"/>
        <item x="9"/>
        <item x="2"/>
        <item x="8"/>
        <item x="11"/>
        <item x="5"/>
        <item x="10"/>
        <item x="12"/>
        <item x="13"/>
        <item x="14"/>
        <item x="15"/>
        <item x="16"/>
        <item x="17"/>
        <item m="1" x="23"/>
        <item x="18"/>
        <item x="19"/>
        <item x="20"/>
        <item x="21"/>
        <item x="22"/>
      </items>
    </pivotField>
    <pivotField showAll="0" defaultSubtotal="0"/>
    <pivotField numFmtId="166" showAll="0"/>
    <pivotField numFmtId="166" showAll="0"/>
    <pivotField showAll="0"/>
    <pivotField showAll="0"/>
    <pivotField showAll="0"/>
    <pivotField axis="axisPage" dataField="1" multipleItemSelectionAllowed="1" showAll="0">
      <items count="4">
        <item x="0"/>
        <item h="1" x="1"/>
        <item h="1" m="1" x="2"/>
        <item t="default"/>
      </items>
    </pivotField>
    <pivotField showAll="0"/>
    <pivotField showAll="0"/>
  </pivotFields>
  <rowFields count="2">
    <field x="13"/>
    <field x="14"/>
  </rowFields>
  <rowItems count="33">
    <i>
      <x/>
    </i>
    <i r="1">
      <x v="2"/>
    </i>
    <i r="1">
      <x v="3"/>
    </i>
    <i r="1">
      <x v="6"/>
    </i>
    <i r="1">
      <x v="8"/>
    </i>
    <i r="1">
      <x v="12"/>
    </i>
    <i r="1">
      <x v="14"/>
    </i>
    <i r="1">
      <x v="17"/>
    </i>
    <i r="1">
      <x v="20"/>
    </i>
    <i>
      <x v="1"/>
    </i>
    <i r="1">
      <x v="5"/>
    </i>
    <i r="1">
      <x v="10"/>
    </i>
    <i>
      <x v="2"/>
    </i>
    <i r="1">
      <x v="1"/>
    </i>
    <i r="1">
      <x v="11"/>
    </i>
    <i>
      <x v="3"/>
    </i>
    <i r="1">
      <x/>
    </i>
    <i>
      <x v="4"/>
    </i>
    <i r="1">
      <x v="4"/>
    </i>
    <i r="1">
      <x v="19"/>
    </i>
    <i>
      <x v="5"/>
    </i>
    <i r="1">
      <x v="7"/>
    </i>
    <i>
      <x v="6"/>
    </i>
    <i r="1">
      <x v="13"/>
    </i>
    <i>
      <x v="7"/>
    </i>
    <i r="1">
      <x v="15"/>
    </i>
    <i>
      <x v="9"/>
    </i>
    <i r="1">
      <x v="16"/>
    </i>
    <i>
      <x v="11"/>
    </i>
    <i r="1">
      <x v="22"/>
    </i>
    <i>
      <x v="12"/>
    </i>
    <i r="1">
      <x v="23"/>
    </i>
    <i t="grand">
      <x/>
    </i>
  </rowItems>
  <colItems count="1">
    <i/>
  </colItems>
  <pageFields count="1">
    <pageField fld="21" hier="-1"/>
  </pageFields>
  <dataFields count="1">
    <dataField name="ACCIONES ABIERTAS" fld="21" subtotal="count" baseField="0" baseItem="0"/>
  </dataFields>
  <formats count="38">
    <format dxfId="43">
      <pivotArea dataOnly="0" labelOnly="1" fieldPosition="0">
        <references count="1">
          <reference field="13" count="1">
            <x v="0"/>
          </reference>
        </references>
      </pivotArea>
    </format>
    <format dxfId="44">
      <pivotArea dataOnly="0" labelOnly="1" fieldPosition="0">
        <references count="1">
          <reference field="13" count="1">
            <x v="0"/>
          </reference>
        </references>
      </pivotArea>
    </format>
    <format dxfId="45">
      <pivotArea dataOnly="0" labelOnly="1" fieldPosition="0">
        <references count="1">
          <reference field="13" count="1">
            <x v="0"/>
          </reference>
        </references>
      </pivotArea>
    </format>
    <format dxfId="46">
      <pivotArea field="21" type="button" dataOnly="0" labelOnly="1" outline="0" axis="axisPage" fieldPosition="0"/>
    </format>
    <format dxfId="47">
      <pivotArea field="13" type="button" dataOnly="0" labelOnly="1" outline="0" axis="axisRow" fieldPosition="0"/>
    </format>
    <format dxfId="48">
      <pivotArea dataOnly="0" labelOnly="1" fieldPosition="0">
        <references count="1">
          <reference field="13" count="5">
            <x v="0"/>
            <x v="1"/>
            <x v="2"/>
            <x v="3"/>
            <x v="4"/>
          </reference>
        </references>
      </pivotArea>
    </format>
    <format dxfId="49">
      <pivotArea dataOnly="0" labelOnly="1" grandRow="1" outline="0" fieldPosition="0"/>
    </format>
    <format dxfId="50">
      <pivotArea dataOnly="0" labelOnly="1" fieldPosition="0">
        <references count="2">
          <reference field="13" count="1" selected="0">
            <x v="0"/>
          </reference>
          <reference field="14" count="2">
            <x v="2"/>
            <x v="3"/>
          </reference>
        </references>
      </pivotArea>
    </format>
    <format dxfId="51">
      <pivotArea dataOnly="0" labelOnly="1" fieldPosition="0">
        <references count="2">
          <reference field="13" count="1" selected="0">
            <x v="2"/>
          </reference>
          <reference field="14" count="1">
            <x v="1"/>
          </reference>
        </references>
      </pivotArea>
    </format>
    <format dxfId="52">
      <pivotArea dataOnly="0" labelOnly="1" fieldPosition="0">
        <references count="2">
          <reference field="13" count="1" selected="0">
            <x v="3"/>
          </reference>
          <reference field="14" count="1">
            <x v="0"/>
          </reference>
        </references>
      </pivotArea>
    </format>
    <format dxfId="53">
      <pivotArea dataOnly="0" labelOnly="1" fieldPosition="0">
        <references count="2">
          <reference field="13" count="1" selected="0">
            <x v="4"/>
          </reference>
          <reference field="14" count="1">
            <x v="4"/>
          </reference>
        </references>
      </pivotArea>
    </format>
    <format dxfId="54">
      <pivotArea field="21" type="button" dataOnly="0" labelOnly="1" outline="0" axis="axisPage" fieldPosition="0"/>
    </format>
    <format dxfId="55">
      <pivotArea field="13" type="button" dataOnly="0" labelOnly="1" outline="0" axis="axisRow" fieldPosition="0"/>
    </format>
    <format dxfId="56">
      <pivotArea dataOnly="0" labelOnly="1" fieldPosition="0">
        <references count="1">
          <reference field="13" count="5">
            <x v="0"/>
            <x v="1"/>
            <x v="2"/>
            <x v="3"/>
            <x v="4"/>
          </reference>
        </references>
      </pivotArea>
    </format>
    <format dxfId="57">
      <pivotArea dataOnly="0" labelOnly="1" grandRow="1" outline="0" fieldPosition="0"/>
    </format>
    <format dxfId="58">
      <pivotArea dataOnly="0" labelOnly="1" fieldPosition="0">
        <references count="2">
          <reference field="13" count="1" selected="0">
            <x v="0"/>
          </reference>
          <reference field="14" count="2">
            <x v="2"/>
            <x v="3"/>
          </reference>
        </references>
      </pivotArea>
    </format>
    <format dxfId="59">
      <pivotArea dataOnly="0" labelOnly="1" fieldPosition="0">
        <references count="2">
          <reference field="13" count="1" selected="0">
            <x v="2"/>
          </reference>
          <reference field="14" count="1">
            <x v="1"/>
          </reference>
        </references>
      </pivotArea>
    </format>
    <format dxfId="60">
      <pivotArea dataOnly="0" labelOnly="1" fieldPosition="0">
        <references count="2">
          <reference field="13" count="1" selected="0">
            <x v="3"/>
          </reference>
          <reference field="14" count="1">
            <x v="0"/>
          </reference>
        </references>
      </pivotArea>
    </format>
    <format dxfId="61">
      <pivotArea dataOnly="0" labelOnly="1" fieldPosition="0">
        <references count="2">
          <reference field="13" count="1" selected="0">
            <x v="4"/>
          </reference>
          <reference field="14" count="1">
            <x v="4"/>
          </reference>
        </references>
      </pivotArea>
    </format>
    <format dxfId="62">
      <pivotArea dataOnly="0" labelOnly="1" fieldPosition="0">
        <references count="1">
          <reference field="13" count="0"/>
        </references>
      </pivotArea>
    </format>
    <format dxfId="63">
      <pivotArea dataOnly="0" labelOnly="1" fieldPosition="0">
        <references count="2">
          <reference field="13" count="1" selected="0">
            <x v="0"/>
          </reference>
          <reference field="14" count="2">
            <x v="2"/>
            <x v="3"/>
          </reference>
        </references>
      </pivotArea>
    </format>
    <format dxfId="64">
      <pivotArea dataOnly="0" labelOnly="1" fieldPosition="0">
        <references count="2">
          <reference field="13" count="1" selected="0">
            <x v="2"/>
          </reference>
          <reference field="14" count="1">
            <x v="1"/>
          </reference>
        </references>
      </pivotArea>
    </format>
    <format dxfId="65">
      <pivotArea dataOnly="0" labelOnly="1" fieldPosition="0">
        <references count="2">
          <reference field="13" count="1" selected="0">
            <x v="3"/>
          </reference>
          <reference field="14" count="1">
            <x v="0"/>
          </reference>
        </references>
      </pivotArea>
    </format>
    <format dxfId="66">
      <pivotArea dataOnly="0" labelOnly="1" fieldPosition="0">
        <references count="2">
          <reference field="13" count="1" selected="0">
            <x v="4"/>
          </reference>
          <reference field="14" count="1">
            <x v="4"/>
          </reference>
        </references>
      </pivotArea>
    </format>
    <format dxfId="67">
      <pivotArea dataOnly="0" labelOnly="1" outline="0" axis="axisValues" fieldPosition="0"/>
    </format>
    <format dxfId="68">
      <pivotArea dataOnly="0" labelOnly="1" outline="0" axis="axisValues" fieldPosition="0"/>
    </format>
    <format dxfId="69">
      <pivotArea dataOnly="0" labelOnly="1" fieldPosition="0">
        <references count="1">
          <reference field="13" count="4">
            <x v="1"/>
            <x v="2"/>
            <x v="3"/>
            <x v="4"/>
          </reference>
        </references>
      </pivotArea>
    </format>
    <format dxfId="70">
      <pivotArea dataOnly="0" labelOnly="1" fieldPosition="0">
        <references count="2">
          <reference field="13" count="1" selected="0">
            <x v="0"/>
          </reference>
          <reference field="14" count="3">
            <x v="2"/>
            <x v="3"/>
            <x v="6"/>
          </reference>
        </references>
      </pivotArea>
    </format>
    <format dxfId="71">
      <pivotArea dataOnly="0" labelOnly="1" fieldPosition="0">
        <references count="2">
          <reference field="13" count="1" selected="0">
            <x v="1"/>
          </reference>
          <reference field="14" count="1">
            <x v="5"/>
          </reference>
        </references>
      </pivotArea>
    </format>
    <format dxfId="72">
      <pivotArea dataOnly="0" labelOnly="1" fieldPosition="0">
        <references count="2">
          <reference field="13" count="1" selected="0">
            <x v="2"/>
          </reference>
          <reference field="14" count="1">
            <x v="1"/>
          </reference>
        </references>
      </pivotArea>
    </format>
    <format dxfId="73">
      <pivotArea dataOnly="0" labelOnly="1" fieldPosition="0">
        <references count="2">
          <reference field="13" count="1" selected="0">
            <x v="3"/>
          </reference>
          <reference field="14" count="1">
            <x v="0"/>
          </reference>
        </references>
      </pivotArea>
    </format>
    <format dxfId="74">
      <pivotArea dataOnly="0" labelOnly="1" fieldPosition="0">
        <references count="2">
          <reference field="13" count="1" selected="0">
            <x v="4"/>
          </reference>
          <reference field="14" count="1">
            <x v="4"/>
          </reference>
        </references>
      </pivotArea>
    </format>
    <format dxfId="75">
      <pivotArea dataOnly="0" labelOnly="1" fieldPosition="0">
        <references count="1">
          <reference field="13" count="4">
            <x v="1"/>
            <x v="2"/>
            <x v="3"/>
            <x v="4"/>
          </reference>
        </references>
      </pivotArea>
    </format>
    <format dxfId="76">
      <pivotArea dataOnly="0" labelOnly="1" fieldPosition="0">
        <references count="2">
          <reference field="13" count="1" selected="0">
            <x v="0"/>
          </reference>
          <reference field="14" count="3">
            <x v="2"/>
            <x v="3"/>
            <x v="6"/>
          </reference>
        </references>
      </pivotArea>
    </format>
    <format dxfId="77">
      <pivotArea dataOnly="0" labelOnly="1" fieldPosition="0">
        <references count="2">
          <reference field="13" count="1" selected="0">
            <x v="1"/>
          </reference>
          <reference field="14" count="1">
            <x v="5"/>
          </reference>
        </references>
      </pivotArea>
    </format>
    <format dxfId="78">
      <pivotArea dataOnly="0" labelOnly="1" fieldPosition="0">
        <references count="2">
          <reference field="13" count="1" selected="0">
            <x v="2"/>
          </reference>
          <reference field="14" count="1">
            <x v="1"/>
          </reference>
        </references>
      </pivotArea>
    </format>
    <format dxfId="79">
      <pivotArea dataOnly="0" labelOnly="1" fieldPosition="0">
        <references count="2">
          <reference field="13" count="1" selected="0">
            <x v="3"/>
          </reference>
          <reference field="14" count="1">
            <x v="0"/>
          </reference>
        </references>
      </pivotArea>
    </format>
    <format dxfId="80">
      <pivotArea dataOnly="0" labelOnly="1" fieldPosition="0">
        <references count="2">
          <reference field="13" count="1" selected="0">
            <x v="4"/>
          </reference>
          <reference field="14" count="1">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0225CB8-BA20-4693-B292-CD3DB17546EF}" name="TablaDinámica4" cacheId="32"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A140:B171" firstHeaderRow="1" firstDataRow="1" firstDataCol="1" rowPageCount="1" colPageCount="1"/>
  <pivotFields count="24">
    <pivotField showAll="0"/>
    <pivotField dataField="1" showAll="0"/>
    <pivotField showAll="0"/>
    <pivotField showAll="0"/>
    <pivotField axis="axisRow" showAll="0" sortType="ascending">
      <items count="33">
        <item x="20"/>
        <item x="26"/>
        <item x="28"/>
        <item x="31"/>
        <item x="0"/>
        <item x="8"/>
        <item x="24"/>
        <item x="25"/>
        <item x="3"/>
        <item x="7"/>
        <item x="27"/>
        <item x="5"/>
        <item x="9"/>
        <item x="1"/>
        <item x="4"/>
        <item x="12"/>
        <item x="13"/>
        <item x="16"/>
        <item x="14"/>
        <item x="15"/>
        <item x="11"/>
        <item x="19"/>
        <item x="22"/>
        <item x="10"/>
        <item x="29"/>
        <item x="21"/>
        <item x="18"/>
        <item x="30"/>
        <item x="6"/>
        <item x="17"/>
        <item x="23"/>
        <item x="2"/>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31">
    <i>
      <x/>
    </i>
    <i>
      <x v="1"/>
    </i>
    <i>
      <x v="2"/>
    </i>
    <i>
      <x v="3"/>
    </i>
    <i>
      <x v="4"/>
    </i>
    <i>
      <x v="5"/>
    </i>
    <i>
      <x v="6"/>
    </i>
    <i>
      <x v="7"/>
    </i>
    <i>
      <x v="8"/>
    </i>
    <i>
      <x v="9"/>
    </i>
    <i>
      <x v="10"/>
    </i>
    <i>
      <x v="11"/>
    </i>
    <i>
      <x v="12"/>
    </i>
    <i>
      <x v="13"/>
    </i>
    <i>
      <x v="14"/>
    </i>
    <i>
      <x v="15"/>
    </i>
    <i>
      <x v="16"/>
    </i>
    <i>
      <x v="17"/>
    </i>
    <i>
      <x v="18"/>
    </i>
    <i>
      <x v="19"/>
    </i>
    <i>
      <x v="21"/>
    </i>
    <i>
      <x v="22"/>
    </i>
    <i>
      <x v="23"/>
    </i>
    <i>
      <x v="24"/>
    </i>
    <i>
      <x v="25"/>
    </i>
    <i>
      <x v="26"/>
    </i>
    <i>
      <x v="27"/>
    </i>
    <i>
      <x v="28"/>
    </i>
    <i>
      <x v="29"/>
    </i>
    <i>
      <x v="30"/>
    </i>
    <i t="grand">
      <x/>
    </i>
  </rowItems>
  <colItems count="1">
    <i/>
  </colItems>
  <pageFields count="1">
    <pageField fld="21" hier="-1"/>
  </pageFields>
  <dataFields count="1">
    <dataField name="Cuenta de No. Acción" fld="1" subtotal="count" baseField="4" baseItem="13"/>
  </dataFields>
  <formats count="15">
    <format dxfId="340">
      <pivotArea field="21" type="button" dataOnly="0" labelOnly="1" outline="0" axis="axisPage" fieldPosition="0"/>
    </format>
    <format dxfId="339">
      <pivotArea field="4" type="button" dataOnly="0" labelOnly="1" outline="0" axis="axisRow" fieldPosition="0"/>
    </format>
    <format dxfId="338">
      <pivotArea dataOnly="0" labelOnly="1" fieldPosition="0">
        <references count="1">
          <reference field="4" count="1">
            <x v="31"/>
          </reference>
        </references>
      </pivotArea>
    </format>
    <format dxfId="337">
      <pivotArea dataOnly="0" labelOnly="1" grandRow="1" outline="0" fieldPosition="0"/>
    </format>
    <format dxfId="336">
      <pivotArea field="21" type="button" dataOnly="0" labelOnly="1" outline="0" axis="axisPage" fieldPosition="0"/>
    </format>
    <format dxfId="335">
      <pivotArea field="4" type="button" dataOnly="0" labelOnly="1" outline="0" axis="axisRow" fieldPosition="0"/>
    </format>
    <format dxfId="334">
      <pivotArea dataOnly="0" labelOnly="1" fieldPosition="0">
        <references count="1">
          <reference field="4" count="1">
            <x v="31"/>
          </reference>
        </references>
      </pivotArea>
    </format>
    <format dxfId="333">
      <pivotArea dataOnly="0" labelOnly="1" grandRow="1" outline="0" fieldPosition="0"/>
    </format>
    <format dxfId="332">
      <pivotArea dataOnly="0" labelOnly="1" fieldPosition="0">
        <references count="1">
          <reference field="4" count="1">
            <x v="31"/>
          </reference>
        </references>
      </pivotArea>
    </format>
    <format dxfId="331">
      <pivotArea dataOnly="0" labelOnly="1" fieldPosition="0">
        <references count="1">
          <reference field="4" count="1">
            <x v="4"/>
          </reference>
        </references>
      </pivotArea>
    </format>
    <format dxfId="330">
      <pivotArea dataOnly="0" labelOnly="1" fieldPosition="0">
        <references count="1">
          <reference field="4" count="1">
            <x v="4"/>
          </reference>
        </references>
      </pivotArea>
    </format>
    <format dxfId="329">
      <pivotArea dataOnly="0" labelOnly="1" fieldPosition="0">
        <references count="1">
          <reference field="4" count="4">
            <x v="4"/>
            <x v="8"/>
            <x v="13"/>
            <x v="31"/>
          </reference>
        </references>
      </pivotArea>
    </format>
    <format dxfId="328">
      <pivotArea dataOnly="0" labelOnly="1" fieldPosition="0">
        <references count="1">
          <reference field="4" count="4">
            <x v="4"/>
            <x v="8"/>
            <x v="13"/>
            <x v="31"/>
          </reference>
        </references>
      </pivotArea>
    </format>
    <format dxfId="327">
      <pivotArea dataOnly="0" labelOnly="1" fieldPosition="0">
        <references count="1">
          <reference field="4" count="4">
            <x v="4"/>
            <x v="8"/>
            <x v="13"/>
            <x v="31"/>
          </reference>
        </references>
      </pivotArea>
    </format>
    <format dxfId="326">
      <pivotArea dataOnly="0" labelOnly="1" fieldPosition="0">
        <references count="1">
          <reference field="4" count="4">
            <x v="4"/>
            <x v="8"/>
            <x v="13"/>
            <x v="3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96:B106"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3"/>
        <item x="0"/>
        <item x="1"/>
        <item x="5"/>
        <item x="4"/>
        <item x="7"/>
        <item x="2"/>
        <item x="6"/>
      </items>
    </pivotField>
    <pivotField axis="axisRow" showAll="0" defaultSubtotal="0">
      <items count="17">
        <item x="6"/>
        <item x="1"/>
        <item x="3"/>
        <item x="5"/>
        <item x="4"/>
        <item x="12"/>
        <item x="0"/>
        <item x="9"/>
        <item x="2"/>
        <item x="8"/>
        <item x="16"/>
        <item x="11"/>
        <item x="7"/>
        <item x="10"/>
        <item x="13"/>
        <item x="14"/>
        <item x="15"/>
      </items>
    </pivotField>
    <pivotField showAll="0" defaultSubtotal="0"/>
    <pivotField numFmtId="166" showAll="0"/>
    <pivotField axis="axisPage" numFmtId="166" multipleItemSelectionAllowed="1" showAll="0">
      <items count="27">
        <item x="1"/>
        <item x="3"/>
        <item x="6"/>
        <item x="5"/>
        <item x="7"/>
        <item x="0"/>
        <item x="9"/>
        <item x="8"/>
        <item x="2"/>
        <item x="10"/>
        <item x="12"/>
        <item x="11"/>
        <item x="13"/>
        <item x="19"/>
        <item x="14"/>
        <item x="15"/>
        <item x="16"/>
        <item x="17"/>
        <item x="18"/>
        <item x="4"/>
        <item x="20"/>
        <item x="21"/>
        <item x="22"/>
        <item x="23"/>
        <item x="24"/>
        <item x="25"/>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25">
    <i>
      <x/>
    </i>
    <i r="1">
      <x v="2"/>
    </i>
    <i r="1">
      <x v="3"/>
    </i>
    <i r="1">
      <x v="5"/>
    </i>
    <i r="1">
      <x v="7"/>
    </i>
    <i r="1">
      <x v="9"/>
    </i>
    <i r="1">
      <x v="11"/>
    </i>
    <i r="1">
      <x v="16"/>
    </i>
    <i>
      <x v="1"/>
    </i>
    <i r="1">
      <x v="6"/>
    </i>
    <i r="1">
      <x v="12"/>
    </i>
    <i>
      <x v="2"/>
    </i>
    <i r="1">
      <x v="1"/>
    </i>
    <i r="1">
      <x v="13"/>
    </i>
    <i>
      <x v="3"/>
    </i>
    <i r="1">
      <x/>
    </i>
    <i>
      <x v="4"/>
    </i>
    <i r="1">
      <x v="4"/>
    </i>
    <i>
      <x v="5"/>
    </i>
    <i r="1">
      <x v="10"/>
    </i>
    <i>
      <x v="6"/>
    </i>
    <i r="1">
      <x v="8"/>
    </i>
    <i>
      <x v="7"/>
    </i>
    <i r="1">
      <x v="15"/>
    </i>
    <i t="grand">
      <x/>
    </i>
  </rowItems>
  <colItems count="1">
    <i/>
  </colItems>
  <pageFields count="2">
    <pageField fld="21" hier="-1"/>
    <pageField fld="17" hier="-1"/>
  </pageFields>
  <dataFields count="1">
    <dataField name="ACCIONES INCUMPLIDAS O INEFECTIVAS" fld="21" subtotal="count" baseField="0" baseItem="0"/>
  </dataFields>
  <formats count="12">
    <format dxfId="352">
      <pivotArea field="13" type="button" dataOnly="0" labelOnly="1" outline="0" axis="axisRow" fieldPosition="0"/>
    </format>
    <format dxfId="351">
      <pivotArea dataOnly="0" labelOnly="1" fieldPosition="0">
        <references count="1">
          <reference field="13" count="3">
            <x v="0"/>
            <x v="1"/>
            <x v="2"/>
          </reference>
        </references>
      </pivotArea>
    </format>
    <format dxfId="350">
      <pivotArea dataOnly="0" labelOnly="1" grandRow="1" outline="0" fieldPosition="0"/>
    </format>
    <format dxfId="349">
      <pivotArea dataOnly="0" labelOnly="1" fieldPosition="0">
        <references count="2">
          <reference field="13" count="1" selected="0">
            <x v="0"/>
          </reference>
          <reference field="14" count="1">
            <x v="2"/>
          </reference>
        </references>
      </pivotArea>
    </format>
    <format dxfId="348">
      <pivotArea dataOnly="0" labelOnly="1" fieldPosition="0">
        <references count="2">
          <reference field="13" count="1" selected="0">
            <x v="2"/>
          </reference>
          <reference field="14" count="1">
            <x v="1"/>
          </reference>
        </references>
      </pivotArea>
    </format>
    <format dxfId="347">
      <pivotArea field="13" type="button" dataOnly="0" labelOnly="1" outline="0" axis="axisRow" fieldPosition="0"/>
    </format>
    <format dxfId="346">
      <pivotArea dataOnly="0" labelOnly="1" fieldPosition="0">
        <references count="1">
          <reference field="13" count="3">
            <x v="0"/>
            <x v="1"/>
            <x v="2"/>
          </reference>
        </references>
      </pivotArea>
    </format>
    <format dxfId="345">
      <pivotArea dataOnly="0" labelOnly="1" grandRow="1" outline="0" fieldPosition="0"/>
    </format>
    <format dxfId="344">
      <pivotArea dataOnly="0" labelOnly="1" fieldPosition="0">
        <references count="2">
          <reference field="13" count="1" selected="0">
            <x v="0"/>
          </reference>
          <reference field="14" count="1">
            <x v="2"/>
          </reference>
        </references>
      </pivotArea>
    </format>
    <format dxfId="343">
      <pivotArea dataOnly="0" labelOnly="1" fieldPosition="0">
        <references count="2">
          <reference field="13" count="1" selected="0">
            <x v="2"/>
          </reference>
          <reference field="14" count="1">
            <x v="1"/>
          </reference>
        </references>
      </pivotArea>
    </format>
    <format dxfId="342">
      <pivotArea dataOnly="0" labelOnly="1" outline="0" axis="axisValues" fieldPosition="0"/>
    </format>
    <format dxfId="341">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F3B01C4-A62D-45BD-A19D-B9E7F277F7C5}" name="TablaDinámica1" cacheId="32"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1" rowHeaderCaption="SUBSECRETARIA U OFICINA">
  <location ref="A4:D18"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3"/>
        <item x="0"/>
        <item x="1"/>
        <item x="5"/>
        <item x="4"/>
        <item x="2"/>
        <item x="6"/>
        <item x="7"/>
        <item x="8"/>
        <item x="9"/>
        <item x="10"/>
        <item x="11"/>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13">
    <i>
      <x/>
    </i>
    <i>
      <x v="1"/>
    </i>
    <i>
      <x v="2"/>
    </i>
    <i>
      <x v="3"/>
    </i>
    <i>
      <x v="4"/>
    </i>
    <i>
      <x v="5"/>
    </i>
    <i>
      <x v="6"/>
    </i>
    <i>
      <x v="7"/>
    </i>
    <i>
      <x v="8"/>
    </i>
    <i>
      <x v="9"/>
    </i>
    <i>
      <x v="10"/>
    </i>
    <i>
      <x v="11"/>
    </i>
    <i t="grand">
      <x/>
    </i>
  </rowItems>
  <colFields count="1">
    <field x="21"/>
  </colFields>
  <colItems count="3">
    <i>
      <x/>
    </i>
    <i>
      <x v="1"/>
    </i>
    <i t="grand">
      <x/>
    </i>
  </colItems>
  <dataFields count="1">
    <dataField name="Cuenta de ESTADO DE LA ACCION" fld="21" subtotal="count" baseField="0" baseItem="0"/>
  </dataFields>
  <formats count="33">
    <format dxfId="385">
      <pivotArea dataOnly="0" labelOnly="1" fieldPosition="0">
        <references count="1">
          <reference field="13" count="0"/>
        </references>
      </pivotArea>
    </format>
    <format dxfId="384">
      <pivotArea dataOnly="0" labelOnly="1" fieldPosition="0">
        <references count="1">
          <reference field="13" count="0"/>
        </references>
      </pivotArea>
    </format>
    <format dxfId="383">
      <pivotArea dataOnly="0" labelOnly="1" fieldPosition="0">
        <references count="1">
          <reference field="13" count="0"/>
        </references>
      </pivotArea>
    </format>
    <format dxfId="382">
      <pivotArea dataOnly="0" labelOnly="1" grandCol="1" outline="0" fieldPosition="0"/>
    </format>
    <format dxfId="381">
      <pivotArea type="origin" dataOnly="0" labelOnly="1" outline="0" fieldPosition="0"/>
    </format>
    <format dxfId="380">
      <pivotArea field="13" type="button" dataOnly="0" labelOnly="1" outline="0" axis="axisRow" fieldPosition="0"/>
    </format>
    <format dxfId="379">
      <pivotArea dataOnly="0" labelOnly="1" fieldPosition="0">
        <references count="1">
          <reference field="13" count="0"/>
        </references>
      </pivotArea>
    </format>
    <format dxfId="378">
      <pivotArea dataOnly="0" labelOnly="1" grandRow="1" outline="0" fieldPosition="0"/>
    </format>
    <format dxfId="377">
      <pivotArea type="origin" dataOnly="0" labelOnly="1" outline="0" fieldPosition="0"/>
    </format>
    <format dxfId="376">
      <pivotArea field="13" type="button" dataOnly="0" labelOnly="1" outline="0" axis="axisRow" fieldPosition="0"/>
    </format>
    <format dxfId="375">
      <pivotArea dataOnly="0" labelOnly="1" fieldPosition="0">
        <references count="1">
          <reference field="13" count="0"/>
        </references>
      </pivotArea>
    </format>
    <format dxfId="374">
      <pivotArea dataOnly="0" labelOnly="1" grandRow="1" outline="0" fieldPosition="0"/>
    </format>
    <format dxfId="373">
      <pivotArea dataOnly="0" labelOnly="1" fieldPosition="0">
        <references count="1">
          <reference field="13" count="5">
            <x v="0"/>
            <x v="1"/>
            <x v="2"/>
            <x v="3"/>
            <x v="4"/>
          </reference>
        </references>
      </pivotArea>
    </format>
    <format dxfId="372">
      <pivotArea dataOnly="0" labelOnly="1" fieldPosition="0">
        <references count="1">
          <reference field="13" count="5">
            <x v="0"/>
            <x v="1"/>
            <x v="2"/>
            <x v="3"/>
            <x v="4"/>
          </reference>
        </references>
      </pivotArea>
    </format>
    <format dxfId="371">
      <pivotArea dataOnly="0" labelOnly="1" fieldPosition="0">
        <references count="1">
          <reference field="13" count="0"/>
        </references>
      </pivotArea>
    </format>
    <format dxfId="370">
      <pivotArea dataOnly="0" labelOnly="1" fieldPosition="0">
        <references count="1">
          <reference field="13" count="0"/>
        </references>
      </pivotArea>
    </format>
    <format dxfId="369">
      <pivotArea dataOnly="0" labelOnly="1" fieldPosition="0">
        <references count="1">
          <reference field="13" count="0"/>
        </references>
      </pivotArea>
    </format>
    <format dxfId="368">
      <pivotArea dataOnly="0" labelOnly="1" fieldPosition="0">
        <references count="1">
          <reference field="13" count="0"/>
        </references>
      </pivotArea>
    </format>
    <format dxfId="367">
      <pivotArea dataOnly="0" labelOnly="1" fieldPosition="0">
        <references count="1">
          <reference field="13" count="0"/>
        </references>
      </pivotArea>
    </format>
    <format dxfId="366">
      <pivotArea dataOnly="0" labelOnly="1" fieldPosition="0">
        <references count="1">
          <reference field="13" count="0"/>
        </references>
      </pivotArea>
    </format>
    <format dxfId="365">
      <pivotArea dataOnly="0" labelOnly="1" fieldPosition="0">
        <references count="1">
          <reference field="13" count="0"/>
        </references>
      </pivotArea>
    </format>
    <format dxfId="364">
      <pivotArea dataOnly="0" labelOnly="1" fieldPosition="0">
        <references count="1">
          <reference field="13" count="0"/>
        </references>
      </pivotArea>
    </format>
    <format dxfId="363">
      <pivotArea dataOnly="0" labelOnly="1" fieldPosition="0">
        <references count="1">
          <reference field="13" count="0"/>
        </references>
      </pivotArea>
    </format>
    <format dxfId="362">
      <pivotArea dataOnly="0" labelOnly="1" fieldPosition="0">
        <references count="1">
          <reference field="13" count="0"/>
        </references>
      </pivotArea>
    </format>
    <format dxfId="361">
      <pivotArea dataOnly="0" labelOnly="1" fieldPosition="0">
        <references count="1">
          <reference field="13" count="0"/>
        </references>
      </pivotArea>
    </format>
    <format dxfId="360">
      <pivotArea dataOnly="0" labelOnly="1" fieldPosition="0">
        <references count="1">
          <reference field="13" count="0"/>
        </references>
      </pivotArea>
    </format>
    <format dxfId="359">
      <pivotArea dataOnly="0" labelOnly="1" fieldPosition="0">
        <references count="1">
          <reference field="13" count="0"/>
        </references>
      </pivotArea>
    </format>
    <format dxfId="358">
      <pivotArea dataOnly="0" labelOnly="1" fieldPosition="0">
        <references count="1">
          <reference field="13" count="0"/>
        </references>
      </pivotArea>
    </format>
    <format dxfId="357">
      <pivotArea field="13" type="button" dataOnly="0" labelOnly="1" outline="0" axis="axisRow" fieldPosition="0"/>
    </format>
    <format dxfId="356">
      <pivotArea dataOnly="0" labelOnly="1" fieldPosition="0">
        <references count="1">
          <reference field="13" count="0"/>
        </references>
      </pivotArea>
    </format>
    <format dxfId="355">
      <pivotArea field="13" type="button" dataOnly="0" labelOnly="1" outline="0" axis="axisRow" fieldPosition="0"/>
    </format>
    <format dxfId="354">
      <pivotArea dataOnly="0" labelOnly="1" fieldPosition="0">
        <references count="1">
          <reference field="13" count="0"/>
        </references>
      </pivotArea>
    </format>
    <format dxfId="353">
      <pivotArea dataOnly="0" labelOnly="1" fieldPosition="0">
        <references count="1">
          <reference field="13" count="1">
            <x v="4"/>
          </reference>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3123175-BC85-415E-866A-4DF6912B01CB}" name="TablaDinámica2" cacheId="32"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DEPENDENCIA">
  <location ref="A28:B46"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3"/>
        <item x="0"/>
        <item x="1"/>
        <item x="5"/>
        <item x="4"/>
        <item x="2"/>
        <item x="6"/>
        <item x="7"/>
        <item x="8"/>
        <item x="9"/>
        <item x="10"/>
        <item x="11"/>
      </items>
    </pivotField>
    <pivotField axis="axisRow" showAll="0" defaultSubtotal="0">
      <items count="27">
        <item x="6"/>
        <item x="1"/>
        <item x="3"/>
        <item x="7"/>
        <item x="4"/>
        <item x="0"/>
        <item x="9"/>
        <item x="2"/>
        <item x="8"/>
        <item x="11"/>
        <item x="5"/>
        <item x="10"/>
        <item x="12"/>
        <item x="13"/>
        <item x="14"/>
        <item x="15"/>
        <item x="16"/>
        <item x="17"/>
        <item x="18"/>
        <item x="19"/>
        <item x="20"/>
        <item x="21"/>
        <item x="22"/>
        <item x="23"/>
        <item x="24"/>
        <item x="25"/>
        <item x="26"/>
      </items>
    </pivotField>
    <pivotField showAll="0" defaultSubtotal="0"/>
    <pivotField numFmtId="166" showAll="0"/>
    <pivotField numFmtId="166"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3"/>
    <field x="14"/>
  </rowFields>
  <rowItems count="18">
    <i>
      <x/>
    </i>
    <i r="1">
      <x v="2"/>
    </i>
    <i r="1">
      <x v="3"/>
    </i>
    <i r="1">
      <x v="9"/>
    </i>
    <i>
      <x v="1"/>
    </i>
    <i r="1">
      <x v="5"/>
    </i>
    <i r="1">
      <x v="10"/>
    </i>
    <i>
      <x v="2"/>
    </i>
    <i r="1">
      <x v="1"/>
    </i>
    <i>
      <x v="3"/>
    </i>
    <i r="1">
      <x/>
    </i>
    <i>
      <x v="9"/>
    </i>
    <i r="1">
      <x v="20"/>
    </i>
    <i>
      <x v="10"/>
    </i>
    <i r="1">
      <x v="21"/>
    </i>
    <i>
      <x v="11"/>
    </i>
    <i r="1">
      <x v="22"/>
    </i>
    <i t="grand">
      <x/>
    </i>
  </rowItems>
  <colItems count="1">
    <i/>
  </colItems>
  <pageFields count="1">
    <pageField fld="21" hier="-1"/>
  </pageFields>
  <dataFields count="1">
    <dataField name="ACCIONES CERRADAS" fld="21" subtotal="count" baseField="0" baseItem="0"/>
  </dataFields>
  <formats count="26">
    <format dxfId="411">
      <pivotArea field="21" type="button" dataOnly="0" labelOnly="1" outline="0" axis="axisPage" fieldPosition="0"/>
    </format>
    <format dxfId="410">
      <pivotArea field="13" type="button" dataOnly="0" labelOnly="1" outline="0" axis="axisRow" fieldPosition="0"/>
    </format>
    <format dxfId="409">
      <pivotArea dataOnly="0" labelOnly="1" fieldPosition="0">
        <references count="1">
          <reference field="13" count="4">
            <x v="0"/>
            <x v="1"/>
            <x v="2"/>
            <x v="3"/>
          </reference>
        </references>
      </pivotArea>
    </format>
    <format dxfId="408">
      <pivotArea dataOnly="0" labelOnly="1" grandRow="1" outline="0" fieldPosition="0"/>
    </format>
    <format dxfId="407">
      <pivotArea dataOnly="0" labelOnly="1" fieldPosition="0">
        <references count="2">
          <reference field="13" count="1" selected="0">
            <x v="0"/>
          </reference>
          <reference field="14" count="2">
            <x v="2"/>
            <x v="3"/>
          </reference>
        </references>
      </pivotArea>
    </format>
    <format dxfId="406">
      <pivotArea dataOnly="0" labelOnly="1" fieldPosition="0">
        <references count="2">
          <reference field="13" count="1" selected="0">
            <x v="2"/>
          </reference>
          <reference field="14" count="1">
            <x v="1"/>
          </reference>
        </references>
      </pivotArea>
    </format>
    <format dxfId="405">
      <pivotArea dataOnly="0" labelOnly="1" fieldPosition="0">
        <references count="2">
          <reference field="13" count="1" selected="0">
            <x v="3"/>
          </reference>
          <reference field="14" count="1">
            <x v="0"/>
          </reference>
        </references>
      </pivotArea>
    </format>
    <format dxfId="404">
      <pivotArea field="21" type="button" dataOnly="0" labelOnly="1" outline="0" axis="axisPage" fieldPosition="0"/>
    </format>
    <format dxfId="403">
      <pivotArea field="13" type="button" dataOnly="0" labelOnly="1" outline="0" axis="axisRow" fieldPosition="0"/>
    </format>
    <format dxfId="402">
      <pivotArea dataOnly="0" labelOnly="1" fieldPosition="0">
        <references count="1">
          <reference field="13" count="4">
            <x v="0"/>
            <x v="1"/>
            <x v="2"/>
            <x v="3"/>
          </reference>
        </references>
      </pivotArea>
    </format>
    <format dxfId="401">
      <pivotArea dataOnly="0" labelOnly="1" grandRow="1" outline="0" fieldPosition="0"/>
    </format>
    <format dxfId="400">
      <pivotArea dataOnly="0" labelOnly="1" fieldPosition="0">
        <references count="2">
          <reference field="13" count="1" selected="0">
            <x v="0"/>
          </reference>
          <reference field="14" count="2">
            <x v="2"/>
            <x v="3"/>
          </reference>
        </references>
      </pivotArea>
    </format>
    <format dxfId="399">
      <pivotArea dataOnly="0" labelOnly="1" fieldPosition="0">
        <references count="2">
          <reference field="13" count="1" selected="0">
            <x v="2"/>
          </reference>
          <reference field="14" count="1">
            <x v="1"/>
          </reference>
        </references>
      </pivotArea>
    </format>
    <format dxfId="398">
      <pivotArea dataOnly="0" labelOnly="1" fieldPosition="0">
        <references count="2">
          <reference field="13" count="1" selected="0">
            <x v="3"/>
          </reference>
          <reference field="14" count="1">
            <x v="0"/>
          </reference>
        </references>
      </pivotArea>
    </format>
    <format dxfId="397">
      <pivotArea dataOnly="0" labelOnly="1" fieldPosition="0">
        <references count="1">
          <reference field="13" count="3">
            <x v="0"/>
            <x v="2"/>
            <x v="3"/>
          </reference>
        </references>
      </pivotArea>
    </format>
    <format dxfId="396">
      <pivotArea dataOnly="0" labelOnly="1" fieldPosition="0">
        <references count="2">
          <reference field="13" count="1" selected="0">
            <x v="0"/>
          </reference>
          <reference field="14" count="2">
            <x v="2"/>
            <x v="3"/>
          </reference>
        </references>
      </pivotArea>
    </format>
    <format dxfId="395">
      <pivotArea dataOnly="0" labelOnly="1" fieldPosition="0">
        <references count="2">
          <reference field="13" count="1" selected="0">
            <x v="2"/>
          </reference>
          <reference field="14" count="1">
            <x v="1"/>
          </reference>
        </references>
      </pivotArea>
    </format>
    <format dxfId="394">
      <pivotArea dataOnly="0" labelOnly="1" fieldPosition="0">
        <references count="2">
          <reference field="13" count="1" selected="0">
            <x v="3"/>
          </reference>
          <reference field="14" count="1">
            <x v="0"/>
          </reference>
        </references>
      </pivotArea>
    </format>
    <format dxfId="393">
      <pivotArea dataOnly="0" labelOnly="1" fieldPosition="0">
        <references count="1">
          <reference field="13" count="3">
            <x v="0"/>
            <x v="2"/>
            <x v="3"/>
          </reference>
        </references>
      </pivotArea>
    </format>
    <format dxfId="392">
      <pivotArea dataOnly="0" labelOnly="1" fieldPosition="0">
        <references count="2">
          <reference field="13" count="1" selected="0">
            <x v="0"/>
          </reference>
          <reference field="14" count="2">
            <x v="2"/>
            <x v="3"/>
          </reference>
        </references>
      </pivotArea>
    </format>
    <format dxfId="391">
      <pivotArea dataOnly="0" labelOnly="1" fieldPosition="0">
        <references count="2">
          <reference field="13" count="1" selected="0">
            <x v="2"/>
          </reference>
          <reference field="14" count="1">
            <x v="1"/>
          </reference>
        </references>
      </pivotArea>
    </format>
    <format dxfId="390">
      <pivotArea dataOnly="0" labelOnly="1" fieldPosition="0">
        <references count="2">
          <reference field="13" count="1" selected="0">
            <x v="3"/>
          </reference>
          <reference field="14" count="1">
            <x v="0"/>
          </reference>
        </references>
      </pivotArea>
    </format>
    <format dxfId="389">
      <pivotArea dataOnly="0" labelOnly="1" outline="0" axis="axisValues" fieldPosition="0"/>
    </format>
    <format dxfId="388">
      <pivotArea dataOnly="0" labelOnly="1" outline="0" axis="axisValues" fieldPosition="0"/>
    </format>
    <format dxfId="387">
      <pivotArea dataOnly="0" labelOnly="1" fieldPosition="0">
        <references count="2">
          <reference field="13" count="1" selected="0">
            <x v="4"/>
          </reference>
          <reference field="14" count="1">
            <x v="4"/>
          </reference>
        </references>
      </pivotArea>
    </format>
    <format dxfId="386">
      <pivotArea dataOnly="0" labelOnly="1" fieldPosition="0">
        <references count="1">
          <reference field="13" count="1">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C77A578-5F1D-4B4E-A41F-78B04A28281A}" name="TablaDinámica6" cacheId="32" applyNumberFormats="0" applyBorderFormats="0" applyFontFormats="0" applyPatternFormats="0" applyAlignmentFormats="0" applyWidthHeightFormats="1" dataCaption="Valores" updatedVersion="8" minRefreshableVersion="3" showDrill="0" useAutoFormatting="1" itemPrintTitles="1" createdVersion="6" indent="0" outline="1" outlineData="1" multipleFieldFilters="0" rowHeaderCaption="SUBSECRETARIA U OFICINA">
  <location ref="A110:T123"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3"/>
        <item x="0"/>
        <item x="1"/>
        <item x="5"/>
        <item x="4"/>
        <item x="2"/>
        <item x="6"/>
        <item x="7"/>
        <item x="8"/>
        <item x="9"/>
        <item x="10"/>
        <item x="11"/>
      </items>
    </pivotField>
    <pivotField showAll="0" defaultSubtotal="0"/>
    <pivotField showAll="0" defaultSubtotal="0"/>
    <pivotField numFmtId="166" showAll="0"/>
    <pivotField axis="axisCol" numFmtId="166" showAll="0" sortType="ascending">
      <items count="27">
        <item x="20"/>
        <item x="22"/>
        <item x="19"/>
        <item x="13"/>
        <item x="23"/>
        <item x="12"/>
        <item x="3"/>
        <item x="21"/>
        <item x="11"/>
        <item x="1"/>
        <item x="2"/>
        <item x="18"/>
        <item x="17"/>
        <item x="0"/>
        <item x="4"/>
        <item x="5"/>
        <item x="6"/>
        <item x="9"/>
        <item x="8"/>
        <item x="10"/>
        <item x="7"/>
        <item x="24"/>
        <item x="14"/>
        <item x="15"/>
        <item x="16"/>
        <item x="25"/>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12">
    <i>
      <x/>
    </i>
    <i>
      <x v="1"/>
    </i>
    <i>
      <x v="2"/>
    </i>
    <i>
      <x v="3"/>
    </i>
    <i>
      <x v="4"/>
    </i>
    <i>
      <x v="5"/>
    </i>
    <i>
      <x v="6"/>
    </i>
    <i>
      <x v="7"/>
    </i>
    <i>
      <x v="8"/>
    </i>
    <i>
      <x v="10"/>
    </i>
    <i>
      <x v="11"/>
    </i>
    <i t="grand">
      <x/>
    </i>
  </rowItems>
  <colFields count="1">
    <field x="17"/>
  </colFields>
  <colItems count="19">
    <i>
      <x v="8"/>
    </i>
    <i>
      <x v="9"/>
    </i>
    <i>
      <x v="10"/>
    </i>
    <i>
      <x v="11"/>
    </i>
    <i>
      <x v="12"/>
    </i>
    <i>
      <x v="13"/>
    </i>
    <i>
      <x v="14"/>
    </i>
    <i>
      <x v="15"/>
    </i>
    <i>
      <x v="16"/>
    </i>
    <i>
      <x v="17"/>
    </i>
    <i>
      <x v="18"/>
    </i>
    <i>
      <x v="19"/>
    </i>
    <i>
      <x v="20"/>
    </i>
    <i>
      <x v="21"/>
    </i>
    <i>
      <x v="22"/>
    </i>
    <i>
      <x v="23"/>
    </i>
    <i>
      <x v="24"/>
    </i>
    <i>
      <x v="25"/>
    </i>
    <i t="grand">
      <x/>
    </i>
  </colItems>
  <pageFields count="1">
    <pageField fld="21" hier="-1"/>
  </pageFields>
  <dataFields count="1">
    <dataField name="Cuenta de ESTADO DE LA ACCION" fld="21" subtotal="count" baseField="0" baseItem="0"/>
  </dataFields>
  <formats count="25">
    <format dxfId="436">
      <pivotArea field="21" type="button" dataOnly="0" labelOnly="1" outline="0" axis="axisPage" fieldPosition="0"/>
    </format>
    <format dxfId="435">
      <pivotArea type="origin" dataOnly="0" labelOnly="1" outline="0" fieldPosition="0"/>
    </format>
    <format dxfId="434">
      <pivotArea field="13" type="button" dataOnly="0" labelOnly="1" outline="0" axis="axisRow" fieldPosition="0"/>
    </format>
    <format dxfId="433">
      <pivotArea dataOnly="0" labelOnly="1" fieldPosition="0">
        <references count="1">
          <reference field="13" count="5">
            <x v="0"/>
            <x v="1"/>
            <x v="2"/>
            <x v="3"/>
            <x v="4"/>
          </reference>
        </references>
      </pivotArea>
    </format>
    <format dxfId="432">
      <pivotArea dataOnly="0" labelOnly="1" grandRow="1" outline="0" fieldPosition="0"/>
    </format>
    <format dxfId="431">
      <pivotArea field="21" type="button" dataOnly="0" labelOnly="1" outline="0" axis="axisPage" fieldPosition="0"/>
    </format>
    <format dxfId="430">
      <pivotArea type="origin" dataOnly="0" labelOnly="1" outline="0" fieldPosition="0"/>
    </format>
    <format dxfId="429">
      <pivotArea field="13" type="button" dataOnly="0" labelOnly="1" outline="0" axis="axisRow" fieldPosition="0"/>
    </format>
    <format dxfId="428">
      <pivotArea dataOnly="0" labelOnly="1" fieldPosition="0">
        <references count="1">
          <reference field="13" count="5">
            <x v="0"/>
            <x v="1"/>
            <x v="2"/>
            <x v="3"/>
            <x v="4"/>
          </reference>
        </references>
      </pivotArea>
    </format>
    <format dxfId="427">
      <pivotArea dataOnly="0" labelOnly="1" grandRow="1" outline="0" fieldPosition="0"/>
    </format>
    <format dxfId="426">
      <pivotArea dataOnly="0" labelOnly="1" fieldPosition="0">
        <references count="1">
          <reference field="13" count="0"/>
        </references>
      </pivotArea>
    </format>
    <format dxfId="425">
      <pivotArea dataOnly="0" labelOnly="1" fieldPosition="0">
        <references count="1">
          <reference field="13" count="0"/>
        </references>
      </pivotArea>
    </format>
    <format dxfId="424">
      <pivotArea dataOnly="0" labelOnly="1" fieldPosition="0">
        <references count="1">
          <reference field="13" count="5">
            <x v="0"/>
            <x v="1"/>
            <x v="2"/>
            <x v="3"/>
            <x v="4"/>
          </reference>
        </references>
      </pivotArea>
    </format>
    <format dxfId="423">
      <pivotArea dataOnly="0" labelOnly="1" fieldPosition="0">
        <references count="1">
          <reference field="13" count="5">
            <x v="0"/>
            <x v="1"/>
            <x v="2"/>
            <x v="3"/>
            <x v="4"/>
          </reference>
        </references>
      </pivotArea>
    </format>
    <format dxfId="422">
      <pivotArea dataOnly="0" labelOnly="1" fieldPosition="0">
        <references count="1">
          <reference field="13" count="0"/>
        </references>
      </pivotArea>
    </format>
    <format dxfId="421">
      <pivotArea dataOnly="0" labelOnly="1" fieldPosition="0">
        <references count="1">
          <reference field="13" count="0"/>
        </references>
      </pivotArea>
    </format>
    <format dxfId="420">
      <pivotArea field="13" grandCol="1" collapsedLevelsAreSubtotals="1" axis="axisRow" fieldPosition="0">
        <references count="1">
          <reference field="13" count="0"/>
        </references>
      </pivotArea>
    </format>
    <format dxfId="419">
      <pivotArea field="13" grandCol="1" collapsedLevelsAreSubtotals="1" axis="axisRow" fieldPosition="0">
        <references count="1">
          <reference field="13" count="0"/>
        </references>
      </pivotArea>
    </format>
    <format dxfId="418">
      <pivotArea collapsedLevelsAreSubtotals="1" fieldPosition="0">
        <references count="2">
          <reference field="13" count="5">
            <x v="0"/>
            <x v="1"/>
            <x v="2"/>
            <x v="3"/>
            <x v="4"/>
          </reference>
          <reference field="17" count="2" selected="0">
            <x v="10"/>
            <x v="13"/>
          </reference>
        </references>
      </pivotArea>
    </format>
    <format dxfId="417">
      <pivotArea collapsedLevelsAreSubtotals="1" fieldPosition="0">
        <references count="2">
          <reference field="13" count="5">
            <x v="0"/>
            <x v="1"/>
            <x v="2"/>
            <x v="3"/>
            <x v="4"/>
          </reference>
          <reference field="17" count="7" selected="0">
            <x v="6"/>
            <x v="9"/>
            <x v="10"/>
            <x v="13"/>
            <x v="15"/>
            <x v="16"/>
            <x v="20"/>
          </reference>
        </references>
      </pivotArea>
    </format>
    <format dxfId="416">
      <pivotArea field="13" grandCol="1" collapsedLevelsAreSubtotals="1" axis="axisRow" fieldPosition="0">
        <references count="1">
          <reference field="13" count="5">
            <x v="0"/>
            <x v="1"/>
            <x v="2"/>
            <x v="3"/>
            <x v="4"/>
          </reference>
        </references>
      </pivotArea>
    </format>
    <format dxfId="415">
      <pivotArea collapsedLevelsAreSubtotals="1" fieldPosition="0">
        <references count="2">
          <reference field="13" count="6">
            <x v="0"/>
            <x v="1"/>
            <x v="2"/>
            <x v="3"/>
            <x v="4"/>
            <x v="5"/>
          </reference>
          <reference field="17" count="12" selected="0">
            <x v="5"/>
            <x v="6"/>
            <x v="8"/>
            <x v="9"/>
            <x v="10"/>
            <x v="13"/>
            <x v="15"/>
            <x v="16"/>
            <x v="17"/>
            <x v="18"/>
            <x v="19"/>
            <x v="20"/>
          </reference>
        </references>
      </pivotArea>
    </format>
    <format dxfId="414">
      <pivotArea field="13" grandCol="1" collapsedLevelsAreSubtotals="1" axis="axisRow" fieldPosition="0">
        <references count="1">
          <reference field="13" count="6">
            <x v="0"/>
            <x v="1"/>
            <x v="2"/>
            <x v="3"/>
            <x v="4"/>
            <x v="5"/>
          </reference>
        </references>
      </pivotArea>
    </format>
    <format dxfId="413">
      <pivotArea collapsedLevelsAreSubtotals="1" fieldPosition="0">
        <references count="2">
          <reference field="13" count="6">
            <x v="0"/>
            <x v="1"/>
            <x v="2"/>
            <x v="3"/>
            <x v="4"/>
            <x v="5"/>
          </reference>
          <reference field="17" count="1" selected="0">
            <x v="3"/>
          </reference>
        </references>
      </pivotArea>
    </format>
    <format dxfId="412">
      <pivotArea collapsedLevelsAreSubtotals="1" fieldPosition="0">
        <references count="2">
          <reference field="13" count="6">
            <x v="0"/>
            <x v="1"/>
            <x v="2"/>
            <x v="3"/>
            <x v="4"/>
            <x v="5"/>
          </reference>
          <reference field="17" count="1" selected="0">
            <x v="2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3" firstHeaderRow="1" firstDataRow="1" firstDataCol="1"/>
  <pivotFields count="24">
    <pivotField showAll="0"/>
    <pivotField dataField="1" showAll="0"/>
    <pivotField axis="axisRow" showAll="0">
      <items count="6">
        <item m="1" x="3"/>
        <item m="1" x="4"/>
        <item m="1" x="2"/>
        <item x="0"/>
        <item x="1"/>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3"/>
    </i>
    <i>
      <x v="4"/>
    </i>
    <i t="grand">
      <x/>
    </i>
  </rowItems>
  <colItems count="1">
    <i/>
  </colItems>
  <dataFields count="1">
    <dataField name="No Accciones" fld="1" subtotal="count" baseField="2" baseItem="1"/>
  </dataFields>
  <formats count="23">
    <format dxfId="302">
      <pivotArea collapsedLevelsAreSubtotals="1" fieldPosition="0">
        <references count="1">
          <reference field="2" count="1">
            <x v="4"/>
          </reference>
        </references>
      </pivotArea>
    </format>
    <format dxfId="301">
      <pivotArea dataOnly="0" labelOnly="1" fieldPosition="0">
        <references count="1">
          <reference field="2" count="1">
            <x v="4"/>
          </reference>
        </references>
      </pivotArea>
    </format>
    <format dxfId="300">
      <pivotArea outline="0" collapsedLevelsAreSubtotals="1" fieldPosition="0"/>
    </format>
    <format dxfId="299">
      <pivotArea dataOnly="0" labelOnly="1" outline="0" axis="axisValues" fieldPosition="0"/>
    </format>
    <format dxfId="298">
      <pivotArea dataOnly="0" labelOnly="1" outline="0" axis="axisValues" fieldPosition="0"/>
    </format>
    <format dxfId="297">
      <pivotArea outline="0" collapsedLevelsAreSubtotals="1" fieldPosition="0"/>
    </format>
    <format dxfId="296">
      <pivotArea dataOnly="0" labelOnly="1" outline="0" axis="axisValues" fieldPosition="0"/>
    </format>
    <format dxfId="295">
      <pivotArea dataOnly="0" labelOnly="1" outline="0" axis="axisValues" fieldPosition="0"/>
    </format>
    <format dxfId="294">
      <pivotArea grandRow="1" outline="0" collapsedLevelsAreSubtotals="1" fieldPosition="0"/>
    </format>
    <format dxfId="293">
      <pivotArea dataOnly="0" labelOnly="1" outline="0" axis="axisValues" fieldPosition="0"/>
    </format>
    <format dxfId="292">
      <pivotArea dataOnly="0" labelOnly="1" outline="0" axis="axisValues" fieldPosition="0"/>
    </format>
    <format dxfId="291">
      <pivotArea field="2" type="button" dataOnly="0" labelOnly="1" outline="0" axis="axisRow" fieldPosition="0"/>
    </format>
    <format dxfId="290">
      <pivotArea dataOnly="0" labelOnly="1" fieldPosition="0">
        <references count="1">
          <reference field="2" count="0"/>
        </references>
      </pivotArea>
    </format>
    <format dxfId="289">
      <pivotArea dataOnly="0" labelOnly="1" grandRow="1" outline="0" fieldPosition="0"/>
    </format>
    <format dxfId="288">
      <pivotArea outline="0" collapsedLevelsAreSubtotals="1" fieldPosition="0"/>
    </format>
    <format dxfId="287">
      <pivotArea dataOnly="0" labelOnly="1" outline="0" axis="axisValues" fieldPosition="0"/>
    </format>
    <format dxfId="286">
      <pivotArea dataOnly="0" labelOnly="1" outline="0" axis="axisValues" fieldPosition="0"/>
    </format>
    <format dxfId="285">
      <pivotArea outline="0" collapsedLevelsAreSubtotals="1" fieldPosition="0"/>
    </format>
    <format dxfId="284">
      <pivotArea dataOnly="0" labelOnly="1" outline="0" axis="axisValues" fieldPosition="0"/>
    </format>
    <format dxfId="283">
      <pivotArea dataOnly="0" labelOnly="1" outline="0" axis="axisValues" fieldPosition="0"/>
    </format>
    <format dxfId="282">
      <pivotArea outline="0" collapsedLevelsAreSubtotals="1" fieldPosition="0"/>
    </format>
    <format dxfId="281">
      <pivotArea dataOnly="0" labelOnly="1" outline="0" axis="axisValues" fieldPosition="0"/>
    </format>
    <format dxfId="28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TablaDinámica3"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57" firstHeaderRow="1" firstDataRow="1" firstDataCol="1" rowPageCount="1" colPageCount="1"/>
  <pivotFields count="24">
    <pivotField showAll="0"/>
    <pivotField dataField="1" showAll="0"/>
    <pivotField axis="axisPage" multipleItemSelectionAllowed="1" showAll="0">
      <items count="6">
        <item m="1" x="3"/>
        <item m="1" x="4"/>
        <item m="1" x="2"/>
        <item x="0"/>
        <item x="1"/>
        <item t="default"/>
      </items>
    </pivotField>
    <pivotField showAll="0"/>
    <pivotField axis="axisRow" showAll="0">
      <items count="25">
        <item m="1" x="5"/>
        <item m="1" x="19"/>
        <item x="1"/>
        <item m="1" x="7"/>
        <item m="1" x="18"/>
        <item m="1" x="14"/>
        <item m="1" x="12"/>
        <item m="1" x="4"/>
        <item m="1" x="6"/>
        <item m="1" x="15"/>
        <item m="1" x="16"/>
        <item m="1" x="22"/>
        <item x="0"/>
        <item m="1" x="3"/>
        <item m="1" x="11"/>
        <item m="1" x="13"/>
        <item m="1" x="21"/>
        <item m="1" x="8"/>
        <item m="1" x="17"/>
        <item m="1" x="23"/>
        <item m="1" x="2"/>
        <item m="1" x="10"/>
        <item m="1" x="20"/>
        <item m="1" x="9"/>
        <item t="default"/>
      </items>
    </pivotField>
    <pivotField numFmtId="166" showAll="0"/>
    <pivotField axis="axisRow" showAll="0">
      <items count="56">
        <item m="1" x="8"/>
        <item m="1" x="40"/>
        <item m="1" x="46"/>
        <item m="1" x="49"/>
        <item m="1" x="52"/>
        <item m="1" x="47"/>
        <item m="1" x="2"/>
        <item m="1" x="42"/>
        <item m="1" x="23"/>
        <item m="1" x="45"/>
        <item m="1" x="9"/>
        <item m="1" x="18"/>
        <item m="1" x="5"/>
        <item m="1" x="33"/>
        <item m="1" x="30"/>
        <item m="1" x="24"/>
        <item m="1" x="27"/>
        <item m="1" x="31"/>
        <item m="1" x="44"/>
        <item x="0"/>
        <item m="1" x="10"/>
        <item m="1" x="11"/>
        <item m="1" x="48"/>
        <item m="1" x="50"/>
        <item m="1" x="28"/>
        <item m="1" x="3"/>
        <item m="1" x="38"/>
        <item m="1" x="35"/>
        <item m="1" x="26"/>
        <item m="1" x="20"/>
        <item m="1" x="32"/>
        <item m="1" x="37"/>
        <item m="1" x="4"/>
        <item m="1" x="6"/>
        <item m="1" x="15"/>
        <item m="1" x="16"/>
        <item m="1" x="21"/>
        <item m="1" x="22"/>
        <item m="1" x="51"/>
        <item m="1" x="36"/>
        <item m="1" x="29"/>
        <item m="1" x="14"/>
        <item m="1" x="25"/>
        <item m="1" x="19"/>
        <item m="1" x="7"/>
        <item m="1" x="54"/>
        <item m="1" x="53"/>
        <item m="1" x="12"/>
        <item m="1" x="17"/>
        <item x="1"/>
        <item m="1" x="41"/>
        <item m="1" x="13"/>
        <item m="1" x="34"/>
        <item m="1" x="43"/>
        <item m="1"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
    <i>
      <x v="2"/>
    </i>
    <i r="1">
      <x v="49"/>
    </i>
    <i>
      <x v="12"/>
    </i>
    <i r="1">
      <x v="19"/>
    </i>
    <i t="grand">
      <x/>
    </i>
  </rowItems>
  <colItems count="1">
    <i/>
  </colItems>
  <pageFields count="1">
    <pageField fld="2" hier="-1"/>
  </pageFields>
  <dataFields count="1">
    <dataField name="Cuenta de No. Acción" fld="1" subtotal="count" baseField="4" baseItem="11"/>
  </dataFields>
  <formats count="23">
    <format dxfId="325">
      <pivotArea collapsedLevelsAreSubtotals="1" fieldPosition="0">
        <references count="1">
          <reference field="4" count="1">
            <x v="4"/>
          </reference>
        </references>
      </pivotArea>
    </format>
    <format dxfId="324">
      <pivotArea dataOnly="0" labelOnly="1" fieldPosition="0">
        <references count="1">
          <reference field="4" count="1">
            <x v="4"/>
          </reference>
        </references>
      </pivotArea>
    </format>
    <format dxfId="323">
      <pivotArea collapsedLevelsAreSubtotals="1" fieldPosition="0">
        <references count="1">
          <reference field="4" count="1">
            <x v="7"/>
          </reference>
        </references>
      </pivotArea>
    </format>
    <format dxfId="322">
      <pivotArea dataOnly="0" labelOnly="1" fieldPosition="0">
        <references count="1">
          <reference field="4" count="1">
            <x v="7"/>
          </reference>
        </references>
      </pivotArea>
    </format>
    <format dxfId="321">
      <pivotArea collapsedLevelsAreSubtotals="1" fieldPosition="0">
        <references count="1">
          <reference field="4" count="1">
            <x v="11"/>
          </reference>
        </references>
      </pivotArea>
    </format>
    <format dxfId="320">
      <pivotArea dataOnly="0" labelOnly="1" fieldPosition="0">
        <references count="1">
          <reference field="4" count="1">
            <x v="11"/>
          </reference>
        </references>
      </pivotArea>
    </format>
    <format dxfId="319">
      <pivotArea collapsedLevelsAreSubtotals="1" fieldPosition="0">
        <references count="1">
          <reference field="4" count="1">
            <x v="2"/>
          </reference>
        </references>
      </pivotArea>
    </format>
    <format dxfId="318">
      <pivotArea dataOnly="0" labelOnly="1" fieldPosition="0">
        <references count="1">
          <reference field="4" count="1">
            <x v="2"/>
          </reference>
        </references>
      </pivotArea>
    </format>
    <format dxfId="317">
      <pivotArea dataOnly="0" labelOnly="1" fieldPosition="0">
        <references count="1">
          <reference field="4" count="0"/>
        </references>
      </pivotArea>
    </format>
    <format dxfId="316">
      <pivotArea dataOnly="0" labelOnly="1" fieldPosition="0">
        <references count="1">
          <reference field="4" count="0"/>
        </references>
      </pivotArea>
    </format>
    <format dxfId="315">
      <pivotArea dataOnly="0" labelOnly="1" fieldPosition="0">
        <references count="1">
          <reference field="4" count="1">
            <x v="7"/>
          </reference>
        </references>
      </pivotArea>
    </format>
    <format dxfId="314">
      <pivotArea field="2" type="button" dataOnly="0" labelOnly="1" outline="0" axis="axisPage" fieldPosition="0"/>
    </format>
    <format dxfId="313">
      <pivotArea field="4" type="button" dataOnly="0" labelOnly="1" outline="0" axis="axisRow" fieldPosition="0"/>
    </format>
    <format dxfId="312">
      <pivotArea dataOnly="0" labelOnly="1" fieldPosition="0">
        <references count="1">
          <reference field="4" count="0"/>
        </references>
      </pivotArea>
    </format>
    <format dxfId="311">
      <pivotArea dataOnly="0" labelOnly="1" grandRow="1" outline="0" fieldPosition="0"/>
    </format>
    <format dxfId="310">
      <pivotArea collapsedLevelsAreSubtotals="1" fieldPosition="0">
        <references count="1">
          <reference field="4" count="1">
            <x v="2"/>
          </reference>
        </references>
      </pivotArea>
    </format>
    <format dxfId="309">
      <pivotArea dataOnly="0" labelOnly="1" fieldPosition="0">
        <references count="1">
          <reference field="4" count="1">
            <x v="2"/>
          </reference>
        </references>
      </pivotArea>
    </format>
    <format dxfId="308">
      <pivotArea collapsedLevelsAreSubtotals="1" fieldPosition="0">
        <references count="1">
          <reference field="4" count="1">
            <x v="2"/>
          </reference>
        </references>
      </pivotArea>
    </format>
    <format dxfId="307">
      <pivotArea dataOnly="0" labelOnly="1" fieldPosition="0">
        <references count="1">
          <reference field="4" count="1">
            <x v="2"/>
          </reference>
        </references>
      </pivotArea>
    </format>
    <format dxfId="306">
      <pivotArea outline="0" collapsedLevelsAreSubtotals="1" fieldPosition="0"/>
    </format>
    <format dxfId="305">
      <pivotArea dataOnly="0" labelOnly="1" outline="0" fieldPosition="0">
        <references count="1">
          <reference field="2" count="0"/>
        </references>
      </pivotArea>
    </format>
    <format dxfId="304">
      <pivotArea dataOnly="0" labelOnly="1" outline="0" axis="axisValues" fieldPosition="0"/>
    </format>
    <format dxfId="30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71"/>
  <sheetViews>
    <sheetView zoomScale="80" zoomScaleNormal="80" workbookViewId="0">
      <selection activeCell="A3" sqref="A3"/>
    </sheetView>
  </sheetViews>
  <sheetFormatPr baseColWidth="10" defaultColWidth="11.42578125" defaultRowHeight="15" x14ac:dyDescent="0.25"/>
  <cols>
    <col min="1" max="1" width="189.7109375" style="37" bestFit="1" customWidth="1"/>
    <col min="2" max="2" width="22.140625" style="3" bestFit="1" customWidth="1"/>
    <col min="3" max="6" width="10.85546875" style="3" bestFit="1" customWidth="1"/>
    <col min="7" max="14" width="10.85546875" style="3" customWidth="1"/>
    <col min="15" max="15" width="10.85546875" style="3" bestFit="1" customWidth="1"/>
    <col min="16" max="16" width="10.85546875" style="3" customWidth="1"/>
    <col min="17" max="19" width="10.85546875" style="3" bestFit="1" customWidth="1"/>
    <col min="20" max="20" width="14.140625" style="3" bestFit="1" customWidth="1"/>
    <col min="21" max="22" width="10.85546875" style="3" bestFit="1" customWidth="1"/>
    <col min="23" max="23" width="10.85546875" style="3" customWidth="1"/>
    <col min="24" max="27" width="14.140625" style="3" bestFit="1" customWidth="1"/>
    <col min="28" max="28" width="10.85546875" style="3" bestFit="1" customWidth="1"/>
    <col min="29" max="30" width="14.140625" style="3" bestFit="1" customWidth="1"/>
    <col min="31" max="31" width="14.140625" style="3" customWidth="1"/>
    <col min="32" max="34" width="10.85546875" style="3" customWidth="1"/>
    <col min="35" max="38" width="14.140625" style="3" customWidth="1"/>
    <col min="39" max="42" width="10.7109375" style="3" customWidth="1"/>
    <col min="43" max="43" width="12.5703125" style="3" customWidth="1"/>
    <col min="44" max="45" width="10.7109375" style="3" customWidth="1"/>
    <col min="46" max="46" width="12.5703125" style="3" customWidth="1"/>
    <col min="47" max="52" width="10.7109375" style="3" customWidth="1"/>
    <col min="53" max="53" width="12.5703125" style="3" bestFit="1" customWidth="1"/>
    <col min="54" max="16384" width="11.42578125" style="3"/>
  </cols>
  <sheetData>
    <row r="1" spans="1:8" ht="78.75" customHeight="1" x14ac:dyDescent="0.25">
      <c r="A1" s="149" t="s">
        <v>1511</v>
      </c>
      <c r="B1" s="149"/>
      <c r="C1" s="149"/>
      <c r="D1" s="149"/>
    </row>
    <row r="2" spans="1:8" ht="15" customHeight="1" x14ac:dyDescent="0.35">
      <c r="A2" s="35"/>
    </row>
    <row r="3" spans="1:8" ht="59.25" customHeight="1" x14ac:dyDescent="0.3">
      <c r="A3" s="36" t="s">
        <v>1516</v>
      </c>
    </row>
    <row r="4" spans="1:8" x14ac:dyDescent="0.25">
      <c r="A4" s="19" t="s">
        <v>89</v>
      </c>
      <c r="B4" s="4" t="s">
        <v>90</v>
      </c>
      <c r="C4"/>
      <c r="D4"/>
      <c r="E4"/>
      <c r="F4"/>
    </row>
    <row r="5" spans="1:8" ht="26.25" x14ac:dyDescent="0.25">
      <c r="A5" s="19" t="s">
        <v>91</v>
      </c>
      <c r="B5" t="s">
        <v>86</v>
      </c>
      <c r="C5" t="s">
        <v>115</v>
      </c>
      <c r="D5" s="16" t="s">
        <v>92</v>
      </c>
      <c r="E5"/>
      <c r="F5"/>
    </row>
    <row r="6" spans="1:8" x14ac:dyDescent="0.25">
      <c r="A6" s="14" t="s">
        <v>76</v>
      </c>
      <c r="B6" s="201">
        <v>52</v>
      </c>
      <c r="C6" s="201">
        <v>14</v>
      </c>
      <c r="D6" s="201">
        <v>66</v>
      </c>
      <c r="E6"/>
      <c r="F6"/>
    </row>
    <row r="7" spans="1:8" x14ac:dyDescent="0.25">
      <c r="A7" s="14" t="s">
        <v>78</v>
      </c>
      <c r="B7" s="201">
        <v>7</v>
      </c>
      <c r="C7" s="201">
        <v>2</v>
      </c>
      <c r="D7" s="201">
        <v>9</v>
      </c>
      <c r="E7"/>
      <c r="F7"/>
    </row>
    <row r="8" spans="1:8" x14ac:dyDescent="0.25">
      <c r="A8" s="14" t="s">
        <v>80</v>
      </c>
      <c r="B8" s="201">
        <v>17</v>
      </c>
      <c r="C8" s="201">
        <v>3</v>
      </c>
      <c r="D8" s="201">
        <v>20</v>
      </c>
      <c r="E8"/>
      <c r="F8"/>
    </row>
    <row r="9" spans="1:8" x14ac:dyDescent="0.25">
      <c r="A9" s="14" t="s">
        <v>83</v>
      </c>
      <c r="B9" s="201">
        <v>7</v>
      </c>
      <c r="C9" s="201">
        <v>1</v>
      </c>
      <c r="D9" s="201">
        <v>8</v>
      </c>
      <c r="E9"/>
      <c r="F9"/>
    </row>
    <row r="10" spans="1:8" x14ac:dyDescent="0.25">
      <c r="A10" s="48" t="s">
        <v>122</v>
      </c>
      <c r="B10" s="201">
        <v>9</v>
      </c>
      <c r="C10" s="201"/>
      <c r="D10" s="201">
        <v>9</v>
      </c>
      <c r="E10"/>
      <c r="F10"/>
    </row>
    <row r="11" spans="1:8" ht="15" customHeight="1" x14ac:dyDescent="0.25">
      <c r="A11" s="14" t="s">
        <v>814</v>
      </c>
      <c r="B11" s="201">
        <v>8</v>
      </c>
      <c r="C11" s="201"/>
      <c r="D11" s="201">
        <v>8</v>
      </c>
      <c r="E11"/>
      <c r="F11"/>
      <c r="G11" s="33" t="s">
        <v>94</v>
      </c>
      <c r="H11" s="3">
        <f>+GETPIVOTDATA("ESTADO DE LA ACCION",$A$4,"ESTADO DE LA ACCION","CERRADA")</f>
        <v>24</v>
      </c>
    </row>
    <row r="12" spans="1:8" x14ac:dyDescent="0.25">
      <c r="A12" s="14" t="s">
        <v>928</v>
      </c>
      <c r="B12" s="201">
        <v>1</v>
      </c>
      <c r="C12" s="201"/>
      <c r="D12" s="201">
        <v>1</v>
      </c>
      <c r="E12"/>
      <c r="F12"/>
      <c r="G12" s="42" t="s">
        <v>155</v>
      </c>
      <c r="H12" s="3">
        <v>0</v>
      </c>
    </row>
    <row r="13" spans="1:8" x14ac:dyDescent="0.25">
      <c r="A13" s="14" t="s">
        <v>184</v>
      </c>
      <c r="B13" s="201">
        <v>3</v>
      </c>
      <c r="C13" s="201"/>
      <c r="D13" s="201">
        <v>3</v>
      </c>
      <c r="E13"/>
      <c r="F13"/>
      <c r="G13" s="49" t="s">
        <v>286</v>
      </c>
      <c r="H13" s="3">
        <v>0</v>
      </c>
    </row>
    <row r="14" spans="1:8" x14ac:dyDescent="0.25">
      <c r="A14" s="14" t="s">
        <v>1017</v>
      </c>
      <c r="B14" s="201">
        <v>5</v>
      </c>
      <c r="C14" s="201"/>
      <c r="D14" s="201">
        <v>5</v>
      </c>
      <c r="E14"/>
      <c r="F14"/>
      <c r="G14" s="33" t="s">
        <v>128</v>
      </c>
      <c r="H14" s="3">
        <f>+GETPIVOTDATA("ESTADO DE LA ACCION",$A$4,"ESTADO DE LA ACCION","ABIERTA")</f>
        <v>112</v>
      </c>
    </row>
    <row r="15" spans="1:8" x14ac:dyDescent="0.25">
      <c r="A15" s="14" t="s">
        <v>1314</v>
      </c>
      <c r="B15" s="201"/>
      <c r="C15" s="201">
        <v>1</v>
      </c>
      <c r="D15" s="201">
        <v>1</v>
      </c>
      <c r="E15"/>
      <c r="F15"/>
    </row>
    <row r="16" spans="1:8" x14ac:dyDescent="0.25">
      <c r="A16" s="14" t="s">
        <v>1250</v>
      </c>
      <c r="B16" s="201">
        <v>2</v>
      </c>
      <c r="C16" s="201">
        <v>2</v>
      </c>
      <c r="D16" s="201">
        <v>4</v>
      </c>
      <c r="E16"/>
      <c r="F16"/>
    </row>
    <row r="17" spans="1:6" ht="26.25" x14ac:dyDescent="0.25">
      <c r="A17" s="14" t="s">
        <v>1251</v>
      </c>
      <c r="B17" s="201">
        <v>1</v>
      </c>
      <c r="C17" s="201">
        <v>1</v>
      </c>
      <c r="D17" s="201">
        <v>2</v>
      </c>
      <c r="E17"/>
      <c r="F17"/>
    </row>
    <row r="18" spans="1:6" x14ac:dyDescent="0.25">
      <c r="A18" s="14" t="s">
        <v>92</v>
      </c>
      <c r="B18" s="201">
        <v>112</v>
      </c>
      <c r="C18" s="201">
        <v>24</v>
      </c>
      <c r="D18" s="201">
        <v>136</v>
      </c>
      <c r="E18"/>
      <c r="F18"/>
    </row>
    <row r="19" spans="1:6" x14ac:dyDescent="0.25">
      <c r="A19"/>
      <c r="B19"/>
      <c r="C19"/>
      <c r="D19"/>
      <c r="E19"/>
      <c r="F19"/>
    </row>
    <row r="20" spans="1:6" x14ac:dyDescent="0.25">
      <c r="A20" s="14"/>
      <c r="B20"/>
      <c r="C20"/>
      <c r="D20"/>
      <c r="E20"/>
      <c r="F20"/>
    </row>
    <row r="21" spans="1:6" x14ac:dyDescent="0.25">
      <c r="A21" s="14"/>
      <c r="B21"/>
      <c r="C21"/>
      <c r="D21"/>
      <c r="E21"/>
      <c r="F21"/>
    </row>
    <row r="22" spans="1:6" x14ac:dyDescent="0.25">
      <c r="A22"/>
      <c r="B22"/>
      <c r="C22"/>
      <c r="D22"/>
      <c r="E22"/>
    </row>
    <row r="23" spans="1:6" x14ac:dyDescent="0.25">
      <c r="A23"/>
      <c r="B23"/>
      <c r="C23"/>
      <c r="D23"/>
      <c r="E23"/>
    </row>
    <row r="24" spans="1:6" x14ac:dyDescent="0.25">
      <c r="A24" s="14"/>
      <c r="B24"/>
      <c r="C24"/>
      <c r="D24"/>
      <c r="E24"/>
    </row>
    <row r="25" spans="1:6" ht="60.75" customHeight="1" x14ac:dyDescent="0.3">
      <c r="A25" s="36" t="s">
        <v>1515</v>
      </c>
    </row>
    <row r="26" spans="1:6" x14ac:dyDescent="0.25">
      <c r="A26" s="19" t="s">
        <v>14</v>
      </c>
      <c r="B26" t="s">
        <v>115</v>
      </c>
    </row>
    <row r="28" spans="1:6" x14ac:dyDescent="0.25">
      <c r="A28" s="19" t="s">
        <v>93</v>
      </c>
      <c r="B28" s="16" t="s">
        <v>94</v>
      </c>
    </row>
    <row r="29" spans="1:6" x14ac:dyDescent="0.25">
      <c r="A29" s="14" t="s">
        <v>76</v>
      </c>
      <c r="B29" s="201"/>
    </row>
    <row r="30" spans="1:6" x14ac:dyDescent="0.25">
      <c r="A30" s="14" t="s">
        <v>77</v>
      </c>
      <c r="B30" s="201">
        <v>11</v>
      </c>
    </row>
    <row r="31" spans="1:6" x14ac:dyDescent="0.25">
      <c r="A31" s="14" t="s">
        <v>120</v>
      </c>
      <c r="B31" s="201">
        <v>1</v>
      </c>
    </row>
    <row r="32" spans="1:6" ht="15" customHeight="1" x14ac:dyDescent="0.25">
      <c r="A32" s="6" t="s">
        <v>815</v>
      </c>
      <c r="B32" s="201">
        <v>2</v>
      </c>
      <c r="E32" s="47" t="s">
        <v>229</v>
      </c>
      <c r="F32" s="3">
        <v>3</v>
      </c>
    </row>
    <row r="33" spans="1:6" x14ac:dyDescent="0.25">
      <c r="A33" s="14" t="s">
        <v>78</v>
      </c>
      <c r="B33" s="201"/>
      <c r="E33" s="59" t="s">
        <v>129</v>
      </c>
      <c r="F33" s="56">
        <v>3</v>
      </c>
    </row>
    <row r="34" spans="1:6" x14ac:dyDescent="0.25">
      <c r="A34" s="6" t="s">
        <v>78</v>
      </c>
      <c r="B34" s="201">
        <v>1</v>
      </c>
      <c r="E34" s="59" t="s">
        <v>130</v>
      </c>
      <c r="F34" s="3">
        <v>8</v>
      </c>
    </row>
    <row r="35" spans="1:6" x14ac:dyDescent="0.25">
      <c r="A35" s="6" t="s">
        <v>334</v>
      </c>
      <c r="B35" s="201">
        <v>1</v>
      </c>
      <c r="E35" s="59" t="s">
        <v>131</v>
      </c>
      <c r="F35" s="3">
        <v>3</v>
      </c>
    </row>
    <row r="36" spans="1:6" x14ac:dyDescent="0.25">
      <c r="A36" s="14" t="s">
        <v>80</v>
      </c>
      <c r="B36" s="201"/>
      <c r="E36" s="59" t="s">
        <v>132</v>
      </c>
      <c r="F36" s="34">
        <v>2</v>
      </c>
    </row>
    <row r="37" spans="1:6" x14ac:dyDescent="0.25">
      <c r="A37" s="14" t="s">
        <v>81</v>
      </c>
      <c r="B37" s="201">
        <v>3</v>
      </c>
      <c r="E37" s="59" t="s">
        <v>479</v>
      </c>
      <c r="F37" s="3">
        <v>2</v>
      </c>
    </row>
    <row r="38" spans="1:6" x14ac:dyDescent="0.25">
      <c r="A38" s="14" t="s">
        <v>83</v>
      </c>
      <c r="B38" s="201"/>
      <c r="E38" s="57"/>
    </row>
    <row r="39" spans="1:6" x14ac:dyDescent="0.25">
      <c r="A39" s="14" t="s">
        <v>84</v>
      </c>
      <c r="B39" s="201">
        <v>1</v>
      </c>
    </row>
    <row r="40" spans="1:6" x14ac:dyDescent="0.25">
      <c r="A40" s="5" t="s">
        <v>1314</v>
      </c>
      <c r="B40" s="201"/>
      <c r="E40" s="56"/>
    </row>
    <row r="41" spans="1:6" x14ac:dyDescent="0.25">
      <c r="A41" s="6" t="s">
        <v>1120</v>
      </c>
      <c r="B41" s="201">
        <v>1</v>
      </c>
      <c r="E41" s="54"/>
    </row>
    <row r="42" spans="1:6" x14ac:dyDescent="0.25">
      <c r="A42" s="5" t="s">
        <v>1250</v>
      </c>
      <c r="B42" s="201"/>
      <c r="E42" s="54"/>
    </row>
    <row r="43" spans="1:6" x14ac:dyDescent="0.25">
      <c r="A43" s="6" t="s">
        <v>1250</v>
      </c>
      <c r="B43" s="201">
        <v>2</v>
      </c>
      <c r="E43" s="54"/>
    </row>
    <row r="44" spans="1:6" x14ac:dyDescent="0.25">
      <c r="A44" s="5" t="s">
        <v>1251</v>
      </c>
      <c r="B44" s="201"/>
      <c r="E44" s="54"/>
    </row>
    <row r="45" spans="1:6" x14ac:dyDescent="0.25">
      <c r="A45" s="6" t="s">
        <v>1251</v>
      </c>
      <c r="B45" s="201">
        <v>1</v>
      </c>
      <c r="E45" s="54"/>
    </row>
    <row r="46" spans="1:6" x14ac:dyDescent="0.25">
      <c r="A46" s="14" t="s">
        <v>92</v>
      </c>
      <c r="B46" s="201">
        <v>24</v>
      </c>
      <c r="E46" s="42"/>
    </row>
    <row r="47" spans="1:6" x14ac:dyDescent="0.25">
      <c r="A47"/>
      <c r="B47"/>
      <c r="E47" s="42"/>
    </row>
    <row r="48" spans="1:6" x14ac:dyDescent="0.25">
      <c r="A48"/>
      <c r="B48"/>
      <c r="E48" s="42"/>
    </row>
    <row r="49" spans="1:5" x14ac:dyDescent="0.25">
      <c r="A49"/>
      <c r="B49"/>
      <c r="E49" s="42"/>
    </row>
    <row r="50" spans="1:5" x14ac:dyDescent="0.25">
      <c r="A50"/>
      <c r="B50"/>
    </row>
    <row r="51" spans="1:5" x14ac:dyDescent="0.25">
      <c r="A51"/>
      <c r="B51"/>
    </row>
    <row r="52" spans="1:5" x14ac:dyDescent="0.25">
      <c r="A52" s="14"/>
      <c r="B52"/>
    </row>
    <row r="53" spans="1:5" x14ac:dyDescent="0.25">
      <c r="A53" s="14"/>
      <c r="B53"/>
    </row>
    <row r="54" spans="1:5" x14ac:dyDescent="0.25">
      <c r="A54" s="14"/>
      <c r="B54"/>
    </row>
    <row r="55" spans="1:5" ht="43.5" customHeight="1" x14ac:dyDescent="0.3">
      <c r="A55" s="36" t="s">
        <v>1514</v>
      </c>
      <c r="B55"/>
    </row>
    <row r="56" spans="1:5" x14ac:dyDescent="0.25">
      <c r="A56" s="19" t="s">
        <v>14</v>
      </c>
      <c r="B56" t="s">
        <v>86</v>
      </c>
    </row>
    <row r="58" spans="1:5" x14ac:dyDescent="0.25">
      <c r="A58" s="19" t="s">
        <v>93</v>
      </c>
      <c r="B58" s="16" t="s">
        <v>95</v>
      </c>
    </row>
    <row r="59" spans="1:5" x14ac:dyDescent="0.25">
      <c r="A59" s="41" t="s">
        <v>76</v>
      </c>
      <c r="B59" s="201"/>
    </row>
    <row r="60" spans="1:5" x14ac:dyDescent="0.25">
      <c r="A60" s="41" t="s">
        <v>77</v>
      </c>
      <c r="B60" s="201">
        <v>24</v>
      </c>
    </row>
    <row r="61" spans="1:5" x14ac:dyDescent="0.25">
      <c r="A61" s="41" t="s">
        <v>120</v>
      </c>
      <c r="B61" s="201">
        <v>15</v>
      </c>
    </row>
    <row r="62" spans="1:5" x14ac:dyDescent="0.25">
      <c r="A62" s="43" t="s">
        <v>76</v>
      </c>
      <c r="B62" s="201">
        <v>3</v>
      </c>
    </row>
    <row r="63" spans="1:5" x14ac:dyDescent="0.25">
      <c r="A63" s="6" t="s">
        <v>816</v>
      </c>
      <c r="B63" s="201">
        <v>1</v>
      </c>
    </row>
    <row r="64" spans="1:5" x14ac:dyDescent="0.25">
      <c r="A64" s="6" t="s">
        <v>152</v>
      </c>
      <c r="B64" s="201">
        <v>3</v>
      </c>
    </row>
    <row r="65" spans="1:6" x14ac:dyDescent="0.25">
      <c r="A65" s="6" t="s">
        <v>938</v>
      </c>
      <c r="B65" s="201">
        <v>1</v>
      </c>
      <c r="E65" s="55" t="s">
        <v>156</v>
      </c>
      <c r="F65" s="3">
        <v>76</v>
      </c>
    </row>
    <row r="66" spans="1:6" x14ac:dyDescent="0.25">
      <c r="A66" s="6" t="s">
        <v>1051</v>
      </c>
      <c r="B66" s="201">
        <v>3</v>
      </c>
      <c r="E66" s="55" t="s">
        <v>129</v>
      </c>
      <c r="F66" s="3">
        <v>10</v>
      </c>
    </row>
    <row r="67" spans="1:6" x14ac:dyDescent="0.25">
      <c r="A67" s="6" t="s">
        <v>1249</v>
      </c>
      <c r="B67" s="201">
        <v>1</v>
      </c>
      <c r="E67" s="55" t="s">
        <v>130</v>
      </c>
      <c r="F67" s="3">
        <v>11</v>
      </c>
    </row>
    <row r="68" spans="1:6" x14ac:dyDescent="0.25">
      <c r="A68" s="41" t="s">
        <v>78</v>
      </c>
      <c r="B68" s="201"/>
      <c r="E68" s="55" t="s">
        <v>131</v>
      </c>
      <c r="F68" s="3">
        <v>11</v>
      </c>
    </row>
    <row r="69" spans="1:6" x14ac:dyDescent="0.25">
      <c r="A69" s="43" t="s">
        <v>78</v>
      </c>
      <c r="B69" s="201">
        <v>1</v>
      </c>
      <c r="E69" s="58" t="s">
        <v>132</v>
      </c>
      <c r="F69" s="3">
        <v>6</v>
      </c>
    </row>
    <row r="70" spans="1:6" x14ac:dyDescent="0.25">
      <c r="A70" s="6" t="s">
        <v>334</v>
      </c>
      <c r="B70" s="201">
        <v>6</v>
      </c>
      <c r="E70" s="57" t="s">
        <v>161</v>
      </c>
      <c r="F70" s="3">
        <v>1</v>
      </c>
    </row>
    <row r="71" spans="1:6" x14ac:dyDescent="0.25">
      <c r="A71" s="41" t="s">
        <v>80</v>
      </c>
      <c r="B71" s="201"/>
      <c r="E71" s="58" t="s">
        <v>157</v>
      </c>
      <c r="F71" s="44">
        <v>1</v>
      </c>
    </row>
    <row r="72" spans="1:6" x14ac:dyDescent="0.25">
      <c r="A72" s="41" t="s">
        <v>81</v>
      </c>
      <c r="B72" s="201">
        <v>10</v>
      </c>
      <c r="E72" s="58"/>
      <c r="F72" s="44"/>
    </row>
    <row r="73" spans="1:6" x14ac:dyDescent="0.25">
      <c r="A73" s="6" t="s">
        <v>153</v>
      </c>
      <c r="B73" s="201">
        <v>2</v>
      </c>
      <c r="E73" s="56"/>
    </row>
    <row r="74" spans="1:6" x14ac:dyDescent="0.25">
      <c r="A74" s="41" t="s">
        <v>83</v>
      </c>
      <c r="B74" s="201"/>
      <c r="E74" s="55"/>
    </row>
    <row r="75" spans="1:6" x14ac:dyDescent="0.25">
      <c r="A75" s="41" t="s">
        <v>84</v>
      </c>
      <c r="B75" s="201">
        <v>6</v>
      </c>
      <c r="E75" s="49"/>
    </row>
    <row r="76" spans="1:6" x14ac:dyDescent="0.25">
      <c r="A76" s="41" t="s">
        <v>122</v>
      </c>
      <c r="B76" s="201"/>
      <c r="E76" s="49"/>
    </row>
    <row r="77" spans="1:6" x14ac:dyDescent="0.25">
      <c r="A77" s="41" t="s">
        <v>122</v>
      </c>
      <c r="B77" s="201">
        <v>6</v>
      </c>
      <c r="E77" s="44"/>
    </row>
    <row r="78" spans="1:6" x14ac:dyDescent="0.25">
      <c r="A78" s="6" t="s">
        <v>1247</v>
      </c>
      <c r="B78" s="201">
        <v>3</v>
      </c>
      <c r="E78" s="44"/>
    </row>
    <row r="79" spans="1:6" x14ac:dyDescent="0.25">
      <c r="A79" s="45" t="s">
        <v>814</v>
      </c>
      <c r="B79" s="201"/>
      <c r="E79" s="44"/>
    </row>
    <row r="80" spans="1:6" x14ac:dyDescent="0.25">
      <c r="A80" s="6" t="s">
        <v>185</v>
      </c>
      <c r="B80" s="201">
        <v>1</v>
      </c>
      <c r="E80" s="46"/>
    </row>
    <row r="81" spans="1:5" x14ac:dyDescent="0.25">
      <c r="A81" s="45" t="s">
        <v>928</v>
      </c>
      <c r="B81" s="201"/>
      <c r="E81" s="42"/>
    </row>
    <row r="82" spans="1:5" x14ac:dyDescent="0.25">
      <c r="A82" s="6" t="s">
        <v>929</v>
      </c>
      <c r="B82" s="201">
        <v>1</v>
      </c>
    </row>
    <row r="83" spans="1:5" x14ac:dyDescent="0.25">
      <c r="A83" s="45" t="s">
        <v>184</v>
      </c>
      <c r="B83" s="201"/>
      <c r="E83" s="42"/>
    </row>
    <row r="84" spans="1:5" x14ac:dyDescent="0.25">
      <c r="A84" s="6" t="s">
        <v>184</v>
      </c>
      <c r="B84" s="201">
        <v>3</v>
      </c>
    </row>
    <row r="85" spans="1:5" x14ac:dyDescent="0.25">
      <c r="A85" s="45" t="s">
        <v>1017</v>
      </c>
      <c r="B85" s="201"/>
    </row>
    <row r="86" spans="1:5" x14ac:dyDescent="0.25">
      <c r="A86" s="6" t="s">
        <v>1017</v>
      </c>
      <c r="B86" s="201">
        <v>5</v>
      </c>
    </row>
    <row r="87" spans="1:5" x14ac:dyDescent="0.25">
      <c r="A87" s="45" t="s">
        <v>1250</v>
      </c>
      <c r="B87" s="201"/>
    </row>
    <row r="88" spans="1:5" x14ac:dyDescent="0.25">
      <c r="A88" s="6" t="s">
        <v>1250</v>
      </c>
      <c r="B88" s="201">
        <v>1</v>
      </c>
    </row>
    <row r="89" spans="1:5" x14ac:dyDescent="0.25">
      <c r="A89" s="45" t="s">
        <v>1251</v>
      </c>
      <c r="B89" s="201"/>
    </row>
    <row r="90" spans="1:5" x14ac:dyDescent="0.25">
      <c r="A90" s="6" t="s">
        <v>1251</v>
      </c>
      <c r="B90" s="201">
        <v>1</v>
      </c>
    </row>
    <row r="91" spans="1:5" x14ac:dyDescent="0.25">
      <c r="A91" s="14" t="s">
        <v>92</v>
      </c>
      <c r="B91" s="201">
        <v>97</v>
      </c>
    </row>
    <row r="92" spans="1:5" x14ac:dyDescent="0.25">
      <c r="A92"/>
      <c r="B92"/>
    </row>
    <row r="93" spans="1:5" x14ac:dyDescent="0.25">
      <c r="A93" s="4" t="s">
        <v>14</v>
      </c>
      <c r="B93" t="s">
        <v>86</v>
      </c>
    </row>
    <row r="94" spans="1:5" x14ac:dyDescent="0.25">
      <c r="A94" s="4" t="s">
        <v>7</v>
      </c>
      <c r="B94" t="s">
        <v>111</v>
      </c>
      <c r="D94" s="44"/>
    </row>
    <row r="95" spans="1:5" x14ac:dyDescent="0.25">
      <c r="D95" s="32"/>
    </row>
    <row r="96" spans="1:5" ht="39" x14ac:dyDescent="0.25">
      <c r="A96" s="19" t="s">
        <v>93</v>
      </c>
      <c r="B96" s="16" t="s">
        <v>291</v>
      </c>
      <c r="D96" s="32"/>
    </row>
    <row r="97" spans="1:38" x14ac:dyDescent="0.25">
      <c r="A97" s="14" t="s">
        <v>76</v>
      </c>
      <c r="B97"/>
      <c r="D97" s="56"/>
    </row>
    <row r="98" spans="1:38" x14ac:dyDescent="0.25">
      <c r="A98" s="14" t="s">
        <v>77</v>
      </c>
      <c r="B98">
        <v>53</v>
      </c>
      <c r="D98" s="56"/>
    </row>
    <row r="99" spans="1:38" x14ac:dyDescent="0.25">
      <c r="A99" s="6" t="s">
        <v>120</v>
      </c>
      <c r="B99">
        <v>4</v>
      </c>
    </row>
    <row r="100" spans="1:38" x14ac:dyDescent="0.25">
      <c r="A100" s="6" t="s">
        <v>152</v>
      </c>
      <c r="B100">
        <v>3</v>
      </c>
    </row>
    <row r="101" spans="1:38" x14ac:dyDescent="0.25">
      <c r="A101" s="6" t="s">
        <v>76</v>
      </c>
      <c r="B101">
        <v>4</v>
      </c>
    </row>
    <row r="102" spans="1:38" x14ac:dyDescent="0.25">
      <c r="A102" s="6" t="s">
        <v>816</v>
      </c>
      <c r="B102">
        <v>1</v>
      </c>
    </row>
    <row r="103" spans="1:38" x14ac:dyDescent="0.25">
      <c r="A103" s="6" t="s">
        <v>815</v>
      </c>
      <c r="B103">
        <v>4</v>
      </c>
    </row>
    <row r="104" spans="1:38" x14ac:dyDescent="0.25">
      <c r="A104" s="6" t="s">
        <v>938</v>
      </c>
      <c r="B104">
        <v>2</v>
      </c>
      <c r="D104" s="33"/>
    </row>
    <row r="105" spans="1:38" x14ac:dyDescent="0.25">
      <c r="A105" s="14" t="s">
        <v>78</v>
      </c>
      <c r="B105"/>
    </row>
    <row r="106" spans="1:38" x14ac:dyDescent="0.25">
      <c r="A106" s="6" t="s">
        <v>78</v>
      </c>
      <c r="B106">
        <v>3</v>
      </c>
    </row>
    <row r="107" spans="1:38" ht="60.75" customHeight="1" x14ac:dyDescent="0.3">
      <c r="A107" s="36" t="s">
        <v>1513</v>
      </c>
    </row>
    <row r="108" spans="1:38" x14ac:dyDescent="0.25">
      <c r="A108" s="19" t="s">
        <v>14</v>
      </c>
      <c r="B108" t="s">
        <v>86</v>
      </c>
    </row>
    <row r="110" spans="1:38" x14ac:dyDescent="0.25">
      <c r="A110" s="19" t="s">
        <v>89</v>
      </c>
      <c r="B110" s="4" t="s">
        <v>90</v>
      </c>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38" x14ac:dyDescent="0.25">
      <c r="A111" s="19" t="s">
        <v>91</v>
      </c>
      <c r="B111" s="7">
        <v>44803</v>
      </c>
      <c r="C111" s="7">
        <v>44804</v>
      </c>
      <c r="D111" s="7">
        <v>44834</v>
      </c>
      <c r="E111" s="7">
        <v>44849</v>
      </c>
      <c r="F111" s="7">
        <v>44864</v>
      </c>
      <c r="G111" s="7">
        <v>44865</v>
      </c>
      <c r="H111" s="7">
        <v>44880</v>
      </c>
      <c r="I111" s="7">
        <v>44891</v>
      </c>
      <c r="J111" s="7">
        <v>44895</v>
      </c>
      <c r="K111" s="7">
        <v>44903</v>
      </c>
      <c r="L111" s="7">
        <v>44910</v>
      </c>
      <c r="M111" s="7">
        <v>44925</v>
      </c>
      <c r="N111" s="7">
        <v>44926</v>
      </c>
      <c r="O111" s="7">
        <v>44927</v>
      </c>
      <c r="P111" s="7">
        <v>44956</v>
      </c>
      <c r="Q111" s="7">
        <v>44957</v>
      </c>
      <c r="R111" s="7">
        <v>44985</v>
      </c>
      <c r="S111" s="7">
        <v>45121</v>
      </c>
      <c r="T111" s="7" t="s">
        <v>92</v>
      </c>
      <c r="U111"/>
      <c r="V111"/>
      <c r="W111"/>
      <c r="X111"/>
      <c r="Y111"/>
      <c r="Z111"/>
      <c r="AA111"/>
      <c r="AB111"/>
      <c r="AC111"/>
      <c r="AD111"/>
      <c r="AE111"/>
      <c r="AF111"/>
      <c r="AG111"/>
      <c r="AH111"/>
      <c r="AI111"/>
      <c r="AJ111"/>
      <c r="AK111"/>
      <c r="AL111"/>
    </row>
    <row r="112" spans="1:38" x14ac:dyDescent="0.25">
      <c r="A112" s="14" t="s">
        <v>76</v>
      </c>
      <c r="B112" s="202"/>
      <c r="C112" s="202">
        <v>8</v>
      </c>
      <c r="D112" s="202">
        <v>6</v>
      </c>
      <c r="E112" s="201">
        <v>1</v>
      </c>
      <c r="F112" s="201"/>
      <c r="G112" s="202">
        <v>5</v>
      </c>
      <c r="H112" s="201"/>
      <c r="I112" s="202">
        <v>1</v>
      </c>
      <c r="J112" s="202">
        <v>7</v>
      </c>
      <c r="K112" s="202">
        <v>1</v>
      </c>
      <c r="L112" s="202">
        <v>1</v>
      </c>
      <c r="M112" s="202">
        <v>6</v>
      </c>
      <c r="N112" s="202">
        <v>13</v>
      </c>
      <c r="O112" s="201"/>
      <c r="P112" s="202"/>
      <c r="Q112" s="201">
        <v>3</v>
      </c>
      <c r="R112" s="201"/>
      <c r="S112" s="201"/>
      <c r="T112" s="202">
        <v>52</v>
      </c>
      <c r="U112"/>
      <c r="V112"/>
      <c r="W112"/>
      <c r="X112"/>
      <c r="Y112"/>
      <c r="Z112"/>
      <c r="AA112"/>
      <c r="AB112"/>
      <c r="AC112"/>
      <c r="AD112"/>
      <c r="AE112"/>
      <c r="AF112"/>
      <c r="AG112"/>
      <c r="AH112"/>
      <c r="AI112"/>
      <c r="AJ112"/>
      <c r="AK112"/>
      <c r="AL112"/>
    </row>
    <row r="113" spans="1:38" x14ac:dyDescent="0.25">
      <c r="A113" s="14" t="s">
        <v>78</v>
      </c>
      <c r="B113" s="202"/>
      <c r="C113" s="202"/>
      <c r="D113" s="202">
        <v>6</v>
      </c>
      <c r="E113" s="201"/>
      <c r="F113" s="201"/>
      <c r="G113" s="202">
        <v>1</v>
      </c>
      <c r="H113" s="201"/>
      <c r="I113" s="202"/>
      <c r="J113" s="202"/>
      <c r="K113" s="202"/>
      <c r="L113" s="202"/>
      <c r="M113" s="202"/>
      <c r="N113" s="202"/>
      <c r="O113" s="201"/>
      <c r="P113" s="202"/>
      <c r="Q113" s="201"/>
      <c r="R113" s="201"/>
      <c r="S113" s="201"/>
      <c r="T113" s="202">
        <v>7</v>
      </c>
      <c r="U113"/>
      <c r="V113"/>
      <c r="W113"/>
      <c r="X113"/>
      <c r="Y113"/>
      <c r="Z113"/>
      <c r="AA113"/>
      <c r="AB113"/>
      <c r="AC113"/>
      <c r="AD113"/>
      <c r="AE113"/>
      <c r="AF113"/>
      <c r="AG113"/>
      <c r="AH113"/>
      <c r="AI113"/>
      <c r="AJ113"/>
      <c r="AK113"/>
      <c r="AL113"/>
    </row>
    <row r="114" spans="1:38" x14ac:dyDescent="0.25">
      <c r="A114" s="14" t="s">
        <v>80</v>
      </c>
      <c r="B114" s="202"/>
      <c r="C114" s="202"/>
      <c r="D114" s="202"/>
      <c r="E114" s="201"/>
      <c r="F114" s="201"/>
      <c r="G114" s="202">
        <v>2</v>
      </c>
      <c r="H114" s="201"/>
      <c r="I114" s="202"/>
      <c r="J114" s="202"/>
      <c r="K114" s="202"/>
      <c r="L114" s="202">
        <v>1</v>
      </c>
      <c r="M114" s="202">
        <v>11</v>
      </c>
      <c r="N114" s="202"/>
      <c r="O114" s="201">
        <v>3</v>
      </c>
      <c r="P114" s="202"/>
      <c r="Q114" s="201"/>
      <c r="R114" s="201"/>
      <c r="S114" s="201"/>
      <c r="T114" s="202">
        <v>17</v>
      </c>
      <c r="U114"/>
      <c r="V114"/>
      <c r="W114"/>
      <c r="X114"/>
      <c r="Y114"/>
      <c r="Z114"/>
      <c r="AA114"/>
      <c r="AB114"/>
      <c r="AC114"/>
      <c r="AD114"/>
      <c r="AE114"/>
      <c r="AF114"/>
      <c r="AG114"/>
      <c r="AH114"/>
      <c r="AI114"/>
      <c r="AJ114"/>
      <c r="AK114"/>
      <c r="AL114"/>
    </row>
    <row r="115" spans="1:38" x14ac:dyDescent="0.25">
      <c r="A115" s="14" t="s">
        <v>83</v>
      </c>
      <c r="B115" s="202">
        <v>1</v>
      </c>
      <c r="C115" s="202"/>
      <c r="D115" s="202">
        <v>1</v>
      </c>
      <c r="E115" s="201"/>
      <c r="F115" s="201"/>
      <c r="G115" s="202"/>
      <c r="H115" s="201"/>
      <c r="I115" s="202"/>
      <c r="J115" s="202">
        <v>1</v>
      </c>
      <c r="K115" s="202"/>
      <c r="L115" s="202">
        <v>1</v>
      </c>
      <c r="M115" s="202">
        <v>3</v>
      </c>
      <c r="N115" s="202"/>
      <c r="O115" s="201"/>
      <c r="P115" s="202"/>
      <c r="Q115" s="201"/>
      <c r="R115" s="201"/>
      <c r="S115" s="201"/>
      <c r="T115" s="202">
        <v>7</v>
      </c>
      <c r="U115"/>
      <c r="V115"/>
      <c r="W115"/>
      <c r="X115"/>
      <c r="Y115"/>
      <c r="Z115"/>
      <c r="AA115"/>
      <c r="AB115"/>
      <c r="AC115"/>
      <c r="AD115"/>
      <c r="AE115"/>
      <c r="AF115"/>
      <c r="AG115"/>
      <c r="AH115"/>
      <c r="AI115"/>
      <c r="AJ115"/>
      <c r="AK115"/>
      <c r="AL115"/>
    </row>
    <row r="116" spans="1:38" x14ac:dyDescent="0.25">
      <c r="A116" s="14" t="s">
        <v>122</v>
      </c>
      <c r="B116" s="202"/>
      <c r="C116" s="202"/>
      <c r="D116" s="202">
        <v>3</v>
      </c>
      <c r="E116" s="201"/>
      <c r="F116" s="201"/>
      <c r="G116" s="202"/>
      <c r="H116" s="201">
        <v>1</v>
      </c>
      <c r="I116" s="202"/>
      <c r="J116" s="202"/>
      <c r="K116" s="202"/>
      <c r="L116" s="202"/>
      <c r="M116" s="202">
        <v>4</v>
      </c>
      <c r="N116" s="202"/>
      <c r="O116" s="201"/>
      <c r="P116" s="202">
        <v>1</v>
      </c>
      <c r="Q116" s="201"/>
      <c r="R116" s="201"/>
      <c r="S116" s="201"/>
      <c r="T116" s="202">
        <v>9</v>
      </c>
      <c r="U116"/>
      <c r="V116"/>
      <c r="W116"/>
      <c r="X116"/>
      <c r="Y116"/>
      <c r="Z116"/>
      <c r="AA116"/>
      <c r="AB116"/>
      <c r="AC116"/>
      <c r="AD116"/>
      <c r="AE116"/>
      <c r="AF116"/>
      <c r="AG116"/>
      <c r="AH116"/>
      <c r="AI116"/>
      <c r="AJ116"/>
      <c r="AK116"/>
      <c r="AL116"/>
    </row>
    <row r="117" spans="1:38" x14ac:dyDescent="0.25">
      <c r="A117" s="14" t="s">
        <v>814</v>
      </c>
      <c r="B117" s="202"/>
      <c r="C117" s="202"/>
      <c r="D117" s="202">
        <v>1</v>
      </c>
      <c r="E117" s="201"/>
      <c r="F117" s="201"/>
      <c r="G117" s="202"/>
      <c r="H117" s="201"/>
      <c r="I117" s="202"/>
      <c r="J117" s="202"/>
      <c r="K117" s="202"/>
      <c r="L117" s="202"/>
      <c r="M117" s="202">
        <v>4</v>
      </c>
      <c r="N117" s="202">
        <v>2</v>
      </c>
      <c r="O117" s="201"/>
      <c r="P117" s="202"/>
      <c r="Q117" s="201"/>
      <c r="R117" s="201"/>
      <c r="S117" s="201">
        <v>1</v>
      </c>
      <c r="T117" s="202">
        <v>8</v>
      </c>
      <c r="U117"/>
      <c r="V117"/>
      <c r="W117"/>
      <c r="X117"/>
      <c r="Y117"/>
      <c r="Z117"/>
      <c r="AA117"/>
      <c r="AB117"/>
      <c r="AC117"/>
      <c r="AD117"/>
      <c r="AE117"/>
      <c r="AF117"/>
      <c r="AG117"/>
      <c r="AH117"/>
      <c r="AI117"/>
      <c r="AJ117"/>
      <c r="AK117"/>
      <c r="AL117"/>
    </row>
    <row r="118" spans="1:38" x14ac:dyDescent="0.25">
      <c r="A118" s="14" t="s">
        <v>928</v>
      </c>
      <c r="B118" s="201"/>
      <c r="C118" s="201"/>
      <c r="D118" s="201"/>
      <c r="E118" s="201"/>
      <c r="F118" s="201"/>
      <c r="G118" s="201"/>
      <c r="H118" s="201"/>
      <c r="I118" s="201"/>
      <c r="J118" s="201"/>
      <c r="K118" s="201"/>
      <c r="L118" s="201"/>
      <c r="M118" s="201"/>
      <c r="N118" s="201"/>
      <c r="O118" s="201"/>
      <c r="P118" s="201"/>
      <c r="Q118" s="201"/>
      <c r="R118" s="201">
        <v>1</v>
      </c>
      <c r="S118" s="201"/>
      <c r="T118" s="203">
        <v>1</v>
      </c>
      <c r="U118"/>
      <c r="V118"/>
      <c r="W118"/>
      <c r="X118"/>
      <c r="Y118"/>
      <c r="Z118"/>
      <c r="AA118"/>
      <c r="AB118"/>
      <c r="AC118"/>
      <c r="AD118"/>
      <c r="AE118"/>
      <c r="AF118"/>
      <c r="AG118"/>
      <c r="AH118"/>
      <c r="AI118"/>
      <c r="AJ118"/>
      <c r="AK118"/>
      <c r="AL118"/>
    </row>
    <row r="119" spans="1:38" x14ac:dyDescent="0.25">
      <c r="A119" s="14" t="s">
        <v>184</v>
      </c>
      <c r="B119" s="201"/>
      <c r="C119" s="201"/>
      <c r="D119" s="201">
        <v>1</v>
      </c>
      <c r="E119" s="201"/>
      <c r="F119" s="201">
        <v>2</v>
      </c>
      <c r="G119" s="201"/>
      <c r="H119" s="201"/>
      <c r="I119" s="201"/>
      <c r="J119" s="201"/>
      <c r="K119" s="201"/>
      <c r="L119" s="201"/>
      <c r="M119" s="201"/>
      <c r="N119" s="201"/>
      <c r="O119" s="201"/>
      <c r="P119" s="201"/>
      <c r="Q119" s="201"/>
      <c r="R119" s="201"/>
      <c r="S119" s="201"/>
      <c r="T119" s="203">
        <v>3</v>
      </c>
      <c r="U119"/>
      <c r="V119"/>
      <c r="W119"/>
      <c r="X119"/>
      <c r="Y119"/>
      <c r="Z119"/>
      <c r="AA119"/>
      <c r="AB119"/>
      <c r="AC119"/>
      <c r="AD119"/>
      <c r="AE119"/>
      <c r="AF119"/>
      <c r="AG119"/>
      <c r="AH119"/>
      <c r="AI119"/>
      <c r="AJ119"/>
      <c r="AK119"/>
      <c r="AL119"/>
    </row>
    <row r="120" spans="1:38" x14ac:dyDescent="0.25">
      <c r="A120" s="14" t="s">
        <v>1017</v>
      </c>
      <c r="B120" s="201">
        <v>1</v>
      </c>
      <c r="C120" s="201"/>
      <c r="D120" s="201"/>
      <c r="E120" s="201"/>
      <c r="F120" s="201"/>
      <c r="G120" s="201"/>
      <c r="H120" s="201"/>
      <c r="I120" s="201"/>
      <c r="J120" s="201">
        <v>1</v>
      </c>
      <c r="K120" s="201"/>
      <c r="L120" s="201"/>
      <c r="M120" s="201"/>
      <c r="N120" s="201">
        <v>3</v>
      </c>
      <c r="O120" s="201"/>
      <c r="P120" s="201"/>
      <c r="Q120" s="201"/>
      <c r="R120" s="201"/>
      <c r="S120" s="201"/>
      <c r="T120" s="203">
        <v>5</v>
      </c>
      <c r="U120"/>
      <c r="V120"/>
      <c r="W120"/>
      <c r="X120"/>
      <c r="Y120"/>
      <c r="Z120"/>
      <c r="AA120"/>
      <c r="AB120"/>
      <c r="AC120"/>
      <c r="AD120"/>
      <c r="AE120"/>
      <c r="AF120"/>
      <c r="AG120"/>
      <c r="AH120"/>
      <c r="AI120"/>
      <c r="AJ120"/>
      <c r="AK120"/>
      <c r="AL120"/>
    </row>
    <row r="121" spans="1:38" x14ac:dyDescent="0.25">
      <c r="A121" s="14" t="s">
        <v>1250</v>
      </c>
      <c r="B121" s="201"/>
      <c r="C121" s="201"/>
      <c r="D121" s="201"/>
      <c r="E121" s="201"/>
      <c r="F121" s="201"/>
      <c r="G121" s="201"/>
      <c r="H121" s="201"/>
      <c r="I121" s="201"/>
      <c r="J121" s="201"/>
      <c r="K121" s="201"/>
      <c r="L121" s="201">
        <v>1</v>
      </c>
      <c r="M121" s="201">
        <v>1</v>
      </c>
      <c r="N121" s="201"/>
      <c r="O121" s="201"/>
      <c r="P121" s="201"/>
      <c r="Q121" s="201"/>
      <c r="R121" s="201"/>
      <c r="S121" s="201"/>
      <c r="T121" s="203">
        <v>2</v>
      </c>
      <c r="U121"/>
      <c r="V121"/>
      <c r="W121"/>
      <c r="X121"/>
      <c r="Y121"/>
      <c r="Z121"/>
      <c r="AA121"/>
      <c r="AB121"/>
      <c r="AC121"/>
      <c r="AD121"/>
      <c r="AE121"/>
      <c r="AF121"/>
      <c r="AG121"/>
      <c r="AH121"/>
      <c r="AI121"/>
      <c r="AJ121"/>
      <c r="AK121"/>
      <c r="AL121"/>
    </row>
    <row r="122" spans="1:38" ht="26.25" x14ac:dyDescent="0.25">
      <c r="A122" s="14" t="s">
        <v>1251</v>
      </c>
      <c r="B122" s="201"/>
      <c r="C122" s="201"/>
      <c r="D122" s="201"/>
      <c r="E122" s="201"/>
      <c r="F122" s="201"/>
      <c r="G122" s="201"/>
      <c r="H122" s="201"/>
      <c r="I122" s="201"/>
      <c r="J122" s="201"/>
      <c r="K122" s="201"/>
      <c r="L122" s="201"/>
      <c r="M122" s="201">
        <v>1</v>
      </c>
      <c r="N122" s="201"/>
      <c r="O122" s="201"/>
      <c r="P122" s="201"/>
      <c r="Q122" s="201"/>
      <c r="R122" s="201"/>
      <c r="S122" s="201"/>
      <c r="T122" s="203">
        <v>1</v>
      </c>
      <c r="U122"/>
      <c r="V122"/>
      <c r="W122"/>
      <c r="X122"/>
      <c r="Y122"/>
      <c r="Z122"/>
      <c r="AA122"/>
      <c r="AB122"/>
      <c r="AC122"/>
      <c r="AD122"/>
      <c r="AE122"/>
      <c r="AF122"/>
      <c r="AG122"/>
      <c r="AH122"/>
      <c r="AI122"/>
      <c r="AJ122"/>
      <c r="AK122"/>
      <c r="AL122"/>
    </row>
    <row r="123" spans="1:38" x14ac:dyDescent="0.25">
      <c r="A123" s="14" t="s">
        <v>92</v>
      </c>
      <c r="B123" s="201">
        <v>2</v>
      </c>
      <c r="C123" s="201">
        <v>8</v>
      </c>
      <c r="D123" s="201">
        <v>18</v>
      </c>
      <c r="E123" s="201">
        <v>1</v>
      </c>
      <c r="F123" s="201">
        <v>2</v>
      </c>
      <c r="G123" s="201">
        <v>8</v>
      </c>
      <c r="H123" s="201">
        <v>1</v>
      </c>
      <c r="I123" s="201">
        <v>1</v>
      </c>
      <c r="J123" s="201">
        <v>9</v>
      </c>
      <c r="K123" s="201">
        <v>1</v>
      </c>
      <c r="L123" s="201">
        <v>4</v>
      </c>
      <c r="M123" s="201">
        <v>30</v>
      </c>
      <c r="N123" s="201">
        <v>18</v>
      </c>
      <c r="O123" s="201">
        <v>3</v>
      </c>
      <c r="P123" s="201">
        <v>1</v>
      </c>
      <c r="Q123" s="201">
        <v>3</v>
      </c>
      <c r="R123" s="201">
        <v>1</v>
      </c>
      <c r="S123" s="201">
        <v>1</v>
      </c>
      <c r="T123" s="201">
        <v>112</v>
      </c>
      <c r="U123"/>
      <c r="V123"/>
      <c r="W123"/>
      <c r="X123"/>
      <c r="Y123"/>
      <c r="Z123"/>
      <c r="AA123"/>
      <c r="AB123"/>
      <c r="AC123"/>
      <c r="AD123"/>
      <c r="AE123"/>
      <c r="AF123"/>
      <c r="AG123"/>
      <c r="AH123"/>
      <c r="AI123"/>
      <c r="AJ123"/>
      <c r="AK123"/>
      <c r="AL123"/>
    </row>
    <row r="124" spans="1:38"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1:38"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1:38" x14ac:dyDescent="0.25">
      <c r="A128"/>
      <c r="B128"/>
      <c r="C128"/>
      <c r="D128"/>
      <c r="E128"/>
      <c r="F128"/>
      <c r="G128"/>
      <c r="H128"/>
      <c r="I128"/>
      <c r="J128"/>
      <c r="K128"/>
      <c r="L128"/>
      <c r="M128"/>
      <c r="N128"/>
      <c r="O128"/>
      <c r="P128"/>
      <c r="Q128"/>
      <c r="R128"/>
      <c r="S128"/>
      <c r="T128"/>
      <c r="U128"/>
      <c r="V128"/>
      <c r="W128"/>
      <c r="X128"/>
      <c r="Y128"/>
      <c r="Z128"/>
      <c r="AA128"/>
      <c r="AB128"/>
      <c r="AC128"/>
      <c r="AD128"/>
    </row>
    <row r="129" spans="1:30" x14ac:dyDescent="0.25">
      <c r="A129"/>
      <c r="B129"/>
      <c r="C129"/>
      <c r="D129"/>
      <c r="E129"/>
      <c r="F129"/>
      <c r="G129"/>
      <c r="H129"/>
      <c r="I129"/>
      <c r="J129"/>
      <c r="K129"/>
      <c r="L129"/>
      <c r="M129"/>
      <c r="N129"/>
      <c r="O129"/>
      <c r="P129"/>
      <c r="Q129"/>
      <c r="R129"/>
      <c r="S129"/>
      <c r="T129"/>
      <c r="U129"/>
      <c r="V129"/>
      <c r="W129"/>
      <c r="X129"/>
      <c r="Y129"/>
      <c r="Z129"/>
      <c r="AA129"/>
      <c r="AB129"/>
      <c r="AC129"/>
      <c r="AD129"/>
    </row>
    <row r="130" spans="1:30" x14ac:dyDescent="0.25">
      <c r="A130" s="14"/>
      <c r="B130"/>
      <c r="C130"/>
      <c r="D130"/>
      <c r="E130"/>
      <c r="F130"/>
      <c r="G130"/>
      <c r="H130"/>
      <c r="I130"/>
      <c r="J130"/>
      <c r="K130"/>
      <c r="L130"/>
      <c r="M130"/>
      <c r="N130"/>
      <c r="O130"/>
      <c r="P130"/>
      <c r="Q130"/>
      <c r="R130"/>
      <c r="S130"/>
      <c r="T130"/>
      <c r="U130"/>
      <c r="V130"/>
      <c r="W130"/>
      <c r="X130"/>
      <c r="Y130"/>
      <c r="Z130"/>
      <c r="AA130"/>
      <c r="AB130"/>
      <c r="AC130"/>
      <c r="AD130"/>
    </row>
    <row r="131" spans="1:30" x14ac:dyDescent="0.25">
      <c r="A131" s="14"/>
      <c r="B131"/>
      <c r="C131"/>
      <c r="D131"/>
      <c r="E131"/>
      <c r="F131"/>
      <c r="G131"/>
      <c r="H131"/>
      <c r="I131"/>
      <c r="J131"/>
      <c r="K131"/>
      <c r="L131"/>
      <c r="M131"/>
      <c r="N131"/>
      <c r="O131"/>
      <c r="P131"/>
      <c r="Q131"/>
      <c r="R131"/>
      <c r="S131"/>
      <c r="T131"/>
      <c r="U131"/>
      <c r="V131"/>
      <c r="W131"/>
      <c r="X131"/>
      <c r="Y131"/>
      <c r="Z131"/>
      <c r="AA131"/>
      <c r="AB131"/>
      <c r="AC131"/>
      <c r="AD131"/>
    </row>
    <row r="132" spans="1:30" ht="15.75" x14ac:dyDescent="0.25">
      <c r="A132" s="38" t="s">
        <v>125</v>
      </c>
      <c r="B132"/>
      <c r="C132"/>
      <c r="D132"/>
      <c r="E132"/>
      <c r="F132"/>
      <c r="G132"/>
      <c r="H132"/>
      <c r="I132"/>
      <c r="J132"/>
      <c r="K132"/>
      <c r="L132"/>
      <c r="M132"/>
      <c r="N132"/>
      <c r="O132"/>
      <c r="P132"/>
      <c r="Q132"/>
      <c r="R132"/>
      <c r="S132"/>
      <c r="T132"/>
      <c r="U132"/>
      <c r="V132"/>
      <c r="W132"/>
    </row>
    <row r="133" spans="1:30" ht="17.25" customHeight="1" x14ac:dyDescent="0.25">
      <c r="A133" s="39" t="s">
        <v>126</v>
      </c>
      <c r="B133"/>
      <c r="C133"/>
      <c r="D133"/>
      <c r="E133"/>
      <c r="F133"/>
      <c r="G133"/>
      <c r="H133"/>
      <c r="I133"/>
      <c r="J133"/>
      <c r="K133"/>
      <c r="L133"/>
      <c r="M133"/>
      <c r="N133"/>
      <c r="O133"/>
      <c r="P133"/>
      <c r="Q133"/>
      <c r="R133"/>
      <c r="S133"/>
      <c r="T133"/>
      <c r="U133"/>
      <c r="V133"/>
      <c r="W133"/>
    </row>
    <row r="134" spans="1:30" ht="15.75" x14ac:dyDescent="0.25">
      <c r="A134" s="40" t="s">
        <v>127</v>
      </c>
      <c r="B134"/>
      <c r="C134"/>
      <c r="D134"/>
      <c r="E134"/>
      <c r="F134"/>
      <c r="G134"/>
      <c r="H134"/>
      <c r="I134"/>
      <c r="J134"/>
      <c r="K134"/>
      <c r="L134"/>
      <c r="M134"/>
      <c r="N134"/>
      <c r="O134"/>
      <c r="P134"/>
      <c r="Q134"/>
      <c r="R134"/>
      <c r="S134"/>
      <c r="T134"/>
      <c r="U134"/>
      <c r="V134"/>
      <c r="W134"/>
    </row>
    <row r="137" spans="1:30" ht="71.25" customHeight="1" x14ac:dyDescent="0.3">
      <c r="A137" s="36" t="s">
        <v>1512</v>
      </c>
      <c r="B137"/>
    </row>
    <row r="138" spans="1:30" ht="15" customHeight="1" x14ac:dyDescent="0.25">
      <c r="A138" s="19" t="s">
        <v>14</v>
      </c>
      <c r="B138" t="s">
        <v>86</v>
      </c>
    </row>
    <row r="140" spans="1:30" x14ac:dyDescent="0.25">
      <c r="A140" s="19" t="s">
        <v>105</v>
      </c>
      <c r="B140" t="s">
        <v>106</v>
      </c>
      <c r="C140"/>
    </row>
    <row r="141" spans="1:30" x14ac:dyDescent="0.25">
      <c r="A141" s="5" t="s">
        <v>986</v>
      </c>
      <c r="B141" s="201">
        <v>2</v>
      </c>
      <c r="C141"/>
    </row>
    <row r="142" spans="1:30" x14ac:dyDescent="0.25">
      <c r="A142" s="5" t="s">
        <v>1401</v>
      </c>
      <c r="B142" s="201">
        <v>2</v>
      </c>
      <c r="C142"/>
    </row>
    <row r="143" spans="1:30" x14ac:dyDescent="0.25">
      <c r="A143" s="5" t="s">
        <v>1386</v>
      </c>
      <c r="B143" s="201">
        <v>1</v>
      </c>
      <c r="C143"/>
    </row>
    <row r="144" spans="1:30" x14ac:dyDescent="0.25">
      <c r="A144" s="5" t="s">
        <v>1372</v>
      </c>
      <c r="B144" s="201">
        <v>3</v>
      </c>
      <c r="C144"/>
    </row>
    <row r="145" spans="1:3" x14ac:dyDescent="0.25">
      <c r="A145" s="48" t="s">
        <v>154</v>
      </c>
      <c r="B145" s="201">
        <v>1</v>
      </c>
      <c r="C145"/>
    </row>
    <row r="146" spans="1:3" x14ac:dyDescent="0.25">
      <c r="A146" s="5" t="s">
        <v>480</v>
      </c>
      <c r="B146" s="201">
        <v>1</v>
      </c>
      <c r="C146"/>
    </row>
    <row r="147" spans="1:3" x14ac:dyDescent="0.25">
      <c r="A147" s="5" t="s">
        <v>1124</v>
      </c>
      <c r="B147" s="201">
        <v>19</v>
      </c>
      <c r="C147"/>
    </row>
    <row r="148" spans="1:3" x14ac:dyDescent="0.25">
      <c r="A148" s="5" t="s">
        <v>1125</v>
      </c>
      <c r="B148" s="201">
        <v>1</v>
      </c>
      <c r="C148"/>
    </row>
    <row r="149" spans="1:3" x14ac:dyDescent="0.25">
      <c r="A149" s="48" t="s">
        <v>227</v>
      </c>
      <c r="B149" s="201">
        <v>1</v>
      </c>
      <c r="C149"/>
    </row>
    <row r="150" spans="1:3" x14ac:dyDescent="0.25">
      <c r="A150" s="5" t="s">
        <v>476</v>
      </c>
      <c r="B150" s="201">
        <v>2</v>
      </c>
      <c r="C150"/>
    </row>
    <row r="151" spans="1:3" x14ac:dyDescent="0.25">
      <c r="A151" s="5" t="s">
        <v>1393</v>
      </c>
      <c r="B151" s="201">
        <v>1</v>
      </c>
      <c r="C151"/>
    </row>
    <row r="152" spans="1:3" x14ac:dyDescent="0.25">
      <c r="A152" s="5" t="s">
        <v>355</v>
      </c>
      <c r="B152" s="201">
        <v>1</v>
      </c>
      <c r="C152"/>
    </row>
    <row r="153" spans="1:3" x14ac:dyDescent="0.25">
      <c r="A153" s="5" t="s">
        <v>577</v>
      </c>
      <c r="B153" s="201">
        <v>13</v>
      </c>
      <c r="C153"/>
    </row>
    <row r="154" spans="1:3" x14ac:dyDescent="0.25">
      <c r="A154" s="48" t="s">
        <v>188</v>
      </c>
      <c r="B154" s="201">
        <v>1</v>
      </c>
      <c r="C154"/>
    </row>
    <row r="155" spans="1:3" x14ac:dyDescent="0.25">
      <c r="A155" s="5" t="s">
        <v>293</v>
      </c>
      <c r="B155" s="201">
        <v>6</v>
      </c>
      <c r="C155"/>
    </row>
    <row r="156" spans="1:3" x14ac:dyDescent="0.25">
      <c r="A156" s="5" t="s">
        <v>901</v>
      </c>
      <c r="B156" s="201">
        <v>1</v>
      </c>
      <c r="C156"/>
    </row>
    <row r="157" spans="1:3" x14ac:dyDescent="0.25">
      <c r="A157" s="5" t="s">
        <v>613</v>
      </c>
      <c r="B157" s="201">
        <v>1</v>
      </c>
      <c r="C157"/>
    </row>
    <row r="158" spans="1:3" x14ac:dyDescent="0.25">
      <c r="A158" s="5" t="s">
        <v>932</v>
      </c>
      <c r="B158" s="201">
        <v>1</v>
      </c>
    </row>
    <row r="159" spans="1:3" x14ac:dyDescent="0.25">
      <c r="A159" s="5" t="s">
        <v>874</v>
      </c>
      <c r="B159" s="201">
        <v>2</v>
      </c>
    </row>
    <row r="160" spans="1:3" x14ac:dyDescent="0.25">
      <c r="A160" s="5" t="s">
        <v>923</v>
      </c>
      <c r="B160" s="201">
        <v>1</v>
      </c>
    </row>
    <row r="161" spans="1:2" x14ac:dyDescent="0.25">
      <c r="A161" s="5" t="s">
        <v>973</v>
      </c>
      <c r="B161" s="201">
        <v>2</v>
      </c>
    </row>
    <row r="162" spans="1:2" x14ac:dyDescent="0.25">
      <c r="A162" s="5" t="s">
        <v>1036</v>
      </c>
      <c r="B162" s="201">
        <v>10</v>
      </c>
    </row>
    <row r="163" spans="1:2" x14ac:dyDescent="0.25">
      <c r="A163" s="5" t="s">
        <v>636</v>
      </c>
      <c r="B163" s="201">
        <v>1</v>
      </c>
    </row>
    <row r="164" spans="1:2" x14ac:dyDescent="0.25">
      <c r="A164" s="5" t="s">
        <v>1334</v>
      </c>
      <c r="B164" s="201">
        <v>5</v>
      </c>
    </row>
    <row r="165" spans="1:2" x14ac:dyDescent="0.25">
      <c r="A165" s="5" t="s">
        <v>1020</v>
      </c>
      <c r="B165" s="201">
        <v>3</v>
      </c>
    </row>
    <row r="166" spans="1:2" x14ac:dyDescent="0.25">
      <c r="A166" s="5" t="s">
        <v>957</v>
      </c>
      <c r="B166" s="201">
        <v>2</v>
      </c>
    </row>
    <row r="167" spans="1:2" x14ac:dyDescent="0.25">
      <c r="A167" s="5" t="s">
        <v>1358</v>
      </c>
      <c r="B167" s="201">
        <v>3</v>
      </c>
    </row>
    <row r="168" spans="1:2" x14ac:dyDescent="0.25">
      <c r="A168" s="5" t="s">
        <v>423</v>
      </c>
      <c r="B168" s="201">
        <v>19</v>
      </c>
    </row>
    <row r="169" spans="1:2" x14ac:dyDescent="0.25">
      <c r="A169" s="5" t="s">
        <v>942</v>
      </c>
      <c r="B169" s="201">
        <v>1</v>
      </c>
    </row>
    <row r="170" spans="1:2" x14ac:dyDescent="0.25">
      <c r="A170" s="5" t="s">
        <v>1098</v>
      </c>
      <c r="B170" s="201">
        <v>5</v>
      </c>
    </row>
    <row r="171" spans="1:2" x14ac:dyDescent="0.25">
      <c r="A171" s="14" t="s">
        <v>92</v>
      </c>
      <c r="B171" s="201">
        <v>112</v>
      </c>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Y173"/>
  <sheetViews>
    <sheetView showGridLines="0" tabSelected="1" zoomScale="71" zoomScaleNormal="71" workbookViewId="0">
      <pane ySplit="6" topLeftCell="A7" activePane="bottomLeft" state="frozen"/>
      <selection pane="bottomLeft" activeCell="A7" sqref="A7"/>
    </sheetView>
  </sheetViews>
  <sheetFormatPr baseColWidth="10" defaultColWidth="11.42578125" defaultRowHeight="20.25" customHeight="1" x14ac:dyDescent="0.2"/>
  <cols>
    <col min="1" max="1" width="20.42578125" style="77" customWidth="1"/>
    <col min="2" max="2" width="20.140625" style="68" customWidth="1"/>
    <col min="3" max="3" width="18.28515625" style="68" customWidth="1"/>
    <col min="4" max="4" width="35.5703125" style="77" customWidth="1"/>
    <col min="5" max="5" width="27.85546875" style="76" customWidth="1"/>
    <col min="6" max="6" width="15.7109375" style="76" customWidth="1"/>
    <col min="7" max="7" width="99" style="69" customWidth="1"/>
    <col min="8" max="8" width="63.28515625" style="69" customWidth="1"/>
    <col min="9" max="9" width="36.85546875" style="69" customWidth="1"/>
    <col min="10" max="10" width="24.5703125" style="69" customWidth="1"/>
    <col min="11" max="11" width="22.140625" style="71" customWidth="1"/>
    <col min="12" max="12" width="26.7109375" style="71" customWidth="1"/>
    <col min="13" max="13" width="28.7109375" style="71" customWidth="1"/>
    <col min="14" max="14" width="49.85546875" style="71" customWidth="1"/>
    <col min="15" max="15" width="42.42578125" style="71" customWidth="1"/>
    <col min="16" max="16" width="27.7109375" style="96" customWidth="1"/>
    <col min="17" max="17" width="11" style="70" customWidth="1"/>
    <col min="18" max="18" width="16.42578125" style="95" customWidth="1"/>
    <col min="19" max="19" width="12.28515625" style="90" customWidth="1"/>
    <col min="20" max="20" width="33" style="78" customWidth="1"/>
    <col min="21" max="21" width="98.7109375" style="92" customWidth="1"/>
    <col min="22" max="22" width="18" style="71" customWidth="1"/>
    <col min="23" max="23" width="11.42578125" style="71"/>
    <col min="24" max="24" width="18.7109375" style="71" customWidth="1"/>
    <col min="25" max="16384" width="11.42578125" style="69"/>
  </cols>
  <sheetData>
    <row r="1" spans="1:25" s="67" customFormat="1" ht="18.75" customHeight="1" x14ac:dyDescent="0.2">
      <c r="A1" s="151"/>
      <c r="B1" s="151"/>
      <c r="C1" s="151"/>
      <c r="D1" s="151"/>
      <c r="E1" s="151"/>
      <c r="F1" s="153" t="s">
        <v>23</v>
      </c>
      <c r="G1" s="154"/>
      <c r="H1" s="154"/>
      <c r="I1" s="154"/>
      <c r="J1" s="154"/>
      <c r="K1" s="154"/>
      <c r="L1" s="154"/>
      <c r="M1" s="154"/>
      <c r="N1" s="154"/>
      <c r="O1" s="154"/>
      <c r="P1" s="154"/>
      <c r="Q1" s="154"/>
      <c r="R1" s="154"/>
      <c r="S1" s="154"/>
      <c r="T1" s="154"/>
      <c r="U1" s="154"/>
      <c r="V1" s="155"/>
      <c r="W1" s="75"/>
      <c r="X1" s="75"/>
    </row>
    <row r="2" spans="1:25" s="67" customFormat="1" ht="18.75" customHeight="1" x14ac:dyDescent="0.2">
      <c r="A2" s="151"/>
      <c r="B2" s="151"/>
      <c r="C2" s="151"/>
      <c r="D2" s="151"/>
      <c r="E2" s="151"/>
      <c r="F2" s="156" t="s">
        <v>16</v>
      </c>
      <c r="G2" s="154"/>
      <c r="H2" s="154"/>
      <c r="I2" s="154"/>
      <c r="J2" s="154"/>
      <c r="K2" s="154"/>
      <c r="L2" s="154"/>
      <c r="M2" s="154"/>
      <c r="N2" s="154"/>
      <c r="O2" s="154"/>
      <c r="P2" s="154"/>
      <c r="Q2" s="154"/>
      <c r="R2" s="154"/>
      <c r="S2" s="154"/>
      <c r="T2" s="154"/>
      <c r="U2" s="154"/>
      <c r="V2" s="155"/>
      <c r="W2" s="75"/>
      <c r="X2" s="75"/>
    </row>
    <row r="3" spans="1:25" s="67" customFormat="1" ht="18.75" customHeight="1" x14ac:dyDescent="0.2">
      <c r="A3" s="151"/>
      <c r="B3" s="151"/>
      <c r="C3" s="151"/>
      <c r="D3" s="151"/>
      <c r="E3" s="151"/>
      <c r="F3" s="156" t="s">
        <v>21</v>
      </c>
      <c r="G3" s="154"/>
      <c r="H3" s="154"/>
      <c r="I3" s="154"/>
      <c r="J3" s="154"/>
      <c r="K3" s="154"/>
      <c r="L3" s="154"/>
      <c r="M3" s="154"/>
      <c r="N3" s="154"/>
      <c r="O3" s="154"/>
      <c r="P3" s="154"/>
      <c r="Q3" s="154"/>
      <c r="R3" s="154"/>
      <c r="S3" s="154"/>
      <c r="T3" s="154"/>
      <c r="U3" s="154"/>
      <c r="V3" s="155"/>
      <c r="W3" s="75"/>
      <c r="X3" s="75"/>
    </row>
    <row r="4" spans="1:25" s="67" customFormat="1" ht="30" customHeight="1" x14ac:dyDescent="0.2">
      <c r="A4" s="151"/>
      <c r="B4" s="151"/>
      <c r="C4" s="151"/>
      <c r="D4" s="151"/>
      <c r="E4" s="151"/>
      <c r="F4" s="152" t="s">
        <v>22</v>
      </c>
      <c r="G4" s="152"/>
      <c r="H4" s="152"/>
      <c r="I4" s="152"/>
      <c r="J4" s="152"/>
      <c r="K4" s="152"/>
      <c r="L4" s="152"/>
      <c r="M4" s="152"/>
      <c r="N4" s="152"/>
      <c r="O4" s="152"/>
      <c r="P4" s="157" t="s">
        <v>24</v>
      </c>
      <c r="Q4" s="158"/>
      <c r="R4" s="158"/>
      <c r="S4" s="159"/>
      <c r="T4" s="159"/>
      <c r="U4" s="159"/>
      <c r="V4" s="160"/>
      <c r="W4" s="75"/>
      <c r="X4" s="75"/>
    </row>
    <row r="5" spans="1:25" s="1" customFormat="1" ht="33.75" customHeight="1" x14ac:dyDescent="0.2">
      <c r="A5" s="150" t="s">
        <v>9</v>
      </c>
      <c r="B5" s="150"/>
      <c r="C5" s="150"/>
      <c r="D5" s="150"/>
      <c r="E5" s="150"/>
      <c r="F5" s="150"/>
      <c r="G5" s="150"/>
      <c r="H5" s="150"/>
      <c r="I5" s="150"/>
      <c r="J5" s="150"/>
      <c r="K5" s="150"/>
      <c r="L5" s="150"/>
      <c r="M5" s="150"/>
      <c r="N5" s="150"/>
      <c r="O5" s="150"/>
      <c r="P5" s="150"/>
      <c r="Q5" s="150"/>
      <c r="R5" s="150"/>
      <c r="S5" s="161" t="s">
        <v>11</v>
      </c>
      <c r="T5" s="161"/>
      <c r="U5" s="161"/>
      <c r="V5" s="161"/>
      <c r="W5" s="161"/>
      <c r="X5" s="161"/>
    </row>
    <row r="6" spans="1:25" s="1" customFormat="1" ht="49.5" customHeight="1" x14ac:dyDescent="0.2">
      <c r="A6" s="22" t="s">
        <v>28</v>
      </c>
      <c r="B6" s="22" t="s">
        <v>27</v>
      </c>
      <c r="C6" s="22" t="s">
        <v>26</v>
      </c>
      <c r="D6" s="22" t="s">
        <v>17</v>
      </c>
      <c r="E6" s="22" t="s">
        <v>0</v>
      </c>
      <c r="F6" s="22" t="s">
        <v>8</v>
      </c>
      <c r="G6" s="22" t="s">
        <v>10</v>
      </c>
      <c r="H6" s="2" t="s">
        <v>20</v>
      </c>
      <c r="I6" s="22" t="s">
        <v>19</v>
      </c>
      <c r="J6" s="22" t="s">
        <v>1</v>
      </c>
      <c r="K6" s="22" t="s">
        <v>15</v>
      </c>
      <c r="L6" s="22" t="s">
        <v>2</v>
      </c>
      <c r="M6" s="22" t="s">
        <v>3</v>
      </c>
      <c r="N6" s="22" t="s">
        <v>25</v>
      </c>
      <c r="O6" s="22" t="s">
        <v>4</v>
      </c>
      <c r="P6" s="22" t="s">
        <v>5</v>
      </c>
      <c r="Q6" s="20" t="s">
        <v>6</v>
      </c>
      <c r="R6" s="20" t="s">
        <v>7</v>
      </c>
      <c r="S6" s="21" t="s">
        <v>12</v>
      </c>
      <c r="T6" s="23" t="s">
        <v>18</v>
      </c>
      <c r="U6" s="91" t="s">
        <v>13</v>
      </c>
      <c r="V6" s="23" t="s">
        <v>14</v>
      </c>
      <c r="W6" s="23" t="s">
        <v>87</v>
      </c>
      <c r="X6" s="23" t="s">
        <v>88</v>
      </c>
    </row>
    <row r="7" spans="1:25" s="125" customFormat="1" ht="40.5" customHeight="1" x14ac:dyDescent="0.2">
      <c r="A7" s="112" t="s">
        <v>146</v>
      </c>
      <c r="B7" s="112">
        <v>4</v>
      </c>
      <c r="C7" s="112">
        <v>2020</v>
      </c>
      <c r="D7" s="113" t="s">
        <v>72</v>
      </c>
      <c r="E7" s="114" t="s">
        <v>154</v>
      </c>
      <c r="F7" s="115">
        <v>44098</v>
      </c>
      <c r="G7" s="116" t="s">
        <v>134</v>
      </c>
      <c r="H7" s="117" t="s">
        <v>136</v>
      </c>
      <c r="I7" s="118" t="s">
        <v>336</v>
      </c>
      <c r="J7" s="119" t="s">
        <v>337</v>
      </c>
      <c r="K7" s="114" t="s">
        <v>82</v>
      </c>
      <c r="L7" s="112" t="s">
        <v>150</v>
      </c>
      <c r="M7" s="112">
        <v>1</v>
      </c>
      <c r="N7" s="112" t="s">
        <v>78</v>
      </c>
      <c r="O7" s="112" t="s">
        <v>78</v>
      </c>
      <c r="P7" s="116" t="s">
        <v>137</v>
      </c>
      <c r="Q7" s="120">
        <v>44206</v>
      </c>
      <c r="R7" s="121">
        <v>44865</v>
      </c>
      <c r="S7" s="121">
        <v>44782</v>
      </c>
      <c r="T7" s="122" t="s">
        <v>912</v>
      </c>
      <c r="U7" s="123" t="s">
        <v>1507</v>
      </c>
      <c r="V7" s="122" t="s">
        <v>86</v>
      </c>
      <c r="W7" s="112">
        <v>0</v>
      </c>
      <c r="X7" s="112">
        <v>0</v>
      </c>
      <c r="Y7" s="124"/>
    </row>
    <row r="8" spans="1:25" s="125" customFormat="1" ht="90" customHeight="1" x14ac:dyDescent="0.2">
      <c r="A8" s="112" t="s">
        <v>147</v>
      </c>
      <c r="B8" s="112">
        <v>1</v>
      </c>
      <c r="C8" s="112">
        <v>2020</v>
      </c>
      <c r="D8" s="113" t="s">
        <v>72</v>
      </c>
      <c r="E8" s="114" t="s">
        <v>154</v>
      </c>
      <c r="F8" s="115">
        <v>44098</v>
      </c>
      <c r="G8" s="116" t="s">
        <v>138</v>
      </c>
      <c r="H8" s="117" t="s">
        <v>136</v>
      </c>
      <c r="I8" s="118" t="s">
        <v>139</v>
      </c>
      <c r="J8" s="119" t="s">
        <v>1416</v>
      </c>
      <c r="K8" s="114" t="s">
        <v>82</v>
      </c>
      <c r="L8" s="114" t="s">
        <v>1417</v>
      </c>
      <c r="M8" s="114">
        <v>1</v>
      </c>
      <c r="N8" s="112" t="s">
        <v>80</v>
      </c>
      <c r="O8" s="112" t="s">
        <v>81</v>
      </c>
      <c r="P8" s="116" t="s">
        <v>133</v>
      </c>
      <c r="Q8" s="120">
        <v>44105</v>
      </c>
      <c r="R8" s="121">
        <v>44804</v>
      </c>
      <c r="S8" s="121">
        <v>44781</v>
      </c>
      <c r="T8" s="122" t="s">
        <v>1418</v>
      </c>
      <c r="U8" s="123" t="s">
        <v>1419</v>
      </c>
      <c r="V8" s="122" t="s">
        <v>115</v>
      </c>
      <c r="W8" s="112">
        <v>2</v>
      </c>
      <c r="X8" s="112">
        <v>1</v>
      </c>
      <c r="Y8" s="124"/>
    </row>
    <row r="9" spans="1:25" s="125" customFormat="1" ht="84.75" customHeight="1" x14ac:dyDescent="0.2">
      <c r="A9" s="112" t="s">
        <v>148</v>
      </c>
      <c r="B9" s="112">
        <v>1</v>
      </c>
      <c r="C9" s="112">
        <v>2020</v>
      </c>
      <c r="D9" s="113" t="s">
        <v>72</v>
      </c>
      <c r="E9" s="114" t="s">
        <v>154</v>
      </c>
      <c r="F9" s="115">
        <v>44098</v>
      </c>
      <c r="G9" s="116" t="s">
        <v>140</v>
      </c>
      <c r="H9" s="117" t="s">
        <v>141</v>
      </c>
      <c r="I9" s="118" t="s">
        <v>142</v>
      </c>
      <c r="J9" s="113" t="s">
        <v>1420</v>
      </c>
      <c r="K9" s="114" t="s">
        <v>82</v>
      </c>
      <c r="L9" s="114" t="s">
        <v>1421</v>
      </c>
      <c r="M9" s="114">
        <v>1</v>
      </c>
      <c r="N9" s="112" t="s">
        <v>80</v>
      </c>
      <c r="O9" s="112" t="s">
        <v>81</v>
      </c>
      <c r="P9" s="116" t="s">
        <v>133</v>
      </c>
      <c r="Q9" s="120">
        <v>44105</v>
      </c>
      <c r="R9" s="121">
        <v>44804</v>
      </c>
      <c r="S9" s="121">
        <v>44781</v>
      </c>
      <c r="T9" s="122" t="s">
        <v>1418</v>
      </c>
      <c r="U9" s="123" t="s">
        <v>1422</v>
      </c>
      <c r="V9" s="122" t="s">
        <v>115</v>
      </c>
      <c r="W9" s="112">
        <v>2</v>
      </c>
      <c r="X9" s="112">
        <v>1</v>
      </c>
      <c r="Y9" s="124"/>
    </row>
    <row r="10" spans="1:25" s="125" customFormat="1" ht="115.5" customHeight="1" x14ac:dyDescent="0.2">
      <c r="A10" s="112" t="s">
        <v>186</v>
      </c>
      <c r="B10" s="112">
        <v>1</v>
      </c>
      <c r="C10" s="112">
        <v>2021</v>
      </c>
      <c r="D10" s="113" t="s">
        <v>118</v>
      </c>
      <c r="E10" s="114" t="s">
        <v>188</v>
      </c>
      <c r="F10" s="115">
        <v>44305</v>
      </c>
      <c r="G10" s="116" t="s">
        <v>170</v>
      </c>
      <c r="H10" s="117" t="s">
        <v>171</v>
      </c>
      <c r="I10" s="118" t="s">
        <v>172</v>
      </c>
      <c r="J10" s="119" t="s">
        <v>173</v>
      </c>
      <c r="K10" s="114" t="s">
        <v>79</v>
      </c>
      <c r="L10" s="112" t="s">
        <v>174</v>
      </c>
      <c r="M10" s="112">
        <v>1</v>
      </c>
      <c r="N10" s="112" t="s">
        <v>814</v>
      </c>
      <c r="O10" s="112" t="s">
        <v>185</v>
      </c>
      <c r="P10" s="116" t="s">
        <v>175</v>
      </c>
      <c r="Q10" s="120">
        <v>44321</v>
      </c>
      <c r="R10" s="121">
        <v>44834</v>
      </c>
      <c r="S10" s="121">
        <v>44775</v>
      </c>
      <c r="T10" s="122" t="s">
        <v>817</v>
      </c>
      <c r="U10" s="123" t="s">
        <v>1457</v>
      </c>
      <c r="V10" s="122" t="s">
        <v>86</v>
      </c>
      <c r="W10" s="112">
        <v>2</v>
      </c>
      <c r="X10" s="112">
        <v>0</v>
      </c>
      <c r="Y10" s="124"/>
    </row>
    <row r="11" spans="1:25" s="175" customFormat="1" ht="53.25" customHeight="1" x14ac:dyDescent="0.2">
      <c r="A11" s="114" t="s">
        <v>203</v>
      </c>
      <c r="B11" s="114">
        <v>3</v>
      </c>
      <c r="C11" s="114">
        <v>2021</v>
      </c>
      <c r="D11" s="113" t="s">
        <v>70</v>
      </c>
      <c r="E11" s="114" t="s">
        <v>71</v>
      </c>
      <c r="F11" s="113">
        <v>44294</v>
      </c>
      <c r="G11" s="166" t="s">
        <v>189</v>
      </c>
      <c r="H11" s="118" t="s">
        <v>190</v>
      </c>
      <c r="I11" s="118" t="s">
        <v>191</v>
      </c>
      <c r="J11" s="119" t="s">
        <v>193</v>
      </c>
      <c r="K11" s="114" t="s">
        <v>163</v>
      </c>
      <c r="L11" s="114" t="s">
        <v>194</v>
      </c>
      <c r="M11" s="114">
        <v>3</v>
      </c>
      <c r="N11" s="114" t="s">
        <v>76</v>
      </c>
      <c r="O11" s="114" t="s">
        <v>77</v>
      </c>
      <c r="P11" s="166" t="s">
        <v>192</v>
      </c>
      <c r="Q11" s="172">
        <v>44322</v>
      </c>
      <c r="R11" s="173">
        <v>44773</v>
      </c>
      <c r="S11" s="173">
        <v>44781</v>
      </c>
      <c r="T11" s="167" t="s">
        <v>829</v>
      </c>
      <c r="U11" s="123" t="s">
        <v>1458</v>
      </c>
      <c r="V11" s="167" t="s">
        <v>115</v>
      </c>
      <c r="W11" s="114">
        <v>1</v>
      </c>
      <c r="X11" s="114">
        <v>0</v>
      </c>
      <c r="Y11" s="174"/>
    </row>
    <row r="12" spans="1:25" s="175" customFormat="1" ht="53.25" customHeight="1" x14ac:dyDescent="0.2">
      <c r="A12" s="114" t="s">
        <v>204</v>
      </c>
      <c r="B12" s="114">
        <v>2</v>
      </c>
      <c r="C12" s="114">
        <v>2021</v>
      </c>
      <c r="D12" s="113" t="s">
        <v>70</v>
      </c>
      <c r="E12" s="114" t="s">
        <v>71</v>
      </c>
      <c r="F12" s="113">
        <v>44294</v>
      </c>
      <c r="G12" s="166" t="s">
        <v>195</v>
      </c>
      <c r="H12" s="118" t="s">
        <v>190</v>
      </c>
      <c r="I12" s="118" t="s">
        <v>196</v>
      </c>
      <c r="J12" s="119" t="s">
        <v>197</v>
      </c>
      <c r="K12" s="114" t="s">
        <v>82</v>
      </c>
      <c r="L12" s="114" t="s">
        <v>198</v>
      </c>
      <c r="M12" s="114">
        <v>3</v>
      </c>
      <c r="N12" s="114" t="s">
        <v>76</v>
      </c>
      <c r="O12" s="114" t="s">
        <v>77</v>
      </c>
      <c r="P12" s="166" t="s">
        <v>192</v>
      </c>
      <c r="Q12" s="172">
        <v>44322</v>
      </c>
      <c r="R12" s="173">
        <v>44773</v>
      </c>
      <c r="S12" s="173">
        <v>44781</v>
      </c>
      <c r="T12" s="167" t="s">
        <v>829</v>
      </c>
      <c r="U12" s="123" t="s">
        <v>1459</v>
      </c>
      <c r="V12" s="167" t="s">
        <v>115</v>
      </c>
      <c r="W12" s="114">
        <v>1</v>
      </c>
      <c r="X12" s="114">
        <v>0</v>
      </c>
      <c r="Y12" s="174"/>
    </row>
    <row r="13" spans="1:25" s="175" customFormat="1" ht="53.25" customHeight="1" x14ac:dyDescent="0.2">
      <c r="A13" s="114" t="s">
        <v>205</v>
      </c>
      <c r="B13" s="114">
        <v>2</v>
      </c>
      <c r="C13" s="114">
        <v>2021</v>
      </c>
      <c r="D13" s="113" t="s">
        <v>70</v>
      </c>
      <c r="E13" s="114" t="s">
        <v>71</v>
      </c>
      <c r="F13" s="113">
        <v>44294</v>
      </c>
      <c r="G13" s="166" t="s">
        <v>199</v>
      </c>
      <c r="H13" s="118" t="s">
        <v>190</v>
      </c>
      <c r="I13" s="118" t="s">
        <v>200</v>
      </c>
      <c r="J13" s="119" t="s">
        <v>201</v>
      </c>
      <c r="K13" s="114" t="s">
        <v>82</v>
      </c>
      <c r="L13" s="114" t="s">
        <v>202</v>
      </c>
      <c r="M13" s="114">
        <v>3</v>
      </c>
      <c r="N13" s="114" t="s">
        <v>76</v>
      </c>
      <c r="O13" s="114" t="s">
        <v>77</v>
      </c>
      <c r="P13" s="166" t="s">
        <v>192</v>
      </c>
      <c r="Q13" s="172">
        <v>44322</v>
      </c>
      <c r="R13" s="173">
        <v>44773</v>
      </c>
      <c r="S13" s="173">
        <v>44781</v>
      </c>
      <c r="T13" s="167" t="s">
        <v>829</v>
      </c>
      <c r="U13" s="123" t="s">
        <v>1460</v>
      </c>
      <c r="V13" s="167" t="s">
        <v>115</v>
      </c>
      <c r="W13" s="114">
        <v>1</v>
      </c>
      <c r="X13" s="114">
        <v>0</v>
      </c>
      <c r="Y13" s="174"/>
    </row>
    <row r="14" spans="1:25" s="125" customFormat="1" ht="74.25" customHeight="1" x14ac:dyDescent="0.2">
      <c r="A14" s="112" t="s">
        <v>236</v>
      </c>
      <c r="B14" s="112">
        <v>1</v>
      </c>
      <c r="C14" s="112">
        <v>2021</v>
      </c>
      <c r="D14" s="113" t="s">
        <v>121</v>
      </c>
      <c r="E14" s="114" t="s">
        <v>227</v>
      </c>
      <c r="F14" s="115">
        <v>44340</v>
      </c>
      <c r="G14" s="116" t="s">
        <v>230</v>
      </c>
      <c r="H14" s="117" t="s">
        <v>231</v>
      </c>
      <c r="I14" s="118" t="s">
        <v>232</v>
      </c>
      <c r="J14" s="119" t="s">
        <v>233</v>
      </c>
      <c r="K14" s="114" t="s">
        <v>82</v>
      </c>
      <c r="L14" s="112" t="s">
        <v>234</v>
      </c>
      <c r="M14" s="112">
        <v>1</v>
      </c>
      <c r="N14" s="112" t="s">
        <v>122</v>
      </c>
      <c r="O14" s="112" t="s">
        <v>122</v>
      </c>
      <c r="P14" s="116" t="s">
        <v>235</v>
      </c>
      <c r="Q14" s="120">
        <v>44340</v>
      </c>
      <c r="R14" s="121">
        <v>44880</v>
      </c>
      <c r="S14" s="121">
        <v>44777</v>
      </c>
      <c r="T14" s="122" t="s">
        <v>912</v>
      </c>
      <c r="U14" s="123" t="s">
        <v>1490</v>
      </c>
      <c r="V14" s="122" t="s">
        <v>86</v>
      </c>
      <c r="W14" s="112">
        <v>0</v>
      </c>
      <c r="X14" s="112">
        <v>0</v>
      </c>
      <c r="Y14" s="124"/>
    </row>
    <row r="15" spans="1:25" s="125" customFormat="1" ht="32.25" customHeight="1" x14ac:dyDescent="0.2">
      <c r="A15" s="112" t="s">
        <v>326</v>
      </c>
      <c r="B15" s="112">
        <v>1</v>
      </c>
      <c r="C15" s="112">
        <v>2021</v>
      </c>
      <c r="D15" s="113" t="s">
        <v>117</v>
      </c>
      <c r="E15" s="114" t="s">
        <v>293</v>
      </c>
      <c r="F15" s="115">
        <v>44452</v>
      </c>
      <c r="G15" s="116" t="s">
        <v>330</v>
      </c>
      <c r="H15" s="117" t="s">
        <v>294</v>
      </c>
      <c r="I15" s="118" t="s">
        <v>295</v>
      </c>
      <c r="J15" s="119" t="s">
        <v>296</v>
      </c>
      <c r="K15" s="114" t="s">
        <v>114</v>
      </c>
      <c r="L15" s="112" t="s">
        <v>297</v>
      </c>
      <c r="M15" s="112">
        <v>1</v>
      </c>
      <c r="N15" s="112" t="s">
        <v>78</v>
      </c>
      <c r="O15" s="112" t="s">
        <v>334</v>
      </c>
      <c r="P15" s="116" t="s">
        <v>298</v>
      </c>
      <c r="Q15" s="120">
        <v>44470</v>
      </c>
      <c r="R15" s="121">
        <v>44834</v>
      </c>
      <c r="S15" s="121">
        <v>44782</v>
      </c>
      <c r="T15" s="122" t="s">
        <v>912</v>
      </c>
      <c r="U15" s="123" t="s">
        <v>1500</v>
      </c>
      <c r="V15" s="122" t="s">
        <v>86</v>
      </c>
      <c r="W15" s="112">
        <v>0</v>
      </c>
      <c r="X15" s="112">
        <v>0</v>
      </c>
      <c r="Y15" s="124"/>
    </row>
    <row r="16" spans="1:25" s="125" customFormat="1" ht="73.5" customHeight="1" x14ac:dyDescent="0.2">
      <c r="A16" s="112" t="s">
        <v>327</v>
      </c>
      <c r="B16" s="112">
        <v>1</v>
      </c>
      <c r="C16" s="112">
        <v>2021</v>
      </c>
      <c r="D16" s="113" t="s">
        <v>117</v>
      </c>
      <c r="E16" s="114" t="s">
        <v>293</v>
      </c>
      <c r="F16" s="115">
        <v>44452</v>
      </c>
      <c r="G16" s="116" t="s">
        <v>331</v>
      </c>
      <c r="H16" s="117" t="s">
        <v>294</v>
      </c>
      <c r="I16" s="118" t="s">
        <v>299</v>
      </c>
      <c r="J16" s="119" t="s">
        <v>300</v>
      </c>
      <c r="K16" s="114" t="s">
        <v>114</v>
      </c>
      <c r="L16" s="112" t="s">
        <v>301</v>
      </c>
      <c r="M16" s="112">
        <v>1</v>
      </c>
      <c r="N16" s="112" t="s">
        <v>78</v>
      </c>
      <c r="O16" s="112" t="s">
        <v>334</v>
      </c>
      <c r="P16" s="116" t="s">
        <v>298</v>
      </c>
      <c r="Q16" s="120">
        <v>44470</v>
      </c>
      <c r="R16" s="121">
        <v>44834</v>
      </c>
      <c r="S16" s="121">
        <v>44782</v>
      </c>
      <c r="T16" s="122" t="s">
        <v>912</v>
      </c>
      <c r="U16" s="123" t="s">
        <v>1501</v>
      </c>
      <c r="V16" s="122" t="s">
        <v>86</v>
      </c>
      <c r="W16" s="112">
        <v>0</v>
      </c>
      <c r="X16" s="112">
        <v>0</v>
      </c>
      <c r="Y16" s="124"/>
    </row>
    <row r="17" spans="1:25" s="125" customFormat="1" ht="32.25" customHeight="1" x14ac:dyDescent="0.2">
      <c r="A17" s="112" t="s">
        <v>327</v>
      </c>
      <c r="B17" s="112">
        <v>2</v>
      </c>
      <c r="C17" s="112">
        <v>2021</v>
      </c>
      <c r="D17" s="113" t="s">
        <v>117</v>
      </c>
      <c r="E17" s="114" t="s">
        <v>293</v>
      </c>
      <c r="F17" s="115">
        <v>44452</v>
      </c>
      <c r="G17" s="116" t="s">
        <v>331</v>
      </c>
      <c r="H17" s="117" t="s">
        <v>294</v>
      </c>
      <c r="I17" s="118" t="s">
        <v>302</v>
      </c>
      <c r="J17" s="119" t="s">
        <v>303</v>
      </c>
      <c r="K17" s="114" t="s">
        <v>114</v>
      </c>
      <c r="L17" s="112" t="s">
        <v>304</v>
      </c>
      <c r="M17" s="112">
        <v>1</v>
      </c>
      <c r="N17" s="112" t="s">
        <v>78</v>
      </c>
      <c r="O17" s="112" t="s">
        <v>334</v>
      </c>
      <c r="P17" s="116" t="s">
        <v>298</v>
      </c>
      <c r="Q17" s="120">
        <v>44470</v>
      </c>
      <c r="R17" s="121">
        <v>44834</v>
      </c>
      <c r="S17" s="121">
        <v>44782</v>
      </c>
      <c r="T17" s="122" t="s">
        <v>912</v>
      </c>
      <c r="U17" s="123" t="s">
        <v>1502</v>
      </c>
      <c r="V17" s="122" t="s">
        <v>86</v>
      </c>
      <c r="W17" s="112">
        <v>0</v>
      </c>
      <c r="X17" s="112">
        <v>0</v>
      </c>
      <c r="Y17" s="124"/>
    </row>
    <row r="18" spans="1:25" s="125" customFormat="1" ht="32.25" customHeight="1" x14ac:dyDescent="0.2">
      <c r="A18" s="112" t="s">
        <v>327</v>
      </c>
      <c r="B18" s="112">
        <v>3</v>
      </c>
      <c r="C18" s="112">
        <v>2021</v>
      </c>
      <c r="D18" s="113" t="s">
        <v>117</v>
      </c>
      <c r="E18" s="114" t="s">
        <v>293</v>
      </c>
      <c r="F18" s="115">
        <v>44452</v>
      </c>
      <c r="G18" s="116" t="s">
        <v>331</v>
      </c>
      <c r="H18" s="117" t="s">
        <v>294</v>
      </c>
      <c r="I18" s="118" t="s">
        <v>305</v>
      </c>
      <c r="J18" s="119" t="s">
        <v>306</v>
      </c>
      <c r="K18" s="114" t="s">
        <v>114</v>
      </c>
      <c r="L18" s="112" t="s">
        <v>307</v>
      </c>
      <c r="M18" s="112">
        <v>1</v>
      </c>
      <c r="N18" s="112" t="s">
        <v>78</v>
      </c>
      <c r="O18" s="112" t="s">
        <v>334</v>
      </c>
      <c r="P18" s="116" t="s">
        <v>298</v>
      </c>
      <c r="Q18" s="120">
        <v>44470</v>
      </c>
      <c r="R18" s="121">
        <v>44834</v>
      </c>
      <c r="S18" s="121">
        <v>44782</v>
      </c>
      <c r="T18" s="122" t="s">
        <v>912</v>
      </c>
      <c r="U18" s="123" t="s">
        <v>1503</v>
      </c>
      <c r="V18" s="122" t="s">
        <v>115</v>
      </c>
      <c r="W18" s="112">
        <v>0</v>
      </c>
      <c r="X18" s="112">
        <v>0</v>
      </c>
      <c r="Y18" s="124"/>
    </row>
    <row r="19" spans="1:25" s="125" customFormat="1" ht="32.25" customHeight="1" x14ac:dyDescent="0.2">
      <c r="A19" s="112" t="s">
        <v>327</v>
      </c>
      <c r="B19" s="112">
        <v>4</v>
      </c>
      <c r="C19" s="112">
        <v>2021</v>
      </c>
      <c r="D19" s="113" t="s">
        <v>117</v>
      </c>
      <c r="E19" s="114" t="s">
        <v>293</v>
      </c>
      <c r="F19" s="115">
        <v>44452</v>
      </c>
      <c r="G19" s="116" t="s">
        <v>331</v>
      </c>
      <c r="H19" s="117" t="s">
        <v>294</v>
      </c>
      <c r="I19" s="118" t="s">
        <v>305</v>
      </c>
      <c r="J19" s="119" t="s">
        <v>308</v>
      </c>
      <c r="K19" s="114" t="s">
        <v>114</v>
      </c>
      <c r="L19" s="112" t="s">
        <v>309</v>
      </c>
      <c r="M19" s="112">
        <v>1</v>
      </c>
      <c r="N19" s="112" t="s">
        <v>78</v>
      </c>
      <c r="O19" s="112" t="s">
        <v>334</v>
      </c>
      <c r="P19" s="116" t="s">
        <v>298</v>
      </c>
      <c r="Q19" s="120">
        <v>44470</v>
      </c>
      <c r="R19" s="121">
        <v>44834</v>
      </c>
      <c r="S19" s="121">
        <v>44782</v>
      </c>
      <c r="T19" s="122" t="s">
        <v>912</v>
      </c>
      <c r="U19" s="123" t="s">
        <v>1504</v>
      </c>
      <c r="V19" s="122" t="s">
        <v>86</v>
      </c>
      <c r="W19" s="112">
        <v>0</v>
      </c>
      <c r="X19" s="112">
        <v>0</v>
      </c>
      <c r="Y19" s="124"/>
    </row>
    <row r="20" spans="1:25" s="125" customFormat="1" ht="32.25" customHeight="1" x14ac:dyDescent="0.2">
      <c r="A20" s="112" t="s">
        <v>327</v>
      </c>
      <c r="B20" s="112">
        <v>5</v>
      </c>
      <c r="C20" s="112">
        <v>2021</v>
      </c>
      <c r="D20" s="113" t="s">
        <v>117</v>
      </c>
      <c r="E20" s="114" t="s">
        <v>293</v>
      </c>
      <c r="F20" s="115">
        <v>44452</v>
      </c>
      <c r="G20" s="116" t="s">
        <v>331</v>
      </c>
      <c r="H20" s="117" t="s">
        <v>294</v>
      </c>
      <c r="I20" s="118" t="s">
        <v>310</v>
      </c>
      <c r="J20" s="119" t="s">
        <v>311</v>
      </c>
      <c r="K20" s="114" t="s">
        <v>114</v>
      </c>
      <c r="L20" s="112" t="s">
        <v>312</v>
      </c>
      <c r="M20" s="112">
        <v>1</v>
      </c>
      <c r="N20" s="112" t="s">
        <v>78</v>
      </c>
      <c r="O20" s="112" t="s">
        <v>334</v>
      </c>
      <c r="P20" s="116" t="s">
        <v>298</v>
      </c>
      <c r="Q20" s="120">
        <v>44470</v>
      </c>
      <c r="R20" s="121">
        <v>44834</v>
      </c>
      <c r="S20" s="121">
        <v>44782</v>
      </c>
      <c r="T20" s="122" t="s">
        <v>912</v>
      </c>
      <c r="U20" s="123" t="s">
        <v>1505</v>
      </c>
      <c r="V20" s="122" t="s">
        <v>86</v>
      </c>
      <c r="W20" s="112">
        <v>0</v>
      </c>
      <c r="X20" s="112">
        <v>0</v>
      </c>
      <c r="Y20" s="124"/>
    </row>
    <row r="21" spans="1:25" s="125" customFormat="1" ht="32.25" customHeight="1" x14ac:dyDescent="0.2">
      <c r="A21" s="112" t="s">
        <v>327</v>
      </c>
      <c r="B21" s="112">
        <v>6</v>
      </c>
      <c r="C21" s="112">
        <v>2021</v>
      </c>
      <c r="D21" s="113" t="s">
        <v>117</v>
      </c>
      <c r="E21" s="114" t="s">
        <v>293</v>
      </c>
      <c r="F21" s="115">
        <v>44452</v>
      </c>
      <c r="G21" s="116" t="s">
        <v>331</v>
      </c>
      <c r="H21" s="117" t="s">
        <v>294</v>
      </c>
      <c r="I21" s="118" t="s">
        <v>313</v>
      </c>
      <c r="J21" s="119" t="s">
        <v>314</v>
      </c>
      <c r="K21" s="114" t="s">
        <v>114</v>
      </c>
      <c r="L21" s="112" t="s">
        <v>315</v>
      </c>
      <c r="M21" s="112">
        <v>1</v>
      </c>
      <c r="N21" s="112" t="s">
        <v>78</v>
      </c>
      <c r="O21" s="112" t="s">
        <v>334</v>
      </c>
      <c r="P21" s="116" t="s">
        <v>298</v>
      </c>
      <c r="Q21" s="120">
        <v>44470</v>
      </c>
      <c r="R21" s="121">
        <v>44834</v>
      </c>
      <c r="S21" s="121">
        <v>44782</v>
      </c>
      <c r="T21" s="122" t="s">
        <v>912</v>
      </c>
      <c r="U21" s="123" t="s">
        <v>1506</v>
      </c>
      <c r="V21" s="122" t="s">
        <v>86</v>
      </c>
      <c r="W21" s="112">
        <v>0</v>
      </c>
      <c r="X21" s="112">
        <v>0</v>
      </c>
      <c r="Y21" s="124"/>
    </row>
    <row r="22" spans="1:25" s="125" customFormat="1" ht="78.75" customHeight="1" x14ac:dyDescent="0.2">
      <c r="A22" s="112" t="s">
        <v>352</v>
      </c>
      <c r="B22" s="112">
        <v>1</v>
      </c>
      <c r="C22" s="112">
        <v>2021</v>
      </c>
      <c r="D22" s="113" t="s">
        <v>75</v>
      </c>
      <c r="E22" s="114" t="s">
        <v>355</v>
      </c>
      <c r="F22" s="115">
        <v>44494</v>
      </c>
      <c r="G22" s="116" t="s">
        <v>356</v>
      </c>
      <c r="H22" s="117" t="s">
        <v>341</v>
      </c>
      <c r="I22" s="118" t="s">
        <v>342</v>
      </c>
      <c r="J22" s="119" t="s">
        <v>343</v>
      </c>
      <c r="K22" s="114" t="s">
        <v>114</v>
      </c>
      <c r="L22" s="176" t="s">
        <v>344</v>
      </c>
      <c r="M22" s="112">
        <v>1</v>
      </c>
      <c r="N22" s="112" t="s">
        <v>83</v>
      </c>
      <c r="O22" s="112" t="s">
        <v>84</v>
      </c>
      <c r="P22" s="116" t="s">
        <v>124</v>
      </c>
      <c r="Q22" s="120">
        <v>44531</v>
      </c>
      <c r="R22" s="121">
        <v>44834</v>
      </c>
      <c r="S22" s="121">
        <v>44778</v>
      </c>
      <c r="T22" s="122" t="s">
        <v>825</v>
      </c>
      <c r="U22" s="123" t="s">
        <v>1439</v>
      </c>
      <c r="V22" s="122" t="s">
        <v>86</v>
      </c>
      <c r="W22" s="112">
        <v>2</v>
      </c>
      <c r="X22" s="112">
        <v>0</v>
      </c>
      <c r="Y22" s="124"/>
    </row>
    <row r="23" spans="1:25" s="175" customFormat="1" ht="53.25" customHeight="1" x14ac:dyDescent="0.2">
      <c r="A23" s="114" t="s">
        <v>424</v>
      </c>
      <c r="B23" s="114">
        <v>2</v>
      </c>
      <c r="C23" s="114">
        <v>2021</v>
      </c>
      <c r="D23" s="113" t="s">
        <v>70</v>
      </c>
      <c r="E23" s="114" t="s">
        <v>423</v>
      </c>
      <c r="F23" s="113">
        <v>44440</v>
      </c>
      <c r="G23" s="166" t="s">
        <v>359</v>
      </c>
      <c r="H23" s="118" t="s">
        <v>360</v>
      </c>
      <c r="I23" s="118" t="s">
        <v>361</v>
      </c>
      <c r="J23" s="119" t="s">
        <v>364</v>
      </c>
      <c r="K23" s="114" t="s">
        <v>114</v>
      </c>
      <c r="L23" s="114" t="s">
        <v>365</v>
      </c>
      <c r="M23" s="114">
        <v>1</v>
      </c>
      <c r="N23" s="114" t="s">
        <v>76</v>
      </c>
      <c r="O23" s="114" t="s">
        <v>77</v>
      </c>
      <c r="P23" s="166" t="s">
        <v>123</v>
      </c>
      <c r="Q23" s="172">
        <v>44743</v>
      </c>
      <c r="R23" s="173">
        <v>44773</v>
      </c>
      <c r="S23" s="173">
        <v>44781</v>
      </c>
      <c r="T23" s="167" t="s">
        <v>829</v>
      </c>
      <c r="U23" s="123" t="s">
        <v>1461</v>
      </c>
      <c r="V23" s="167" t="s">
        <v>115</v>
      </c>
      <c r="W23" s="114">
        <v>0</v>
      </c>
      <c r="X23" s="114">
        <v>0</v>
      </c>
      <c r="Y23" s="174"/>
    </row>
    <row r="24" spans="1:25" s="175" customFormat="1" ht="53.25" customHeight="1" x14ac:dyDescent="0.2">
      <c r="A24" s="114" t="s">
        <v>424</v>
      </c>
      <c r="B24" s="114">
        <v>3</v>
      </c>
      <c r="C24" s="114">
        <v>2021</v>
      </c>
      <c r="D24" s="113" t="s">
        <v>70</v>
      </c>
      <c r="E24" s="114" t="s">
        <v>423</v>
      </c>
      <c r="F24" s="113">
        <v>44440</v>
      </c>
      <c r="G24" s="166" t="s">
        <v>359</v>
      </c>
      <c r="H24" s="118" t="s">
        <v>360</v>
      </c>
      <c r="I24" s="118" t="s">
        <v>361</v>
      </c>
      <c r="J24" s="119" t="s">
        <v>366</v>
      </c>
      <c r="K24" s="114" t="s">
        <v>114</v>
      </c>
      <c r="L24" s="114" t="s">
        <v>367</v>
      </c>
      <c r="M24" s="114">
        <v>1</v>
      </c>
      <c r="N24" s="114" t="s">
        <v>76</v>
      </c>
      <c r="O24" s="114" t="s">
        <v>77</v>
      </c>
      <c r="P24" s="166" t="s">
        <v>123</v>
      </c>
      <c r="Q24" s="172">
        <v>44774</v>
      </c>
      <c r="R24" s="173">
        <v>44834</v>
      </c>
      <c r="S24" s="173">
        <v>44781</v>
      </c>
      <c r="T24" s="167" t="s">
        <v>829</v>
      </c>
      <c r="U24" s="123" t="s">
        <v>1462</v>
      </c>
      <c r="V24" s="167" t="s">
        <v>86</v>
      </c>
      <c r="W24" s="114">
        <v>0</v>
      </c>
      <c r="X24" s="114">
        <v>0</v>
      </c>
      <c r="Y24" s="174"/>
    </row>
    <row r="25" spans="1:25" s="175" customFormat="1" ht="53.25" customHeight="1" x14ac:dyDescent="0.2">
      <c r="A25" s="114" t="s">
        <v>424</v>
      </c>
      <c r="B25" s="114">
        <v>5</v>
      </c>
      <c r="C25" s="114">
        <v>2021</v>
      </c>
      <c r="D25" s="113" t="s">
        <v>70</v>
      </c>
      <c r="E25" s="114" t="s">
        <v>423</v>
      </c>
      <c r="F25" s="113">
        <v>44440</v>
      </c>
      <c r="G25" s="166" t="s">
        <v>359</v>
      </c>
      <c r="H25" s="118" t="s">
        <v>360</v>
      </c>
      <c r="I25" s="118" t="s">
        <v>361</v>
      </c>
      <c r="J25" s="119" t="s">
        <v>370</v>
      </c>
      <c r="K25" s="114" t="s">
        <v>114</v>
      </c>
      <c r="L25" s="114" t="s">
        <v>371</v>
      </c>
      <c r="M25" s="114">
        <v>1</v>
      </c>
      <c r="N25" s="114" t="s">
        <v>76</v>
      </c>
      <c r="O25" s="114" t="s">
        <v>77</v>
      </c>
      <c r="P25" s="166" t="s">
        <v>123</v>
      </c>
      <c r="Q25" s="172">
        <v>44501</v>
      </c>
      <c r="R25" s="173">
        <v>44891</v>
      </c>
      <c r="S25" s="173">
        <v>44781</v>
      </c>
      <c r="T25" s="167" t="s">
        <v>829</v>
      </c>
      <c r="U25" s="123" t="s">
        <v>1463</v>
      </c>
      <c r="V25" s="167" t="s">
        <v>86</v>
      </c>
      <c r="W25" s="114">
        <v>0</v>
      </c>
      <c r="X25" s="114">
        <v>0</v>
      </c>
      <c r="Y25" s="174"/>
    </row>
    <row r="26" spans="1:25" s="175" customFormat="1" ht="53.25" customHeight="1" x14ac:dyDescent="0.2">
      <c r="A26" s="114" t="s">
        <v>424</v>
      </c>
      <c r="B26" s="114">
        <v>6</v>
      </c>
      <c r="C26" s="114">
        <v>2021</v>
      </c>
      <c r="D26" s="113" t="s">
        <v>70</v>
      </c>
      <c r="E26" s="114" t="s">
        <v>423</v>
      </c>
      <c r="F26" s="113">
        <v>44440</v>
      </c>
      <c r="G26" s="166" t="s">
        <v>359</v>
      </c>
      <c r="H26" s="118" t="s">
        <v>360</v>
      </c>
      <c r="I26" s="118" t="s">
        <v>361</v>
      </c>
      <c r="J26" s="119" t="s">
        <v>372</v>
      </c>
      <c r="K26" s="114" t="s">
        <v>114</v>
      </c>
      <c r="L26" s="114" t="s">
        <v>373</v>
      </c>
      <c r="M26" s="114">
        <v>1</v>
      </c>
      <c r="N26" s="114" t="s">
        <v>76</v>
      </c>
      <c r="O26" s="114" t="s">
        <v>77</v>
      </c>
      <c r="P26" s="166" t="s">
        <v>123</v>
      </c>
      <c r="Q26" s="172">
        <v>44470</v>
      </c>
      <c r="R26" s="173">
        <v>44895</v>
      </c>
      <c r="S26" s="173">
        <v>44781</v>
      </c>
      <c r="T26" s="167" t="s">
        <v>829</v>
      </c>
      <c r="U26" s="123" t="s">
        <v>1464</v>
      </c>
      <c r="V26" s="167" t="s">
        <v>86</v>
      </c>
      <c r="W26" s="114">
        <v>0</v>
      </c>
      <c r="X26" s="114">
        <v>0</v>
      </c>
      <c r="Y26" s="174"/>
    </row>
    <row r="27" spans="1:25" s="175" customFormat="1" ht="53.25" customHeight="1" x14ac:dyDescent="0.2">
      <c r="A27" s="114" t="s">
        <v>425</v>
      </c>
      <c r="B27" s="114">
        <v>1</v>
      </c>
      <c r="C27" s="114">
        <v>2021</v>
      </c>
      <c r="D27" s="113" t="s">
        <v>70</v>
      </c>
      <c r="E27" s="114" t="s">
        <v>423</v>
      </c>
      <c r="F27" s="113">
        <v>44440</v>
      </c>
      <c r="G27" s="166" t="s">
        <v>374</v>
      </c>
      <c r="H27" s="118" t="s">
        <v>360</v>
      </c>
      <c r="I27" s="118" t="s">
        <v>375</v>
      </c>
      <c r="J27" s="119" t="s">
        <v>376</v>
      </c>
      <c r="K27" s="114" t="s">
        <v>114</v>
      </c>
      <c r="L27" s="114" t="s">
        <v>377</v>
      </c>
      <c r="M27" s="114">
        <v>1</v>
      </c>
      <c r="N27" s="114" t="s">
        <v>76</v>
      </c>
      <c r="O27" s="114" t="s">
        <v>77</v>
      </c>
      <c r="P27" s="166" t="s">
        <v>123</v>
      </c>
      <c r="Q27" s="172">
        <v>44562</v>
      </c>
      <c r="R27" s="173">
        <v>44804</v>
      </c>
      <c r="S27" s="173">
        <v>44781</v>
      </c>
      <c r="T27" s="167" t="s">
        <v>829</v>
      </c>
      <c r="U27" s="123" t="s">
        <v>1463</v>
      </c>
      <c r="V27" s="167" t="s">
        <v>86</v>
      </c>
      <c r="W27" s="114">
        <v>0</v>
      </c>
      <c r="X27" s="114">
        <v>0</v>
      </c>
      <c r="Y27" s="174"/>
    </row>
    <row r="28" spans="1:25" s="175" customFormat="1" ht="53.25" customHeight="1" x14ac:dyDescent="0.2">
      <c r="A28" s="114" t="s">
        <v>425</v>
      </c>
      <c r="B28" s="114">
        <v>2</v>
      </c>
      <c r="C28" s="114">
        <v>2021</v>
      </c>
      <c r="D28" s="113" t="s">
        <v>70</v>
      </c>
      <c r="E28" s="114" t="s">
        <v>423</v>
      </c>
      <c r="F28" s="113">
        <v>44440</v>
      </c>
      <c r="G28" s="166" t="s">
        <v>374</v>
      </c>
      <c r="H28" s="118" t="s">
        <v>360</v>
      </c>
      <c r="I28" s="118" t="s">
        <v>375</v>
      </c>
      <c r="J28" s="119" t="s">
        <v>378</v>
      </c>
      <c r="K28" s="114" t="s">
        <v>114</v>
      </c>
      <c r="L28" s="114" t="s">
        <v>379</v>
      </c>
      <c r="M28" s="114">
        <v>1</v>
      </c>
      <c r="N28" s="114" t="s">
        <v>76</v>
      </c>
      <c r="O28" s="114" t="s">
        <v>77</v>
      </c>
      <c r="P28" s="166" t="s">
        <v>123</v>
      </c>
      <c r="Q28" s="172">
        <v>44805</v>
      </c>
      <c r="R28" s="173">
        <v>44834</v>
      </c>
      <c r="S28" s="173">
        <v>44781</v>
      </c>
      <c r="T28" s="167" t="s">
        <v>829</v>
      </c>
      <c r="U28" s="123" t="s">
        <v>1465</v>
      </c>
      <c r="V28" s="167" t="s">
        <v>86</v>
      </c>
      <c r="W28" s="114">
        <v>0</v>
      </c>
      <c r="X28" s="114">
        <v>0</v>
      </c>
      <c r="Y28" s="174"/>
    </row>
    <row r="29" spans="1:25" s="175" customFormat="1" ht="53.25" customHeight="1" x14ac:dyDescent="0.2">
      <c r="A29" s="114" t="s">
        <v>426</v>
      </c>
      <c r="B29" s="114">
        <v>2</v>
      </c>
      <c r="C29" s="114">
        <v>2021</v>
      </c>
      <c r="D29" s="113" t="s">
        <v>70</v>
      </c>
      <c r="E29" s="114" t="s">
        <v>423</v>
      </c>
      <c r="F29" s="113">
        <v>44440</v>
      </c>
      <c r="G29" s="166" t="s">
        <v>380</v>
      </c>
      <c r="H29" s="118" t="s">
        <v>360</v>
      </c>
      <c r="I29" s="118" t="s">
        <v>381</v>
      </c>
      <c r="J29" s="119" t="s">
        <v>384</v>
      </c>
      <c r="K29" s="114" t="s">
        <v>114</v>
      </c>
      <c r="L29" s="114" t="s">
        <v>385</v>
      </c>
      <c r="M29" s="114">
        <v>1</v>
      </c>
      <c r="N29" s="114" t="s">
        <v>76</v>
      </c>
      <c r="O29" s="114" t="s">
        <v>77</v>
      </c>
      <c r="P29" s="166" t="s">
        <v>123</v>
      </c>
      <c r="Q29" s="172">
        <v>44743</v>
      </c>
      <c r="R29" s="173">
        <v>44804</v>
      </c>
      <c r="S29" s="173">
        <v>44781</v>
      </c>
      <c r="T29" s="167" t="s">
        <v>829</v>
      </c>
      <c r="U29" s="123" t="s">
        <v>1463</v>
      </c>
      <c r="V29" s="167" t="s">
        <v>86</v>
      </c>
      <c r="W29" s="114">
        <v>0</v>
      </c>
      <c r="X29" s="114">
        <v>0</v>
      </c>
      <c r="Y29" s="174"/>
    </row>
    <row r="30" spans="1:25" s="175" customFormat="1" ht="53.25" customHeight="1" x14ac:dyDescent="0.2">
      <c r="A30" s="114" t="s">
        <v>426</v>
      </c>
      <c r="B30" s="114">
        <v>3</v>
      </c>
      <c r="C30" s="114">
        <v>2021</v>
      </c>
      <c r="D30" s="113" t="s">
        <v>70</v>
      </c>
      <c r="E30" s="114" t="s">
        <v>423</v>
      </c>
      <c r="F30" s="113">
        <v>44440</v>
      </c>
      <c r="G30" s="166" t="s">
        <v>380</v>
      </c>
      <c r="H30" s="118" t="s">
        <v>360</v>
      </c>
      <c r="I30" s="118" t="s">
        <v>381</v>
      </c>
      <c r="J30" s="119" t="s">
        <v>386</v>
      </c>
      <c r="K30" s="114" t="s">
        <v>114</v>
      </c>
      <c r="L30" s="114" t="s">
        <v>387</v>
      </c>
      <c r="M30" s="114">
        <v>1</v>
      </c>
      <c r="N30" s="114" t="s">
        <v>76</v>
      </c>
      <c r="O30" s="114" t="s">
        <v>77</v>
      </c>
      <c r="P30" s="166" t="s">
        <v>123</v>
      </c>
      <c r="Q30" s="172">
        <v>44866</v>
      </c>
      <c r="R30" s="173">
        <v>44895</v>
      </c>
      <c r="S30" s="173">
        <v>44781</v>
      </c>
      <c r="T30" s="167" t="s">
        <v>829</v>
      </c>
      <c r="U30" s="123" t="s">
        <v>1463</v>
      </c>
      <c r="V30" s="167" t="s">
        <v>86</v>
      </c>
      <c r="W30" s="114">
        <v>0</v>
      </c>
      <c r="X30" s="114">
        <v>0</v>
      </c>
      <c r="Y30" s="174"/>
    </row>
    <row r="31" spans="1:25" s="175" customFormat="1" ht="53.25" customHeight="1" x14ac:dyDescent="0.2">
      <c r="A31" s="114" t="s">
        <v>426</v>
      </c>
      <c r="B31" s="114">
        <v>4</v>
      </c>
      <c r="C31" s="114">
        <v>2021</v>
      </c>
      <c r="D31" s="113" t="s">
        <v>70</v>
      </c>
      <c r="E31" s="114" t="s">
        <v>423</v>
      </c>
      <c r="F31" s="113">
        <v>44440</v>
      </c>
      <c r="G31" s="166" t="s">
        <v>380</v>
      </c>
      <c r="H31" s="118" t="s">
        <v>360</v>
      </c>
      <c r="I31" s="118" t="s">
        <v>381</v>
      </c>
      <c r="J31" s="119" t="s">
        <v>388</v>
      </c>
      <c r="K31" s="114" t="s">
        <v>114</v>
      </c>
      <c r="L31" s="114" t="s">
        <v>389</v>
      </c>
      <c r="M31" s="114">
        <v>1</v>
      </c>
      <c r="N31" s="114" t="s">
        <v>76</v>
      </c>
      <c r="O31" s="114" t="s">
        <v>77</v>
      </c>
      <c r="P31" s="166" t="s">
        <v>123</v>
      </c>
      <c r="Q31" s="172">
        <v>44743</v>
      </c>
      <c r="R31" s="173">
        <v>44834</v>
      </c>
      <c r="S31" s="173">
        <v>44781</v>
      </c>
      <c r="T31" s="167" t="s">
        <v>829</v>
      </c>
      <c r="U31" s="123" t="s">
        <v>1463</v>
      </c>
      <c r="V31" s="167" t="s">
        <v>86</v>
      </c>
      <c r="W31" s="114">
        <v>0</v>
      </c>
      <c r="X31" s="114">
        <v>0</v>
      </c>
      <c r="Y31" s="174"/>
    </row>
    <row r="32" spans="1:25" s="175" customFormat="1" ht="53.25" customHeight="1" x14ac:dyDescent="0.2">
      <c r="A32" s="114" t="s">
        <v>426</v>
      </c>
      <c r="B32" s="114">
        <v>5</v>
      </c>
      <c r="C32" s="114">
        <v>2021</v>
      </c>
      <c r="D32" s="113" t="s">
        <v>70</v>
      </c>
      <c r="E32" s="114" t="s">
        <v>423</v>
      </c>
      <c r="F32" s="113">
        <v>44440</v>
      </c>
      <c r="G32" s="166" t="s">
        <v>380</v>
      </c>
      <c r="H32" s="118" t="s">
        <v>360</v>
      </c>
      <c r="I32" s="118" t="s">
        <v>381</v>
      </c>
      <c r="J32" s="119" t="s">
        <v>390</v>
      </c>
      <c r="K32" s="114" t="s">
        <v>114</v>
      </c>
      <c r="L32" s="114" t="s">
        <v>391</v>
      </c>
      <c r="M32" s="114">
        <v>1</v>
      </c>
      <c r="N32" s="114" t="s">
        <v>76</v>
      </c>
      <c r="O32" s="114" t="s">
        <v>77</v>
      </c>
      <c r="P32" s="166" t="s">
        <v>123</v>
      </c>
      <c r="Q32" s="172">
        <v>44835</v>
      </c>
      <c r="R32" s="173">
        <v>44895</v>
      </c>
      <c r="S32" s="173">
        <v>44781</v>
      </c>
      <c r="T32" s="167" t="s">
        <v>829</v>
      </c>
      <c r="U32" s="123" t="s">
        <v>1463</v>
      </c>
      <c r="V32" s="167" t="s">
        <v>86</v>
      </c>
      <c r="W32" s="114">
        <v>0</v>
      </c>
      <c r="X32" s="114">
        <v>0</v>
      </c>
      <c r="Y32" s="174"/>
    </row>
    <row r="33" spans="1:25" s="175" customFormat="1" ht="53.25" customHeight="1" x14ac:dyDescent="0.2">
      <c r="A33" s="114" t="s">
        <v>427</v>
      </c>
      <c r="B33" s="114">
        <v>1</v>
      </c>
      <c r="C33" s="114">
        <v>2021</v>
      </c>
      <c r="D33" s="113" t="s">
        <v>70</v>
      </c>
      <c r="E33" s="114" t="s">
        <v>423</v>
      </c>
      <c r="F33" s="113">
        <v>44440</v>
      </c>
      <c r="G33" s="166" t="s">
        <v>392</v>
      </c>
      <c r="H33" s="118" t="s">
        <v>360</v>
      </c>
      <c r="I33" s="118" t="s">
        <v>393</v>
      </c>
      <c r="J33" s="119" t="s">
        <v>394</v>
      </c>
      <c r="K33" s="114" t="s">
        <v>114</v>
      </c>
      <c r="L33" s="114" t="s">
        <v>395</v>
      </c>
      <c r="M33" s="114">
        <v>1</v>
      </c>
      <c r="N33" s="114" t="s">
        <v>76</v>
      </c>
      <c r="O33" s="114" t="s">
        <v>77</v>
      </c>
      <c r="P33" s="166" t="s">
        <v>123</v>
      </c>
      <c r="Q33" s="172">
        <v>44805</v>
      </c>
      <c r="R33" s="173">
        <v>44865</v>
      </c>
      <c r="S33" s="173">
        <v>44781</v>
      </c>
      <c r="T33" s="167" t="s">
        <v>829</v>
      </c>
      <c r="U33" s="123" t="s">
        <v>1463</v>
      </c>
      <c r="V33" s="167" t="s">
        <v>86</v>
      </c>
      <c r="W33" s="114">
        <v>0</v>
      </c>
      <c r="X33" s="114">
        <v>0</v>
      </c>
      <c r="Y33" s="174"/>
    </row>
    <row r="34" spans="1:25" s="175" customFormat="1" ht="53.25" customHeight="1" x14ac:dyDescent="0.2">
      <c r="A34" s="114" t="s">
        <v>427</v>
      </c>
      <c r="B34" s="114">
        <v>2</v>
      </c>
      <c r="C34" s="114">
        <v>2021</v>
      </c>
      <c r="D34" s="113" t="s">
        <v>70</v>
      </c>
      <c r="E34" s="114" t="s">
        <v>423</v>
      </c>
      <c r="F34" s="113">
        <v>44440</v>
      </c>
      <c r="G34" s="166" t="s">
        <v>392</v>
      </c>
      <c r="H34" s="118" t="s">
        <v>360</v>
      </c>
      <c r="I34" s="118" t="s">
        <v>393</v>
      </c>
      <c r="J34" s="119" t="s">
        <v>396</v>
      </c>
      <c r="K34" s="114" t="s">
        <v>114</v>
      </c>
      <c r="L34" s="114" t="s">
        <v>397</v>
      </c>
      <c r="M34" s="114">
        <v>1</v>
      </c>
      <c r="N34" s="114" t="s">
        <v>76</v>
      </c>
      <c r="O34" s="114" t="s">
        <v>77</v>
      </c>
      <c r="P34" s="166" t="s">
        <v>123</v>
      </c>
      <c r="Q34" s="172">
        <v>44866</v>
      </c>
      <c r="R34" s="173">
        <v>44895</v>
      </c>
      <c r="S34" s="173">
        <v>44781</v>
      </c>
      <c r="T34" s="167" t="s">
        <v>829</v>
      </c>
      <c r="U34" s="123" t="s">
        <v>1463</v>
      </c>
      <c r="V34" s="167" t="s">
        <v>86</v>
      </c>
      <c r="W34" s="114">
        <v>0</v>
      </c>
      <c r="X34" s="114">
        <v>0</v>
      </c>
      <c r="Y34" s="174"/>
    </row>
    <row r="35" spans="1:25" s="175" customFormat="1" ht="53.25" customHeight="1" x14ac:dyDescent="0.2">
      <c r="A35" s="114" t="s">
        <v>427</v>
      </c>
      <c r="B35" s="114">
        <v>3</v>
      </c>
      <c r="C35" s="114">
        <v>2021</v>
      </c>
      <c r="D35" s="113" t="s">
        <v>70</v>
      </c>
      <c r="E35" s="114" t="s">
        <v>423</v>
      </c>
      <c r="F35" s="113">
        <v>44440</v>
      </c>
      <c r="G35" s="166" t="s">
        <v>392</v>
      </c>
      <c r="H35" s="118" t="s">
        <v>360</v>
      </c>
      <c r="I35" s="118" t="s">
        <v>393</v>
      </c>
      <c r="J35" s="119" t="s">
        <v>398</v>
      </c>
      <c r="K35" s="114" t="s">
        <v>114</v>
      </c>
      <c r="L35" s="114" t="s">
        <v>399</v>
      </c>
      <c r="M35" s="114">
        <v>1</v>
      </c>
      <c r="N35" s="114" t="s">
        <v>76</v>
      </c>
      <c r="O35" s="114" t="s">
        <v>77</v>
      </c>
      <c r="P35" s="166" t="s">
        <v>123</v>
      </c>
      <c r="Q35" s="172">
        <v>44896</v>
      </c>
      <c r="R35" s="173">
        <v>44926</v>
      </c>
      <c r="S35" s="173">
        <v>44781</v>
      </c>
      <c r="T35" s="167" t="s">
        <v>829</v>
      </c>
      <c r="U35" s="123" t="s">
        <v>1463</v>
      </c>
      <c r="V35" s="167" t="s">
        <v>86</v>
      </c>
      <c r="W35" s="114">
        <v>0</v>
      </c>
      <c r="X35" s="114">
        <v>0</v>
      </c>
      <c r="Y35" s="174"/>
    </row>
    <row r="36" spans="1:25" s="175" customFormat="1" ht="53.25" customHeight="1" x14ac:dyDescent="0.2">
      <c r="A36" s="114" t="s">
        <v>427</v>
      </c>
      <c r="B36" s="114">
        <v>4</v>
      </c>
      <c r="C36" s="114">
        <v>2021</v>
      </c>
      <c r="D36" s="113" t="s">
        <v>70</v>
      </c>
      <c r="E36" s="114" t="s">
        <v>423</v>
      </c>
      <c r="F36" s="113">
        <v>44440</v>
      </c>
      <c r="G36" s="166" t="s">
        <v>392</v>
      </c>
      <c r="H36" s="118" t="s">
        <v>360</v>
      </c>
      <c r="I36" s="118" t="s">
        <v>393</v>
      </c>
      <c r="J36" s="119" t="s">
        <v>400</v>
      </c>
      <c r="K36" s="114" t="s">
        <v>114</v>
      </c>
      <c r="L36" s="114" t="s">
        <v>397</v>
      </c>
      <c r="M36" s="114">
        <v>1</v>
      </c>
      <c r="N36" s="114" t="s">
        <v>76</v>
      </c>
      <c r="O36" s="114" t="s">
        <v>77</v>
      </c>
      <c r="P36" s="166" t="s">
        <v>123</v>
      </c>
      <c r="Q36" s="172">
        <v>44896</v>
      </c>
      <c r="R36" s="173">
        <v>44926</v>
      </c>
      <c r="S36" s="173">
        <v>44781</v>
      </c>
      <c r="T36" s="167" t="s">
        <v>829</v>
      </c>
      <c r="U36" s="123" t="s">
        <v>1463</v>
      </c>
      <c r="V36" s="167" t="s">
        <v>86</v>
      </c>
      <c r="W36" s="114">
        <v>0</v>
      </c>
      <c r="X36" s="114">
        <v>0</v>
      </c>
      <c r="Y36" s="174"/>
    </row>
    <row r="37" spans="1:25" s="175" customFormat="1" ht="53.25" customHeight="1" x14ac:dyDescent="0.2">
      <c r="A37" s="114" t="s">
        <v>428</v>
      </c>
      <c r="B37" s="114">
        <v>1</v>
      </c>
      <c r="C37" s="114">
        <v>2021</v>
      </c>
      <c r="D37" s="113" t="s">
        <v>70</v>
      </c>
      <c r="E37" s="114" t="s">
        <v>423</v>
      </c>
      <c r="F37" s="113">
        <v>44440</v>
      </c>
      <c r="G37" s="166" t="s">
        <v>401</v>
      </c>
      <c r="H37" s="118" t="s">
        <v>360</v>
      </c>
      <c r="I37" s="118" t="s">
        <v>402</v>
      </c>
      <c r="J37" s="119" t="s">
        <v>403</v>
      </c>
      <c r="K37" s="114" t="s">
        <v>114</v>
      </c>
      <c r="L37" s="114" t="s">
        <v>404</v>
      </c>
      <c r="M37" s="114">
        <v>1</v>
      </c>
      <c r="N37" s="114" t="s">
        <v>76</v>
      </c>
      <c r="O37" s="114" t="s">
        <v>77</v>
      </c>
      <c r="P37" s="166" t="s">
        <v>123</v>
      </c>
      <c r="Q37" s="172">
        <v>44805</v>
      </c>
      <c r="R37" s="173">
        <v>44865</v>
      </c>
      <c r="S37" s="173">
        <v>44781</v>
      </c>
      <c r="T37" s="167" t="s">
        <v>829</v>
      </c>
      <c r="U37" s="123" t="s">
        <v>1463</v>
      </c>
      <c r="V37" s="167" t="s">
        <v>86</v>
      </c>
      <c r="W37" s="114">
        <v>0</v>
      </c>
      <c r="X37" s="114">
        <v>0</v>
      </c>
      <c r="Y37" s="174"/>
    </row>
    <row r="38" spans="1:25" s="175" customFormat="1" ht="53.25" customHeight="1" x14ac:dyDescent="0.2">
      <c r="A38" s="114" t="s">
        <v>428</v>
      </c>
      <c r="B38" s="114">
        <v>2</v>
      </c>
      <c r="C38" s="114">
        <v>2021</v>
      </c>
      <c r="D38" s="113" t="s">
        <v>70</v>
      </c>
      <c r="E38" s="114" t="s">
        <v>423</v>
      </c>
      <c r="F38" s="113">
        <v>44440</v>
      </c>
      <c r="G38" s="166" t="s">
        <v>401</v>
      </c>
      <c r="H38" s="118" t="s">
        <v>360</v>
      </c>
      <c r="I38" s="118" t="s">
        <v>402</v>
      </c>
      <c r="J38" s="119" t="s">
        <v>405</v>
      </c>
      <c r="K38" s="114" t="s">
        <v>114</v>
      </c>
      <c r="L38" s="114" t="s">
        <v>406</v>
      </c>
      <c r="M38" s="114">
        <v>1</v>
      </c>
      <c r="N38" s="114" t="s">
        <v>76</v>
      </c>
      <c r="O38" s="114" t="s">
        <v>77</v>
      </c>
      <c r="P38" s="166" t="s">
        <v>123</v>
      </c>
      <c r="Q38" s="172">
        <v>44866</v>
      </c>
      <c r="R38" s="173">
        <v>44895</v>
      </c>
      <c r="S38" s="173">
        <v>44781</v>
      </c>
      <c r="T38" s="167" t="s">
        <v>829</v>
      </c>
      <c r="U38" s="123" t="s">
        <v>1463</v>
      </c>
      <c r="V38" s="167" t="s">
        <v>86</v>
      </c>
      <c r="W38" s="114">
        <v>0</v>
      </c>
      <c r="X38" s="114">
        <v>0</v>
      </c>
      <c r="Y38" s="174"/>
    </row>
    <row r="39" spans="1:25" s="175" customFormat="1" ht="53.25" customHeight="1" x14ac:dyDescent="0.2">
      <c r="A39" s="114" t="s">
        <v>428</v>
      </c>
      <c r="B39" s="114">
        <v>3</v>
      </c>
      <c r="C39" s="114">
        <v>2021</v>
      </c>
      <c r="D39" s="113" t="s">
        <v>70</v>
      </c>
      <c r="E39" s="114" t="s">
        <v>423</v>
      </c>
      <c r="F39" s="113">
        <v>44440</v>
      </c>
      <c r="G39" s="166" t="s">
        <v>401</v>
      </c>
      <c r="H39" s="118" t="s">
        <v>360</v>
      </c>
      <c r="I39" s="118" t="s">
        <v>402</v>
      </c>
      <c r="J39" s="119" t="s">
        <v>407</v>
      </c>
      <c r="K39" s="114" t="s">
        <v>114</v>
      </c>
      <c r="L39" s="114" t="s">
        <v>408</v>
      </c>
      <c r="M39" s="114">
        <v>1</v>
      </c>
      <c r="N39" s="114" t="s">
        <v>76</v>
      </c>
      <c r="O39" s="114" t="s">
        <v>77</v>
      </c>
      <c r="P39" s="166" t="s">
        <v>123</v>
      </c>
      <c r="Q39" s="172">
        <v>44896</v>
      </c>
      <c r="R39" s="173">
        <v>44926</v>
      </c>
      <c r="S39" s="173">
        <v>44781</v>
      </c>
      <c r="T39" s="167" t="s">
        <v>829</v>
      </c>
      <c r="U39" s="123" t="s">
        <v>1463</v>
      </c>
      <c r="V39" s="167" t="s">
        <v>86</v>
      </c>
      <c r="W39" s="114">
        <v>0</v>
      </c>
      <c r="X39" s="114">
        <v>0</v>
      </c>
      <c r="Y39" s="174"/>
    </row>
    <row r="40" spans="1:25" s="175" customFormat="1" ht="53.25" customHeight="1" x14ac:dyDescent="0.2">
      <c r="A40" s="114" t="s">
        <v>429</v>
      </c>
      <c r="B40" s="114">
        <v>1</v>
      </c>
      <c r="C40" s="114">
        <v>2021</v>
      </c>
      <c r="D40" s="113" t="s">
        <v>70</v>
      </c>
      <c r="E40" s="114" t="s">
        <v>423</v>
      </c>
      <c r="F40" s="113">
        <v>44440</v>
      </c>
      <c r="G40" s="166" t="s">
        <v>409</v>
      </c>
      <c r="H40" s="118" t="s">
        <v>360</v>
      </c>
      <c r="I40" s="118" t="s">
        <v>410</v>
      </c>
      <c r="J40" s="119" t="s">
        <v>411</v>
      </c>
      <c r="K40" s="114" t="s">
        <v>114</v>
      </c>
      <c r="L40" s="114" t="s">
        <v>412</v>
      </c>
      <c r="M40" s="114">
        <v>1</v>
      </c>
      <c r="N40" s="114" t="s">
        <v>76</v>
      </c>
      <c r="O40" s="114" t="s">
        <v>77</v>
      </c>
      <c r="P40" s="166" t="s">
        <v>123</v>
      </c>
      <c r="Q40" s="172">
        <v>44562</v>
      </c>
      <c r="R40" s="173">
        <v>44910</v>
      </c>
      <c r="S40" s="173">
        <v>44781</v>
      </c>
      <c r="T40" s="167" t="s">
        <v>829</v>
      </c>
      <c r="U40" s="123" t="s">
        <v>1466</v>
      </c>
      <c r="V40" s="167" t="s">
        <v>86</v>
      </c>
      <c r="W40" s="114">
        <v>1</v>
      </c>
      <c r="X40" s="114">
        <v>0</v>
      </c>
      <c r="Y40" s="174"/>
    </row>
    <row r="41" spans="1:25" s="175" customFormat="1" ht="53.25" customHeight="1" x14ac:dyDescent="0.2">
      <c r="A41" s="114" t="s">
        <v>429</v>
      </c>
      <c r="B41" s="114">
        <v>2</v>
      </c>
      <c r="C41" s="114">
        <v>2021</v>
      </c>
      <c r="D41" s="113" t="s">
        <v>70</v>
      </c>
      <c r="E41" s="114" t="s">
        <v>423</v>
      </c>
      <c r="F41" s="113">
        <v>44440</v>
      </c>
      <c r="G41" s="166" t="s">
        <v>409</v>
      </c>
      <c r="H41" s="118" t="s">
        <v>360</v>
      </c>
      <c r="I41" s="118" t="s">
        <v>410</v>
      </c>
      <c r="J41" s="119" t="s">
        <v>413</v>
      </c>
      <c r="K41" s="114" t="s">
        <v>114</v>
      </c>
      <c r="L41" s="114" t="s">
        <v>414</v>
      </c>
      <c r="M41" s="114">
        <v>1</v>
      </c>
      <c r="N41" s="114" t="s">
        <v>76</v>
      </c>
      <c r="O41" s="114" t="s">
        <v>77</v>
      </c>
      <c r="P41" s="166" t="s">
        <v>123</v>
      </c>
      <c r="Q41" s="172">
        <v>44562</v>
      </c>
      <c r="R41" s="173">
        <v>44926</v>
      </c>
      <c r="S41" s="173">
        <v>44781</v>
      </c>
      <c r="T41" s="167" t="s">
        <v>829</v>
      </c>
      <c r="U41" s="123" t="s">
        <v>1467</v>
      </c>
      <c r="V41" s="167" t="s">
        <v>86</v>
      </c>
      <c r="W41" s="114">
        <v>0</v>
      </c>
      <c r="X41" s="114">
        <v>0</v>
      </c>
      <c r="Y41" s="174"/>
    </row>
    <row r="42" spans="1:25" s="175" customFormat="1" ht="53.25" customHeight="1" x14ac:dyDescent="0.2">
      <c r="A42" s="114" t="s">
        <v>430</v>
      </c>
      <c r="B42" s="114">
        <v>1</v>
      </c>
      <c r="C42" s="114">
        <v>2021</v>
      </c>
      <c r="D42" s="113" t="s">
        <v>70</v>
      </c>
      <c r="E42" s="114" t="s">
        <v>423</v>
      </c>
      <c r="F42" s="113">
        <v>44440</v>
      </c>
      <c r="G42" s="166" t="s">
        <v>415</v>
      </c>
      <c r="H42" s="118" t="s">
        <v>360</v>
      </c>
      <c r="I42" s="118" t="s">
        <v>416</v>
      </c>
      <c r="J42" s="119" t="s">
        <v>417</v>
      </c>
      <c r="K42" s="114" t="s">
        <v>114</v>
      </c>
      <c r="L42" s="114" t="s">
        <v>418</v>
      </c>
      <c r="M42" s="114">
        <v>1</v>
      </c>
      <c r="N42" s="114" t="s">
        <v>76</v>
      </c>
      <c r="O42" s="114" t="s">
        <v>77</v>
      </c>
      <c r="P42" s="166" t="s">
        <v>123</v>
      </c>
      <c r="Q42" s="172">
        <v>44562</v>
      </c>
      <c r="R42" s="173">
        <v>44926</v>
      </c>
      <c r="S42" s="173">
        <v>44781</v>
      </c>
      <c r="T42" s="167" t="s">
        <v>829</v>
      </c>
      <c r="U42" s="123" t="s">
        <v>1468</v>
      </c>
      <c r="V42" s="167" t="s">
        <v>86</v>
      </c>
      <c r="W42" s="114">
        <v>0</v>
      </c>
      <c r="X42" s="114">
        <v>0</v>
      </c>
      <c r="Y42" s="174"/>
    </row>
    <row r="43" spans="1:25" s="175" customFormat="1" ht="53.25" customHeight="1" x14ac:dyDescent="0.2">
      <c r="A43" s="114" t="s">
        <v>470</v>
      </c>
      <c r="B43" s="114">
        <v>2</v>
      </c>
      <c r="C43" s="114">
        <v>2021</v>
      </c>
      <c r="D43" s="113" t="s">
        <v>434</v>
      </c>
      <c r="E43" s="114" t="s">
        <v>476</v>
      </c>
      <c r="F43" s="113">
        <v>44495</v>
      </c>
      <c r="G43" s="166" t="s">
        <v>441</v>
      </c>
      <c r="H43" s="118" t="s">
        <v>435</v>
      </c>
      <c r="I43" s="118" t="s">
        <v>442</v>
      </c>
      <c r="J43" s="119" t="s">
        <v>443</v>
      </c>
      <c r="K43" s="114" t="s">
        <v>82</v>
      </c>
      <c r="L43" s="114" t="s">
        <v>444</v>
      </c>
      <c r="M43" s="114">
        <v>2</v>
      </c>
      <c r="N43" s="114" t="s">
        <v>76</v>
      </c>
      <c r="O43" s="114" t="s">
        <v>120</v>
      </c>
      <c r="P43" s="166" t="s">
        <v>436</v>
      </c>
      <c r="Q43" s="172">
        <v>44504</v>
      </c>
      <c r="R43" s="173">
        <v>44865</v>
      </c>
      <c r="S43" s="173">
        <v>44781</v>
      </c>
      <c r="T43" s="167" t="s">
        <v>829</v>
      </c>
      <c r="U43" s="123" t="s">
        <v>1469</v>
      </c>
      <c r="V43" s="167" t="s">
        <v>86</v>
      </c>
      <c r="W43" s="114">
        <v>0</v>
      </c>
      <c r="X43" s="114">
        <v>0</v>
      </c>
      <c r="Y43" s="174"/>
    </row>
    <row r="44" spans="1:25" s="125" customFormat="1" ht="32.25" customHeight="1" x14ac:dyDescent="0.2">
      <c r="A44" s="112" t="s">
        <v>472</v>
      </c>
      <c r="B44" s="112">
        <v>1</v>
      </c>
      <c r="C44" s="112">
        <v>2021</v>
      </c>
      <c r="D44" s="113" t="s">
        <v>72</v>
      </c>
      <c r="E44" s="114" t="s">
        <v>476</v>
      </c>
      <c r="F44" s="115">
        <v>44495</v>
      </c>
      <c r="G44" s="116" t="s">
        <v>450</v>
      </c>
      <c r="H44" s="117" t="s">
        <v>435</v>
      </c>
      <c r="I44" s="118" t="s">
        <v>451</v>
      </c>
      <c r="J44" s="119" t="s">
        <v>452</v>
      </c>
      <c r="K44" s="114" t="s">
        <v>445</v>
      </c>
      <c r="L44" s="114" t="s">
        <v>453</v>
      </c>
      <c r="M44" s="114">
        <v>1</v>
      </c>
      <c r="N44" s="112" t="s">
        <v>80</v>
      </c>
      <c r="O44" s="112" t="s">
        <v>81</v>
      </c>
      <c r="P44" s="116" t="s">
        <v>454</v>
      </c>
      <c r="Q44" s="120">
        <v>44504</v>
      </c>
      <c r="R44" s="121">
        <v>44865</v>
      </c>
      <c r="S44" s="121">
        <v>44781</v>
      </c>
      <c r="T44" s="122" t="s">
        <v>1418</v>
      </c>
      <c r="U44" s="123" t="s">
        <v>1423</v>
      </c>
      <c r="V44" s="122" t="s">
        <v>86</v>
      </c>
      <c r="W44" s="112">
        <v>0</v>
      </c>
      <c r="X44" s="112">
        <v>0</v>
      </c>
      <c r="Y44" s="124"/>
    </row>
    <row r="45" spans="1:25" s="175" customFormat="1" ht="53.25" customHeight="1" x14ac:dyDescent="0.2">
      <c r="A45" s="114" t="s">
        <v>478</v>
      </c>
      <c r="B45" s="114">
        <v>2</v>
      </c>
      <c r="C45" s="114">
        <v>2021</v>
      </c>
      <c r="D45" s="113" t="s">
        <v>211</v>
      </c>
      <c r="E45" s="114" t="s">
        <v>480</v>
      </c>
      <c r="F45" s="113">
        <v>44431</v>
      </c>
      <c r="G45" s="166" t="s">
        <v>491</v>
      </c>
      <c r="H45" s="118" t="s">
        <v>435</v>
      </c>
      <c r="I45" s="118" t="s">
        <v>492</v>
      </c>
      <c r="J45" s="119" t="s">
        <v>443</v>
      </c>
      <c r="K45" s="114" t="s">
        <v>114</v>
      </c>
      <c r="L45" s="114" t="s">
        <v>444</v>
      </c>
      <c r="M45" s="114">
        <v>2</v>
      </c>
      <c r="N45" s="114" t="s">
        <v>76</v>
      </c>
      <c r="O45" s="114" t="s">
        <v>816</v>
      </c>
      <c r="P45" s="166" t="s">
        <v>495</v>
      </c>
      <c r="Q45" s="172">
        <v>44539</v>
      </c>
      <c r="R45" s="173">
        <v>44903</v>
      </c>
      <c r="S45" s="173">
        <v>44781</v>
      </c>
      <c r="T45" s="167" t="s">
        <v>829</v>
      </c>
      <c r="U45" s="123" t="s">
        <v>1470</v>
      </c>
      <c r="V45" s="167" t="s">
        <v>86</v>
      </c>
      <c r="W45" s="114">
        <v>0</v>
      </c>
      <c r="X45" s="114">
        <v>0</v>
      </c>
      <c r="Y45" s="174"/>
    </row>
    <row r="46" spans="1:25" s="175" customFormat="1" ht="53.25" customHeight="1" x14ac:dyDescent="0.2">
      <c r="A46" s="114" t="s">
        <v>576</v>
      </c>
      <c r="B46" s="114">
        <v>1</v>
      </c>
      <c r="C46" s="114">
        <v>2021</v>
      </c>
      <c r="D46" s="113" t="s">
        <v>72</v>
      </c>
      <c r="E46" s="114" t="s">
        <v>577</v>
      </c>
      <c r="F46" s="113">
        <v>44523</v>
      </c>
      <c r="G46" s="166" t="s">
        <v>502</v>
      </c>
      <c r="H46" s="118" t="s">
        <v>503</v>
      </c>
      <c r="I46" s="118" t="s">
        <v>504</v>
      </c>
      <c r="J46" s="119" t="s">
        <v>505</v>
      </c>
      <c r="K46" s="114" t="s">
        <v>82</v>
      </c>
      <c r="L46" s="114" t="s">
        <v>506</v>
      </c>
      <c r="M46" s="114">
        <v>6</v>
      </c>
      <c r="N46" s="114" t="s">
        <v>76</v>
      </c>
      <c r="O46" s="114" t="s">
        <v>76</v>
      </c>
      <c r="P46" s="166" t="s">
        <v>507</v>
      </c>
      <c r="Q46" s="172">
        <v>44545</v>
      </c>
      <c r="R46" s="173">
        <v>44925</v>
      </c>
      <c r="S46" s="173">
        <v>44781</v>
      </c>
      <c r="T46" s="167" t="s">
        <v>829</v>
      </c>
      <c r="U46" s="123" t="s">
        <v>1471</v>
      </c>
      <c r="V46" s="167" t="s">
        <v>86</v>
      </c>
      <c r="W46" s="114">
        <v>0</v>
      </c>
      <c r="X46" s="114">
        <v>0</v>
      </c>
      <c r="Y46" s="174"/>
    </row>
    <row r="47" spans="1:25" s="125" customFormat="1" ht="32.25" customHeight="1" x14ac:dyDescent="0.2">
      <c r="A47" s="112" t="s">
        <v>576</v>
      </c>
      <c r="B47" s="112">
        <v>2</v>
      </c>
      <c r="C47" s="112">
        <v>2021</v>
      </c>
      <c r="D47" s="113" t="s">
        <v>72</v>
      </c>
      <c r="E47" s="114" t="s">
        <v>577</v>
      </c>
      <c r="F47" s="115">
        <v>44523</v>
      </c>
      <c r="G47" s="116" t="s">
        <v>502</v>
      </c>
      <c r="H47" s="117" t="s">
        <v>503</v>
      </c>
      <c r="I47" s="118" t="s">
        <v>508</v>
      </c>
      <c r="J47" s="119" t="s">
        <v>509</v>
      </c>
      <c r="K47" s="114" t="s">
        <v>82</v>
      </c>
      <c r="L47" s="114" t="s">
        <v>510</v>
      </c>
      <c r="M47" s="114">
        <v>1</v>
      </c>
      <c r="N47" s="112" t="s">
        <v>80</v>
      </c>
      <c r="O47" s="112" t="s">
        <v>81</v>
      </c>
      <c r="P47" s="116" t="s">
        <v>511</v>
      </c>
      <c r="Q47" s="120">
        <v>44545</v>
      </c>
      <c r="R47" s="121">
        <v>44925</v>
      </c>
      <c r="S47" s="121">
        <v>44781</v>
      </c>
      <c r="T47" s="122" t="s">
        <v>1418</v>
      </c>
      <c r="U47" s="123" t="s">
        <v>1424</v>
      </c>
      <c r="V47" s="122" t="s">
        <v>86</v>
      </c>
      <c r="W47" s="112">
        <v>0</v>
      </c>
      <c r="X47" s="112">
        <v>0</v>
      </c>
      <c r="Y47" s="124"/>
    </row>
    <row r="48" spans="1:25" s="125" customFormat="1" ht="40.5" customHeight="1" x14ac:dyDescent="0.2">
      <c r="A48" s="112" t="s">
        <v>576</v>
      </c>
      <c r="B48" s="112">
        <v>6</v>
      </c>
      <c r="C48" s="112">
        <v>2021</v>
      </c>
      <c r="D48" s="113" t="s">
        <v>72</v>
      </c>
      <c r="E48" s="114" t="s">
        <v>577</v>
      </c>
      <c r="F48" s="115">
        <v>44523</v>
      </c>
      <c r="G48" s="116" t="s">
        <v>502</v>
      </c>
      <c r="H48" s="117" t="s">
        <v>503</v>
      </c>
      <c r="I48" s="118" t="s">
        <v>522</v>
      </c>
      <c r="J48" s="119" t="s">
        <v>523</v>
      </c>
      <c r="K48" s="114" t="s">
        <v>82</v>
      </c>
      <c r="L48" s="112" t="s">
        <v>524</v>
      </c>
      <c r="M48" s="112">
        <v>12</v>
      </c>
      <c r="N48" s="112" t="s">
        <v>122</v>
      </c>
      <c r="O48" s="112" t="s">
        <v>122</v>
      </c>
      <c r="P48" s="116" t="s">
        <v>132</v>
      </c>
      <c r="Q48" s="120">
        <v>44545</v>
      </c>
      <c r="R48" s="121">
        <v>44925</v>
      </c>
      <c r="S48" s="121">
        <v>44777</v>
      </c>
      <c r="T48" s="122" t="s">
        <v>912</v>
      </c>
      <c r="U48" s="123" t="s">
        <v>1484</v>
      </c>
      <c r="V48" s="122" t="s">
        <v>86</v>
      </c>
      <c r="W48" s="112">
        <v>0</v>
      </c>
      <c r="X48" s="112">
        <v>0</v>
      </c>
      <c r="Y48" s="124"/>
    </row>
    <row r="49" spans="1:25" s="125" customFormat="1" ht="39" customHeight="1" x14ac:dyDescent="0.2">
      <c r="A49" s="112" t="s">
        <v>578</v>
      </c>
      <c r="B49" s="112">
        <v>1</v>
      </c>
      <c r="C49" s="112">
        <v>2021</v>
      </c>
      <c r="D49" s="113" t="s">
        <v>72</v>
      </c>
      <c r="E49" s="114" t="s">
        <v>577</v>
      </c>
      <c r="F49" s="115">
        <v>44501</v>
      </c>
      <c r="G49" s="116" t="s">
        <v>525</v>
      </c>
      <c r="H49" s="117" t="s">
        <v>526</v>
      </c>
      <c r="I49" s="118" t="s">
        <v>527</v>
      </c>
      <c r="J49" s="119" t="s">
        <v>528</v>
      </c>
      <c r="K49" s="114" t="s">
        <v>82</v>
      </c>
      <c r="L49" s="112" t="s">
        <v>529</v>
      </c>
      <c r="M49" s="112">
        <v>12</v>
      </c>
      <c r="N49" s="112" t="s">
        <v>122</v>
      </c>
      <c r="O49" s="112" t="s">
        <v>122</v>
      </c>
      <c r="P49" s="116" t="s">
        <v>132</v>
      </c>
      <c r="Q49" s="120">
        <v>44563</v>
      </c>
      <c r="R49" s="121">
        <v>44925</v>
      </c>
      <c r="S49" s="121">
        <v>44777</v>
      </c>
      <c r="T49" s="122" t="s">
        <v>912</v>
      </c>
      <c r="U49" s="123" t="s">
        <v>1484</v>
      </c>
      <c r="V49" s="122" t="s">
        <v>86</v>
      </c>
      <c r="W49" s="112">
        <v>0</v>
      </c>
      <c r="X49" s="112">
        <v>0</v>
      </c>
      <c r="Y49" s="124"/>
    </row>
    <row r="50" spans="1:25" s="125" customFormat="1" ht="33.75" customHeight="1" x14ac:dyDescent="0.2">
      <c r="A50" s="112" t="s">
        <v>578</v>
      </c>
      <c r="B50" s="112">
        <v>2</v>
      </c>
      <c r="C50" s="112">
        <v>2021</v>
      </c>
      <c r="D50" s="113" t="s">
        <v>72</v>
      </c>
      <c r="E50" s="114" t="s">
        <v>577</v>
      </c>
      <c r="F50" s="115">
        <v>44501</v>
      </c>
      <c r="G50" s="116" t="s">
        <v>530</v>
      </c>
      <c r="H50" s="117" t="s">
        <v>526</v>
      </c>
      <c r="I50" s="118" t="s">
        <v>531</v>
      </c>
      <c r="J50" s="119" t="s">
        <v>532</v>
      </c>
      <c r="K50" s="114" t="s">
        <v>82</v>
      </c>
      <c r="L50" s="112" t="s">
        <v>524</v>
      </c>
      <c r="M50" s="112">
        <v>12</v>
      </c>
      <c r="N50" s="112" t="s">
        <v>122</v>
      </c>
      <c r="O50" s="112" t="s">
        <v>122</v>
      </c>
      <c r="P50" s="116" t="s">
        <v>132</v>
      </c>
      <c r="Q50" s="120">
        <v>44563</v>
      </c>
      <c r="R50" s="121">
        <v>44925</v>
      </c>
      <c r="S50" s="121">
        <v>44777</v>
      </c>
      <c r="T50" s="122" t="s">
        <v>912</v>
      </c>
      <c r="U50" s="123" t="s">
        <v>1484</v>
      </c>
      <c r="V50" s="122" t="s">
        <v>86</v>
      </c>
      <c r="W50" s="112">
        <v>0</v>
      </c>
      <c r="X50" s="112">
        <v>0</v>
      </c>
      <c r="Y50" s="124"/>
    </row>
    <row r="51" spans="1:25" s="125" customFormat="1" ht="32.25" customHeight="1" x14ac:dyDescent="0.2">
      <c r="A51" s="112" t="s">
        <v>580</v>
      </c>
      <c r="B51" s="112">
        <v>3</v>
      </c>
      <c r="C51" s="112">
        <v>2021</v>
      </c>
      <c r="D51" s="113" t="s">
        <v>72</v>
      </c>
      <c r="E51" s="114" t="s">
        <v>577</v>
      </c>
      <c r="F51" s="115">
        <v>44523</v>
      </c>
      <c r="G51" s="116" t="s">
        <v>536</v>
      </c>
      <c r="H51" s="117" t="s">
        <v>503</v>
      </c>
      <c r="I51" s="118" t="s">
        <v>543</v>
      </c>
      <c r="J51" s="119" t="s">
        <v>544</v>
      </c>
      <c r="K51" s="114" t="s">
        <v>539</v>
      </c>
      <c r="L51" s="114" t="s">
        <v>545</v>
      </c>
      <c r="M51" s="114">
        <v>12</v>
      </c>
      <c r="N51" s="112" t="s">
        <v>80</v>
      </c>
      <c r="O51" s="112" t="s">
        <v>81</v>
      </c>
      <c r="P51" s="116" t="s">
        <v>511</v>
      </c>
      <c r="Q51" s="120">
        <v>44545</v>
      </c>
      <c r="R51" s="121">
        <v>44925</v>
      </c>
      <c r="S51" s="121">
        <v>44781</v>
      </c>
      <c r="T51" s="122" t="s">
        <v>1418</v>
      </c>
      <c r="U51" s="123" t="s">
        <v>1425</v>
      </c>
      <c r="V51" s="122" t="s">
        <v>86</v>
      </c>
      <c r="W51" s="112">
        <v>0</v>
      </c>
      <c r="X51" s="112">
        <v>0</v>
      </c>
      <c r="Y51" s="124"/>
    </row>
    <row r="52" spans="1:25" s="125" customFormat="1" ht="32.25" customHeight="1" x14ac:dyDescent="0.2">
      <c r="A52" s="112" t="s">
        <v>580</v>
      </c>
      <c r="B52" s="112">
        <v>4</v>
      </c>
      <c r="C52" s="112">
        <v>2021</v>
      </c>
      <c r="D52" s="113" t="s">
        <v>72</v>
      </c>
      <c r="E52" s="114" t="s">
        <v>577</v>
      </c>
      <c r="F52" s="115">
        <v>44523</v>
      </c>
      <c r="G52" s="116" t="s">
        <v>536</v>
      </c>
      <c r="H52" s="117" t="s">
        <v>503</v>
      </c>
      <c r="I52" s="118" t="s">
        <v>546</v>
      </c>
      <c r="J52" s="119" t="s">
        <v>547</v>
      </c>
      <c r="K52" s="114" t="s">
        <v>114</v>
      </c>
      <c r="L52" s="112" t="s">
        <v>548</v>
      </c>
      <c r="M52" s="112">
        <v>8</v>
      </c>
      <c r="N52" s="112" t="s">
        <v>83</v>
      </c>
      <c r="O52" s="112" t="s">
        <v>84</v>
      </c>
      <c r="P52" s="116" t="s">
        <v>124</v>
      </c>
      <c r="Q52" s="120">
        <v>44545</v>
      </c>
      <c r="R52" s="121">
        <v>44803</v>
      </c>
      <c r="S52" s="121">
        <v>44778</v>
      </c>
      <c r="T52" s="122" t="s">
        <v>825</v>
      </c>
      <c r="U52" s="123" t="s">
        <v>1440</v>
      </c>
      <c r="V52" s="122" t="s">
        <v>86</v>
      </c>
      <c r="W52" s="112">
        <v>0</v>
      </c>
      <c r="X52" s="112">
        <v>0</v>
      </c>
      <c r="Y52" s="124"/>
    </row>
    <row r="53" spans="1:25" s="175" customFormat="1" ht="53.25" customHeight="1" x14ac:dyDescent="0.2">
      <c r="A53" s="114" t="s">
        <v>580</v>
      </c>
      <c r="B53" s="114">
        <v>5</v>
      </c>
      <c r="C53" s="114">
        <v>2021</v>
      </c>
      <c r="D53" s="113" t="s">
        <v>72</v>
      </c>
      <c r="E53" s="114" t="s">
        <v>577</v>
      </c>
      <c r="F53" s="113">
        <v>44523</v>
      </c>
      <c r="G53" s="166" t="s">
        <v>536</v>
      </c>
      <c r="H53" s="118" t="s">
        <v>503</v>
      </c>
      <c r="I53" s="118" t="s">
        <v>549</v>
      </c>
      <c r="J53" s="119" t="s">
        <v>1082</v>
      </c>
      <c r="K53" s="114" t="s">
        <v>114</v>
      </c>
      <c r="L53" s="114" t="s">
        <v>550</v>
      </c>
      <c r="M53" s="114">
        <v>5</v>
      </c>
      <c r="N53" s="114" t="s">
        <v>76</v>
      </c>
      <c r="O53" s="114" t="s">
        <v>76</v>
      </c>
      <c r="P53" s="166" t="s">
        <v>507</v>
      </c>
      <c r="Q53" s="172">
        <v>44545</v>
      </c>
      <c r="R53" s="173">
        <v>44925</v>
      </c>
      <c r="S53" s="173">
        <v>44781</v>
      </c>
      <c r="T53" s="167" t="s">
        <v>829</v>
      </c>
      <c r="U53" s="123" t="s">
        <v>1472</v>
      </c>
      <c r="V53" s="167" t="s">
        <v>86</v>
      </c>
      <c r="W53" s="114">
        <v>0</v>
      </c>
      <c r="X53" s="114">
        <v>1</v>
      </c>
      <c r="Y53" s="174"/>
    </row>
    <row r="54" spans="1:25" s="125" customFormat="1" ht="58.5" customHeight="1" x14ac:dyDescent="0.2">
      <c r="A54" s="112" t="s">
        <v>581</v>
      </c>
      <c r="B54" s="112">
        <v>2</v>
      </c>
      <c r="C54" s="112">
        <v>2021</v>
      </c>
      <c r="D54" s="113" t="s">
        <v>72</v>
      </c>
      <c r="E54" s="114" t="s">
        <v>577</v>
      </c>
      <c r="F54" s="115">
        <v>44523</v>
      </c>
      <c r="G54" s="116" t="s">
        <v>551</v>
      </c>
      <c r="H54" s="117" t="s">
        <v>503</v>
      </c>
      <c r="I54" s="118" t="s">
        <v>554</v>
      </c>
      <c r="J54" s="119" t="s">
        <v>555</v>
      </c>
      <c r="K54" s="114" t="s">
        <v>539</v>
      </c>
      <c r="L54" s="114" t="s">
        <v>545</v>
      </c>
      <c r="M54" s="114">
        <v>12</v>
      </c>
      <c r="N54" s="112" t="s">
        <v>80</v>
      </c>
      <c r="O54" s="112" t="s">
        <v>81</v>
      </c>
      <c r="P54" s="116" t="s">
        <v>511</v>
      </c>
      <c r="Q54" s="120">
        <v>44545</v>
      </c>
      <c r="R54" s="121">
        <v>44925</v>
      </c>
      <c r="S54" s="121">
        <v>44781</v>
      </c>
      <c r="T54" s="122" t="s">
        <v>1418</v>
      </c>
      <c r="U54" s="123" t="s">
        <v>1426</v>
      </c>
      <c r="V54" s="122" t="s">
        <v>86</v>
      </c>
      <c r="W54" s="112">
        <v>0</v>
      </c>
      <c r="X54" s="112">
        <v>0</v>
      </c>
      <c r="Y54" s="124"/>
    </row>
    <row r="55" spans="1:25" s="125" customFormat="1" ht="32.25" customHeight="1" x14ac:dyDescent="0.2">
      <c r="A55" s="112" t="s">
        <v>581</v>
      </c>
      <c r="B55" s="112">
        <v>3</v>
      </c>
      <c r="C55" s="112">
        <v>2021</v>
      </c>
      <c r="D55" s="113" t="s">
        <v>72</v>
      </c>
      <c r="E55" s="114" t="s">
        <v>577</v>
      </c>
      <c r="F55" s="115">
        <v>44523</v>
      </c>
      <c r="G55" s="116" t="s">
        <v>551</v>
      </c>
      <c r="H55" s="117" t="s">
        <v>503</v>
      </c>
      <c r="I55" s="118" t="s">
        <v>556</v>
      </c>
      <c r="J55" s="119" t="s">
        <v>557</v>
      </c>
      <c r="K55" s="114" t="s">
        <v>82</v>
      </c>
      <c r="L55" s="114" t="s">
        <v>558</v>
      </c>
      <c r="M55" s="114">
        <v>12</v>
      </c>
      <c r="N55" s="112" t="s">
        <v>80</v>
      </c>
      <c r="O55" s="112" t="s">
        <v>153</v>
      </c>
      <c r="P55" s="116" t="s">
        <v>559</v>
      </c>
      <c r="Q55" s="120">
        <v>44545</v>
      </c>
      <c r="R55" s="121">
        <v>44910</v>
      </c>
      <c r="S55" s="121">
        <v>44781</v>
      </c>
      <c r="T55" s="122" t="s">
        <v>1418</v>
      </c>
      <c r="U55" s="123" t="s">
        <v>1427</v>
      </c>
      <c r="V55" s="122" t="s">
        <v>86</v>
      </c>
      <c r="W55" s="112">
        <v>0</v>
      </c>
      <c r="X55" s="112">
        <v>0</v>
      </c>
      <c r="Y55" s="124"/>
    </row>
    <row r="56" spans="1:25" s="125" customFormat="1" ht="32.25" customHeight="1" x14ac:dyDescent="0.2">
      <c r="A56" s="112" t="s">
        <v>581</v>
      </c>
      <c r="B56" s="112">
        <v>4</v>
      </c>
      <c r="C56" s="112">
        <v>2021</v>
      </c>
      <c r="D56" s="113" t="s">
        <v>72</v>
      </c>
      <c r="E56" s="114" t="s">
        <v>577</v>
      </c>
      <c r="F56" s="115">
        <v>44523</v>
      </c>
      <c r="G56" s="116" t="s">
        <v>551</v>
      </c>
      <c r="H56" s="117" t="s">
        <v>503</v>
      </c>
      <c r="I56" s="118" t="s">
        <v>560</v>
      </c>
      <c r="J56" s="119" t="s">
        <v>561</v>
      </c>
      <c r="K56" s="114" t="s">
        <v>114</v>
      </c>
      <c r="L56" s="112" t="s">
        <v>562</v>
      </c>
      <c r="M56" s="112">
        <v>1</v>
      </c>
      <c r="N56" s="112" t="s">
        <v>78</v>
      </c>
      <c r="O56" s="112" t="s">
        <v>78</v>
      </c>
      <c r="P56" s="116" t="s">
        <v>563</v>
      </c>
      <c r="Q56" s="120">
        <v>44545</v>
      </c>
      <c r="R56" s="121">
        <v>44771</v>
      </c>
      <c r="S56" s="121">
        <v>44782</v>
      </c>
      <c r="T56" s="122" t="s">
        <v>912</v>
      </c>
      <c r="U56" s="123" t="s">
        <v>1508</v>
      </c>
      <c r="V56" s="122" t="s">
        <v>115</v>
      </c>
      <c r="W56" s="112">
        <v>0</v>
      </c>
      <c r="X56" s="112">
        <v>0</v>
      </c>
      <c r="Y56" s="124"/>
    </row>
    <row r="57" spans="1:25" s="175" customFormat="1" ht="53.25" customHeight="1" x14ac:dyDescent="0.2">
      <c r="A57" s="114" t="s">
        <v>581</v>
      </c>
      <c r="B57" s="114">
        <v>7</v>
      </c>
      <c r="C57" s="114">
        <v>2021</v>
      </c>
      <c r="D57" s="113" t="s">
        <v>72</v>
      </c>
      <c r="E57" s="114" t="s">
        <v>577</v>
      </c>
      <c r="F57" s="113">
        <v>44523</v>
      </c>
      <c r="G57" s="166" t="s">
        <v>551</v>
      </c>
      <c r="H57" s="118" t="s">
        <v>503</v>
      </c>
      <c r="I57" s="118" t="s">
        <v>570</v>
      </c>
      <c r="J57" s="119" t="s">
        <v>1083</v>
      </c>
      <c r="K57" s="114" t="s">
        <v>114</v>
      </c>
      <c r="L57" s="114" t="s">
        <v>550</v>
      </c>
      <c r="M57" s="114">
        <v>5</v>
      </c>
      <c r="N57" s="114" t="s">
        <v>76</v>
      </c>
      <c r="O57" s="114" t="s">
        <v>76</v>
      </c>
      <c r="P57" s="166" t="s">
        <v>507</v>
      </c>
      <c r="Q57" s="172">
        <v>44545</v>
      </c>
      <c r="R57" s="173">
        <v>44925</v>
      </c>
      <c r="S57" s="173">
        <v>44781</v>
      </c>
      <c r="T57" s="167" t="s">
        <v>829</v>
      </c>
      <c r="U57" s="123" t="s">
        <v>1473</v>
      </c>
      <c r="V57" s="167" t="s">
        <v>86</v>
      </c>
      <c r="W57" s="114">
        <v>0</v>
      </c>
      <c r="X57" s="114">
        <v>1</v>
      </c>
      <c r="Y57" s="174"/>
    </row>
    <row r="58" spans="1:25" s="125" customFormat="1" ht="32.25" customHeight="1" x14ac:dyDescent="0.2">
      <c r="A58" s="112" t="s">
        <v>581</v>
      </c>
      <c r="B58" s="112">
        <v>8</v>
      </c>
      <c r="C58" s="112">
        <v>2021</v>
      </c>
      <c r="D58" s="113" t="s">
        <v>72</v>
      </c>
      <c r="E58" s="114" t="s">
        <v>577</v>
      </c>
      <c r="F58" s="115">
        <v>44523</v>
      </c>
      <c r="G58" s="116" t="s">
        <v>551</v>
      </c>
      <c r="H58" s="117" t="s">
        <v>503</v>
      </c>
      <c r="I58" s="118" t="s">
        <v>571</v>
      </c>
      <c r="J58" s="119" t="s">
        <v>572</v>
      </c>
      <c r="K58" s="114" t="s">
        <v>82</v>
      </c>
      <c r="L58" s="112" t="s">
        <v>550</v>
      </c>
      <c r="M58" s="112">
        <v>4</v>
      </c>
      <c r="N58" s="112" t="s">
        <v>122</v>
      </c>
      <c r="O58" s="112" t="s">
        <v>122</v>
      </c>
      <c r="P58" s="116" t="s">
        <v>132</v>
      </c>
      <c r="Q58" s="120">
        <v>44545</v>
      </c>
      <c r="R58" s="121">
        <v>44925</v>
      </c>
      <c r="S58" s="121">
        <v>44777</v>
      </c>
      <c r="T58" s="122" t="s">
        <v>912</v>
      </c>
      <c r="U58" s="123" t="s">
        <v>1484</v>
      </c>
      <c r="V58" s="122" t="s">
        <v>86</v>
      </c>
      <c r="W58" s="112">
        <v>0</v>
      </c>
      <c r="X58" s="112">
        <v>0</v>
      </c>
      <c r="Y58" s="124"/>
    </row>
    <row r="59" spans="1:25" s="125" customFormat="1" ht="32.25" customHeight="1" x14ac:dyDescent="0.2">
      <c r="A59" s="112" t="s">
        <v>581</v>
      </c>
      <c r="B59" s="112">
        <v>9</v>
      </c>
      <c r="C59" s="112">
        <v>2021</v>
      </c>
      <c r="D59" s="113" t="s">
        <v>72</v>
      </c>
      <c r="E59" s="114" t="s">
        <v>577</v>
      </c>
      <c r="F59" s="115">
        <v>44523</v>
      </c>
      <c r="G59" s="116" t="s">
        <v>551</v>
      </c>
      <c r="H59" s="117" t="s">
        <v>518</v>
      </c>
      <c r="I59" s="118" t="s">
        <v>573</v>
      </c>
      <c r="J59" s="119" t="s">
        <v>574</v>
      </c>
      <c r="K59" s="114" t="s">
        <v>114</v>
      </c>
      <c r="L59" s="112" t="s">
        <v>575</v>
      </c>
      <c r="M59" s="112">
        <v>1</v>
      </c>
      <c r="N59" s="112" t="s">
        <v>83</v>
      </c>
      <c r="O59" s="112" t="s">
        <v>84</v>
      </c>
      <c r="P59" s="116" t="s">
        <v>124</v>
      </c>
      <c r="Q59" s="120">
        <v>44545</v>
      </c>
      <c r="R59" s="121">
        <v>44895</v>
      </c>
      <c r="S59" s="121">
        <v>44778</v>
      </c>
      <c r="T59" s="122" t="s">
        <v>825</v>
      </c>
      <c r="U59" s="123" t="s">
        <v>1440</v>
      </c>
      <c r="V59" s="122" t="s">
        <v>86</v>
      </c>
      <c r="W59" s="112">
        <v>0</v>
      </c>
      <c r="X59" s="112">
        <v>0</v>
      </c>
      <c r="Y59" s="124"/>
    </row>
    <row r="60" spans="1:25" s="125" customFormat="1" ht="32.25" customHeight="1" x14ac:dyDescent="0.2">
      <c r="A60" s="112" t="s">
        <v>637</v>
      </c>
      <c r="B60" s="112">
        <v>2</v>
      </c>
      <c r="C60" s="112">
        <v>2021</v>
      </c>
      <c r="D60" s="113" t="s">
        <v>72</v>
      </c>
      <c r="E60" s="114" t="s">
        <v>636</v>
      </c>
      <c r="F60" s="115">
        <v>44544</v>
      </c>
      <c r="G60" s="116" t="s">
        <v>614</v>
      </c>
      <c r="H60" s="117" t="s">
        <v>906</v>
      </c>
      <c r="I60" s="118" t="s">
        <v>616</v>
      </c>
      <c r="J60" s="119" t="s">
        <v>622</v>
      </c>
      <c r="K60" s="114" t="s">
        <v>618</v>
      </c>
      <c r="L60" s="114" t="s">
        <v>558</v>
      </c>
      <c r="M60" s="114">
        <v>24</v>
      </c>
      <c r="N60" s="112" t="s">
        <v>80</v>
      </c>
      <c r="O60" s="112" t="s">
        <v>153</v>
      </c>
      <c r="P60" s="116" t="s">
        <v>620</v>
      </c>
      <c r="Q60" s="120">
        <v>44564</v>
      </c>
      <c r="R60" s="121">
        <v>44925</v>
      </c>
      <c r="S60" s="121">
        <v>44781</v>
      </c>
      <c r="T60" s="122" t="s">
        <v>1418</v>
      </c>
      <c r="U60" s="123" t="s">
        <v>1428</v>
      </c>
      <c r="V60" s="122" t="s">
        <v>86</v>
      </c>
      <c r="W60" s="112">
        <v>0</v>
      </c>
      <c r="X60" s="112">
        <v>0</v>
      </c>
      <c r="Y60" s="124"/>
    </row>
    <row r="61" spans="1:25" s="175" customFormat="1" ht="53.25" customHeight="1" x14ac:dyDescent="0.2">
      <c r="A61" s="114" t="s">
        <v>792</v>
      </c>
      <c r="B61" s="114">
        <v>2</v>
      </c>
      <c r="C61" s="114">
        <v>2021</v>
      </c>
      <c r="D61" s="113" t="s">
        <v>70</v>
      </c>
      <c r="E61" s="114" t="s">
        <v>640</v>
      </c>
      <c r="F61" s="113">
        <v>44533</v>
      </c>
      <c r="G61" s="166" t="s">
        <v>641</v>
      </c>
      <c r="H61" s="118" t="s">
        <v>642</v>
      </c>
      <c r="I61" s="118" t="s">
        <v>643</v>
      </c>
      <c r="J61" s="119" t="s">
        <v>647</v>
      </c>
      <c r="K61" s="114" t="s">
        <v>82</v>
      </c>
      <c r="L61" s="114" t="s">
        <v>648</v>
      </c>
      <c r="M61" s="114">
        <v>2</v>
      </c>
      <c r="N61" s="114" t="s">
        <v>76</v>
      </c>
      <c r="O61" s="114" t="s">
        <v>77</v>
      </c>
      <c r="P61" s="166" t="s">
        <v>646</v>
      </c>
      <c r="Q61" s="172">
        <v>44564</v>
      </c>
      <c r="R61" s="173">
        <v>44773</v>
      </c>
      <c r="S61" s="173">
        <v>44781</v>
      </c>
      <c r="T61" s="167" t="s">
        <v>829</v>
      </c>
      <c r="U61" s="123" t="s">
        <v>1474</v>
      </c>
      <c r="V61" s="167" t="s">
        <v>115</v>
      </c>
      <c r="W61" s="114">
        <v>0</v>
      </c>
      <c r="X61" s="114">
        <v>0</v>
      </c>
      <c r="Y61" s="174"/>
    </row>
    <row r="62" spans="1:25" s="175" customFormat="1" ht="53.25" customHeight="1" x14ac:dyDescent="0.2">
      <c r="A62" s="114" t="s">
        <v>792</v>
      </c>
      <c r="B62" s="114">
        <v>2</v>
      </c>
      <c r="C62" s="114">
        <v>2021</v>
      </c>
      <c r="D62" s="113" t="s">
        <v>70</v>
      </c>
      <c r="E62" s="114" t="s">
        <v>640</v>
      </c>
      <c r="F62" s="113">
        <v>44533</v>
      </c>
      <c r="G62" s="166" t="s">
        <v>641</v>
      </c>
      <c r="H62" s="118" t="s">
        <v>642</v>
      </c>
      <c r="I62" s="118" t="s">
        <v>643</v>
      </c>
      <c r="J62" s="119" t="s">
        <v>647</v>
      </c>
      <c r="K62" s="114" t="s">
        <v>82</v>
      </c>
      <c r="L62" s="114" t="s">
        <v>648</v>
      </c>
      <c r="M62" s="114">
        <v>2</v>
      </c>
      <c r="N62" s="114" t="s">
        <v>76</v>
      </c>
      <c r="O62" s="114" t="s">
        <v>77</v>
      </c>
      <c r="P62" s="166" t="s">
        <v>646</v>
      </c>
      <c r="Q62" s="172">
        <v>44564</v>
      </c>
      <c r="R62" s="173">
        <v>44773</v>
      </c>
      <c r="S62" s="173">
        <v>44781</v>
      </c>
      <c r="T62" s="167" t="s">
        <v>829</v>
      </c>
      <c r="U62" s="123" t="s">
        <v>1474</v>
      </c>
      <c r="V62" s="167" t="s">
        <v>115</v>
      </c>
      <c r="W62" s="114">
        <v>0</v>
      </c>
      <c r="X62" s="114">
        <v>0</v>
      </c>
      <c r="Y62" s="174"/>
    </row>
    <row r="63" spans="1:25" s="175" customFormat="1" ht="53.25" customHeight="1" x14ac:dyDescent="0.2">
      <c r="A63" s="114" t="s">
        <v>792</v>
      </c>
      <c r="B63" s="114">
        <v>5</v>
      </c>
      <c r="C63" s="114">
        <v>2021</v>
      </c>
      <c r="D63" s="113" t="s">
        <v>70</v>
      </c>
      <c r="E63" s="114" t="s">
        <v>640</v>
      </c>
      <c r="F63" s="113">
        <v>44533</v>
      </c>
      <c r="G63" s="166" t="s">
        <v>651</v>
      </c>
      <c r="H63" s="118" t="s">
        <v>642</v>
      </c>
      <c r="I63" s="118" t="s">
        <v>652</v>
      </c>
      <c r="J63" s="119" t="s">
        <v>653</v>
      </c>
      <c r="K63" s="114" t="s">
        <v>82</v>
      </c>
      <c r="L63" s="114" t="s">
        <v>654</v>
      </c>
      <c r="M63" s="114">
        <v>1</v>
      </c>
      <c r="N63" s="114" t="s">
        <v>76</v>
      </c>
      <c r="O63" s="114" t="s">
        <v>77</v>
      </c>
      <c r="P63" s="166" t="s">
        <v>646</v>
      </c>
      <c r="Q63" s="172">
        <v>44564</v>
      </c>
      <c r="R63" s="173">
        <v>44773</v>
      </c>
      <c r="S63" s="173">
        <v>44781</v>
      </c>
      <c r="T63" s="167" t="s">
        <v>829</v>
      </c>
      <c r="U63" s="123" t="s">
        <v>1487</v>
      </c>
      <c r="V63" s="167" t="s">
        <v>115</v>
      </c>
      <c r="W63" s="114">
        <v>0</v>
      </c>
      <c r="X63" s="114">
        <v>0</v>
      </c>
      <c r="Y63" s="174"/>
    </row>
    <row r="64" spans="1:25" s="175" customFormat="1" ht="53.25" customHeight="1" x14ac:dyDescent="0.2">
      <c r="A64" s="114" t="s">
        <v>795</v>
      </c>
      <c r="B64" s="114">
        <v>4</v>
      </c>
      <c r="C64" s="114">
        <v>2021</v>
      </c>
      <c r="D64" s="113" t="s">
        <v>70</v>
      </c>
      <c r="E64" s="114" t="s">
        <v>640</v>
      </c>
      <c r="F64" s="113">
        <v>44533</v>
      </c>
      <c r="G64" s="166" t="s">
        <v>689</v>
      </c>
      <c r="H64" s="118" t="s">
        <v>642</v>
      </c>
      <c r="I64" s="118" t="s">
        <v>690</v>
      </c>
      <c r="J64" s="119" t="s">
        <v>691</v>
      </c>
      <c r="K64" s="114" t="s">
        <v>82</v>
      </c>
      <c r="L64" s="114" t="s">
        <v>692</v>
      </c>
      <c r="M64" s="114">
        <v>6</v>
      </c>
      <c r="N64" s="114" t="s">
        <v>76</v>
      </c>
      <c r="O64" s="114" t="s">
        <v>77</v>
      </c>
      <c r="P64" s="166" t="s">
        <v>646</v>
      </c>
      <c r="Q64" s="172">
        <v>44564</v>
      </c>
      <c r="R64" s="173">
        <v>44773</v>
      </c>
      <c r="S64" s="173">
        <v>44781</v>
      </c>
      <c r="T64" s="167" t="s">
        <v>829</v>
      </c>
      <c r="U64" s="123" t="s">
        <v>1475</v>
      </c>
      <c r="V64" s="167" t="s">
        <v>115</v>
      </c>
      <c r="W64" s="114">
        <v>0</v>
      </c>
      <c r="X64" s="114">
        <v>0</v>
      </c>
      <c r="Y64" s="174"/>
    </row>
    <row r="65" spans="1:25" s="175" customFormat="1" ht="53.25" customHeight="1" x14ac:dyDescent="0.2">
      <c r="A65" s="114" t="s">
        <v>797</v>
      </c>
      <c r="B65" s="114">
        <v>3</v>
      </c>
      <c r="C65" s="114">
        <v>2021</v>
      </c>
      <c r="D65" s="113" t="s">
        <v>791</v>
      </c>
      <c r="E65" s="114" t="s">
        <v>640</v>
      </c>
      <c r="F65" s="113">
        <v>44533</v>
      </c>
      <c r="G65" s="166" t="s">
        <v>703</v>
      </c>
      <c r="H65" s="118" t="s">
        <v>642</v>
      </c>
      <c r="I65" s="118" t="s">
        <v>704</v>
      </c>
      <c r="J65" s="119" t="s">
        <v>710</v>
      </c>
      <c r="K65" s="114" t="s">
        <v>79</v>
      </c>
      <c r="L65" s="114" t="s">
        <v>711</v>
      </c>
      <c r="M65" s="114">
        <v>1</v>
      </c>
      <c r="N65" s="114" t="s">
        <v>76</v>
      </c>
      <c r="O65" s="114" t="s">
        <v>815</v>
      </c>
      <c r="P65" s="166" t="s">
        <v>707</v>
      </c>
      <c r="Q65" s="172">
        <v>44564</v>
      </c>
      <c r="R65" s="173">
        <v>44773</v>
      </c>
      <c r="S65" s="173">
        <v>44781</v>
      </c>
      <c r="T65" s="167" t="s">
        <v>829</v>
      </c>
      <c r="U65" s="123" t="s">
        <v>1476</v>
      </c>
      <c r="V65" s="167" t="s">
        <v>115</v>
      </c>
      <c r="W65" s="114">
        <v>0</v>
      </c>
      <c r="X65" s="114">
        <v>0</v>
      </c>
      <c r="Y65" s="174"/>
    </row>
    <row r="66" spans="1:25" s="175" customFormat="1" ht="85.5" customHeight="1" x14ac:dyDescent="0.2">
      <c r="A66" s="114" t="s">
        <v>798</v>
      </c>
      <c r="B66" s="114">
        <v>1</v>
      </c>
      <c r="C66" s="114">
        <v>2021</v>
      </c>
      <c r="D66" s="113" t="s">
        <v>70</v>
      </c>
      <c r="E66" s="114" t="s">
        <v>640</v>
      </c>
      <c r="F66" s="113">
        <v>44533</v>
      </c>
      <c r="G66" s="166" t="s">
        <v>712</v>
      </c>
      <c r="H66" s="118" t="s">
        <v>642</v>
      </c>
      <c r="I66" s="118" t="s">
        <v>713</v>
      </c>
      <c r="J66" s="119" t="s">
        <v>714</v>
      </c>
      <c r="K66" s="114" t="s">
        <v>79</v>
      </c>
      <c r="L66" s="114" t="s">
        <v>715</v>
      </c>
      <c r="M66" s="114">
        <v>1</v>
      </c>
      <c r="N66" s="114" t="s">
        <v>76</v>
      </c>
      <c r="O66" s="114" t="s">
        <v>77</v>
      </c>
      <c r="P66" s="166" t="s">
        <v>646</v>
      </c>
      <c r="Q66" s="172">
        <v>44564</v>
      </c>
      <c r="R66" s="173">
        <v>44773</v>
      </c>
      <c r="S66" s="173">
        <v>44781</v>
      </c>
      <c r="T66" s="167" t="s">
        <v>829</v>
      </c>
      <c r="U66" s="123" t="s">
        <v>1477</v>
      </c>
      <c r="V66" s="167" t="s">
        <v>115</v>
      </c>
      <c r="W66" s="114">
        <v>0</v>
      </c>
      <c r="X66" s="114">
        <v>0</v>
      </c>
      <c r="Y66" s="174"/>
    </row>
    <row r="67" spans="1:25" s="175" customFormat="1" ht="53.25" customHeight="1" x14ac:dyDescent="0.2">
      <c r="A67" s="114" t="s">
        <v>801</v>
      </c>
      <c r="B67" s="114">
        <v>1</v>
      </c>
      <c r="C67" s="114">
        <v>2021</v>
      </c>
      <c r="D67" s="113" t="s">
        <v>70</v>
      </c>
      <c r="E67" s="114" t="s">
        <v>640</v>
      </c>
      <c r="F67" s="113">
        <v>44533</v>
      </c>
      <c r="G67" s="166" t="s">
        <v>729</v>
      </c>
      <c r="H67" s="118" t="s">
        <v>642</v>
      </c>
      <c r="I67" s="118" t="s">
        <v>730</v>
      </c>
      <c r="J67" s="119" t="s">
        <v>731</v>
      </c>
      <c r="K67" s="114" t="s">
        <v>82</v>
      </c>
      <c r="L67" s="114" t="s">
        <v>1001</v>
      </c>
      <c r="M67" s="114">
        <v>1</v>
      </c>
      <c r="N67" s="114" t="s">
        <v>76</v>
      </c>
      <c r="O67" s="114" t="s">
        <v>77</v>
      </c>
      <c r="P67" s="166" t="s">
        <v>646</v>
      </c>
      <c r="Q67" s="172">
        <v>44564</v>
      </c>
      <c r="R67" s="173">
        <v>44773</v>
      </c>
      <c r="S67" s="173">
        <v>44781</v>
      </c>
      <c r="T67" s="167" t="s">
        <v>829</v>
      </c>
      <c r="U67" s="123" t="s">
        <v>1478</v>
      </c>
      <c r="V67" s="167" t="s">
        <v>115</v>
      </c>
      <c r="W67" s="114">
        <v>1</v>
      </c>
      <c r="X67" s="114">
        <v>0</v>
      </c>
      <c r="Y67" s="174"/>
    </row>
    <row r="68" spans="1:25" s="175" customFormat="1" ht="53.25" customHeight="1" x14ac:dyDescent="0.2">
      <c r="A68" s="114" t="s">
        <v>809</v>
      </c>
      <c r="B68" s="114">
        <v>1</v>
      </c>
      <c r="C68" s="114">
        <v>2021</v>
      </c>
      <c r="D68" s="113" t="s">
        <v>70</v>
      </c>
      <c r="E68" s="114" t="s">
        <v>640</v>
      </c>
      <c r="F68" s="113">
        <v>44533</v>
      </c>
      <c r="G68" s="166" t="s">
        <v>770</v>
      </c>
      <c r="H68" s="118" t="s">
        <v>642</v>
      </c>
      <c r="I68" s="118" t="s">
        <v>1004</v>
      </c>
      <c r="J68" s="119" t="s">
        <v>1005</v>
      </c>
      <c r="K68" s="114" t="s">
        <v>82</v>
      </c>
      <c r="L68" s="114" t="s">
        <v>1000</v>
      </c>
      <c r="M68" s="114">
        <v>1</v>
      </c>
      <c r="N68" s="114" t="s">
        <v>76</v>
      </c>
      <c r="O68" s="114" t="s">
        <v>77</v>
      </c>
      <c r="P68" s="166" t="s">
        <v>771</v>
      </c>
      <c r="Q68" s="172">
        <v>44564</v>
      </c>
      <c r="R68" s="173">
        <v>44773</v>
      </c>
      <c r="S68" s="173">
        <v>44781</v>
      </c>
      <c r="T68" s="167" t="s">
        <v>829</v>
      </c>
      <c r="U68" s="123" t="s">
        <v>1479</v>
      </c>
      <c r="V68" s="167" t="s">
        <v>115</v>
      </c>
      <c r="W68" s="114">
        <v>0</v>
      </c>
      <c r="X68" s="114">
        <v>1</v>
      </c>
      <c r="Y68" s="174"/>
    </row>
    <row r="69" spans="1:25" s="175" customFormat="1" ht="53.25" customHeight="1" x14ac:dyDescent="0.2">
      <c r="A69" s="114" t="s">
        <v>810</v>
      </c>
      <c r="B69" s="114">
        <v>1</v>
      </c>
      <c r="C69" s="114">
        <v>2021</v>
      </c>
      <c r="D69" s="113" t="s">
        <v>791</v>
      </c>
      <c r="E69" s="114" t="s">
        <v>640</v>
      </c>
      <c r="F69" s="113">
        <v>44533</v>
      </c>
      <c r="G69" s="166" t="s">
        <v>772</v>
      </c>
      <c r="H69" s="118" t="s">
        <v>642</v>
      </c>
      <c r="I69" s="118" t="s">
        <v>773</v>
      </c>
      <c r="J69" s="119" t="s">
        <v>774</v>
      </c>
      <c r="K69" s="114" t="s">
        <v>775</v>
      </c>
      <c r="L69" s="114" t="s">
        <v>1001</v>
      </c>
      <c r="M69" s="114">
        <v>1</v>
      </c>
      <c r="N69" s="114" t="s">
        <v>76</v>
      </c>
      <c r="O69" s="114" t="s">
        <v>815</v>
      </c>
      <c r="P69" s="166" t="s">
        <v>776</v>
      </c>
      <c r="Q69" s="172">
        <v>44571</v>
      </c>
      <c r="R69" s="173">
        <v>44773</v>
      </c>
      <c r="S69" s="173">
        <v>44781</v>
      </c>
      <c r="T69" s="167" t="s">
        <v>829</v>
      </c>
      <c r="U69" s="123" t="s">
        <v>1480</v>
      </c>
      <c r="V69" s="167" t="s">
        <v>115</v>
      </c>
      <c r="W69" s="114">
        <v>0</v>
      </c>
      <c r="X69" s="114">
        <v>0</v>
      </c>
      <c r="Y69" s="174"/>
    </row>
    <row r="70" spans="1:25" s="125" customFormat="1" ht="32.25" customHeight="1" x14ac:dyDescent="0.2">
      <c r="A70" s="112" t="s">
        <v>846</v>
      </c>
      <c r="B70" s="112">
        <v>1</v>
      </c>
      <c r="C70" s="112">
        <v>2022</v>
      </c>
      <c r="D70" s="113" t="s">
        <v>75</v>
      </c>
      <c r="E70" s="114" t="s">
        <v>901</v>
      </c>
      <c r="F70" s="115">
        <v>44587</v>
      </c>
      <c r="G70" s="116" t="s">
        <v>840</v>
      </c>
      <c r="H70" s="117" t="s">
        <v>237</v>
      </c>
      <c r="I70" s="118" t="s">
        <v>841</v>
      </c>
      <c r="J70" s="119" t="s">
        <v>842</v>
      </c>
      <c r="K70" s="114" t="s">
        <v>164</v>
      </c>
      <c r="L70" s="112" t="s">
        <v>843</v>
      </c>
      <c r="M70" s="112" t="s">
        <v>844</v>
      </c>
      <c r="N70" s="112" t="s">
        <v>83</v>
      </c>
      <c r="O70" s="112" t="s">
        <v>84</v>
      </c>
      <c r="P70" s="116" t="s">
        <v>845</v>
      </c>
      <c r="Q70" s="120">
        <v>44607</v>
      </c>
      <c r="R70" s="121">
        <v>44757</v>
      </c>
      <c r="S70" s="121">
        <v>44778</v>
      </c>
      <c r="T70" s="122" t="s">
        <v>825</v>
      </c>
      <c r="U70" s="123" t="s">
        <v>1441</v>
      </c>
      <c r="V70" s="122" t="s">
        <v>115</v>
      </c>
      <c r="W70" s="112">
        <v>0</v>
      </c>
      <c r="X70" s="112">
        <v>0</v>
      </c>
      <c r="Y70" s="124"/>
    </row>
    <row r="71" spans="1:25" s="125" customFormat="1" ht="32.25" customHeight="1" x14ac:dyDescent="0.2">
      <c r="A71" s="112" t="s">
        <v>863</v>
      </c>
      <c r="B71" s="112">
        <v>1</v>
      </c>
      <c r="C71" s="112">
        <v>2022</v>
      </c>
      <c r="D71" s="113" t="s">
        <v>121</v>
      </c>
      <c r="E71" s="114" t="s">
        <v>613</v>
      </c>
      <c r="F71" s="115">
        <v>44607</v>
      </c>
      <c r="G71" s="116" t="s">
        <v>859</v>
      </c>
      <c r="H71" s="117" t="s">
        <v>605</v>
      </c>
      <c r="I71" s="118" t="s">
        <v>860</v>
      </c>
      <c r="J71" s="119" t="s">
        <v>861</v>
      </c>
      <c r="K71" s="114" t="s">
        <v>79</v>
      </c>
      <c r="L71" s="112" t="s">
        <v>862</v>
      </c>
      <c r="M71" s="112">
        <v>1</v>
      </c>
      <c r="N71" s="112" t="s">
        <v>122</v>
      </c>
      <c r="O71" s="112" t="s">
        <v>122</v>
      </c>
      <c r="P71" s="116" t="s">
        <v>609</v>
      </c>
      <c r="Q71" s="120">
        <v>44610</v>
      </c>
      <c r="R71" s="121">
        <v>44956</v>
      </c>
      <c r="S71" s="121">
        <v>44777</v>
      </c>
      <c r="T71" s="122" t="s">
        <v>912</v>
      </c>
      <c r="U71" s="123" t="s">
        <v>1491</v>
      </c>
      <c r="V71" s="122" t="s">
        <v>86</v>
      </c>
      <c r="W71" s="112">
        <v>0</v>
      </c>
      <c r="X71" s="112">
        <v>0</v>
      </c>
      <c r="Y71" s="124"/>
    </row>
    <row r="72" spans="1:25" s="125" customFormat="1" ht="127.15" customHeight="1" x14ac:dyDescent="0.2">
      <c r="A72" s="112" t="s">
        <v>898</v>
      </c>
      <c r="B72" s="112">
        <v>2</v>
      </c>
      <c r="C72" s="112">
        <v>2022</v>
      </c>
      <c r="D72" s="113" t="s">
        <v>151</v>
      </c>
      <c r="E72" s="114" t="s">
        <v>874</v>
      </c>
      <c r="F72" s="115">
        <v>44603</v>
      </c>
      <c r="G72" s="116" t="s">
        <v>880</v>
      </c>
      <c r="H72" s="117" t="s">
        <v>876</v>
      </c>
      <c r="I72" s="118" t="s">
        <v>883</v>
      </c>
      <c r="J72" s="119" t="s">
        <v>884</v>
      </c>
      <c r="K72" s="114" t="s">
        <v>82</v>
      </c>
      <c r="L72" s="112" t="s">
        <v>885</v>
      </c>
      <c r="M72" s="112">
        <v>8</v>
      </c>
      <c r="N72" s="112" t="s">
        <v>76</v>
      </c>
      <c r="O72" s="112" t="s">
        <v>152</v>
      </c>
      <c r="P72" s="116" t="s">
        <v>900</v>
      </c>
      <c r="Q72" s="120">
        <v>44682</v>
      </c>
      <c r="R72" s="121">
        <v>44957</v>
      </c>
      <c r="S72" s="121">
        <v>44778</v>
      </c>
      <c r="T72" s="122" t="s">
        <v>825</v>
      </c>
      <c r="U72" s="171" t="s">
        <v>1442</v>
      </c>
      <c r="V72" s="122" t="s">
        <v>86</v>
      </c>
      <c r="W72" s="112">
        <v>0</v>
      </c>
      <c r="X72" s="112">
        <v>0</v>
      </c>
      <c r="Y72" s="124"/>
    </row>
    <row r="73" spans="1:25" s="125" customFormat="1" ht="100.15" customHeight="1" x14ac:dyDescent="0.2">
      <c r="A73" s="112" t="s">
        <v>899</v>
      </c>
      <c r="B73" s="112">
        <v>1</v>
      </c>
      <c r="C73" s="112">
        <v>2022</v>
      </c>
      <c r="D73" s="113" t="s">
        <v>151</v>
      </c>
      <c r="E73" s="114" t="s">
        <v>874</v>
      </c>
      <c r="F73" s="115">
        <v>44603</v>
      </c>
      <c r="G73" s="116" t="s">
        <v>889</v>
      </c>
      <c r="H73" s="117" t="s">
        <v>890</v>
      </c>
      <c r="I73" s="118" t="s">
        <v>891</v>
      </c>
      <c r="J73" s="119" t="s">
        <v>892</v>
      </c>
      <c r="K73" s="114" t="s">
        <v>82</v>
      </c>
      <c r="L73" s="112" t="s">
        <v>893</v>
      </c>
      <c r="M73" s="112">
        <v>9</v>
      </c>
      <c r="N73" s="112" t="s">
        <v>76</v>
      </c>
      <c r="O73" s="112" t="s">
        <v>152</v>
      </c>
      <c r="P73" s="116" t="s">
        <v>900</v>
      </c>
      <c r="Q73" s="120">
        <v>44652</v>
      </c>
      <c r="R73" s="121">
        <v>44957</v>
      </c>
      <c r="S73" s="121">
        <v>44778</v>
      </c>
      <c r="T73" s="122" t="s">
        <v>825</v>
      </c>
      <c r="U73" s="123" t="s">
        <v>1443</v>
      </c>
      <c r="V73" s="122" t="s">
        <v>86</v>
      </c>
      <c r="W73" s="112">
        <v>0</v>
      </c>
      <c r="X73" s="112">
        <v>0</v>
      </c>
      <c r="Y73" s="124"/>
    </row>
    <row r="74" spans="1:25" s="125" customFormat="1" ht="32.25" customHeight="1" x14ac:dyDescent="0.2">
      <c r="A74" s="112" t="s">
        <v>921</v>
      </c>
      <c r="B74" s="112">
        <v>1</v>
      </c>
      <c r="C74" s="112">
        <v>2022</v>
      </c>
      <c r="D74" s="113" t="s">
        <v>922</v>
      </c>
      <c r="E74" s="114" t="s">
        <v>923</v>
      </c>
      <c r="F74" s="115">
        <v>44634</v>
      </c>
      <c r="G74" s="116" t="s">
        <v>924</v>
      </c>
      <c r="H74" s="117" t="s">
        <v>605</v>
      </c>
      <c r="I74" s="118" t="s">
        <v>925</v>
      </c>
      <c r="J74" s="119" t="s">
        <v>926</v>
      </c>
      <c r="K74" s="114" t="s">
        <v>82</v>
      </c>
      <c r="L74" s="112" t="s">
        <v>927</v>
      </c>
      <c r="M74" s="112">
        <v>5</v>
      </c>
      <c r="N74" s="112" t="s">
        <v>928</v>
      </c>
      <c r="O74" s="112" t="s">
        <v>929</v>
      </c>
      <c r="P74" s="116" t="s">
        <v>930</v>
      </c>
      <c r="Q74" s="120">
        <v>44634</v>
      </c>
      <c r="R74" s="121">
        <v>44985</v>
      </c>
      <c r="S74" s="121">
        <v>44777</v>
      </c>
      <c r="T74" s="122" t="s">
        <v>912</v>
      </c>
      <c r="U74" s="123" t="s">
        <v>1315</v>
      </c>
      <c r="V74" s="122" t="s">
        <v>86</v>
      </c>
      <c r="W74" s="112">
        <v>0</v>
      </c>
      <c r="X74" s="112">
        <v>0</v>
      </c>
      <c r="Y74" s="124"/>
    </row>
    <row r="75" spans="1:25" s="125" customFormat="1" ht="32.25" customHeight="1" x14ac:dyDescent="0.2">
      <c r="A75" s="112" t="s">
        <v>967</v>
      </c>
      <c r="B75" s="112">
        <v>2</v>
      </c>
      <c r="C75" s="112">
        <v>2022</v>
      </c>
      <c r="D75" s="113" t="s">
        <v>931</v>
      </c>
      <c r="E75" s="114" t="s">
        <v>932</v>
      </c>
      <c r="F75" s="115">
        <v>44628</v>
      </c>
      <c r="G75" s="116" t="s">
        <v>933</v>
      </c>
      <c r="H75" s="117" t="s">
        <v>934</v>
      </c>
      <c r="I75" s="118" t="s">
        <v>940</v>
      </c>
      <c r="J75" s="119" t="s">
        <v>941</v>
      </c>
      <c r="K75" s="114" t="s">
        <v>82</v>
      </c>
      <c r="L75" s="112" t="s">
        <v>937</v>
      </c>
      <c r="M75" s="112">
        <v>0.95</v>
      </c>
      <c r="N75" s="112" t="s">
        <v>76</v>
      </c>
      <c r="O75" s="112" t="s">
        <v>938</v>
      </c>
      <c r="P75" s="116" t="s">
        <v>939</v>
      </c>
      <c r="Q75" s="120">
        <v>44648</v>
      </c>
      <c r="R75" s="121">
        <v>44895</v>
      </c>
      <c r="S75" s="173">
        <v>44781</v>
      </c>
      <c r="T75" s="122" t="s">
        <v>829</v>
      </c>
      <c r="U75" s="123" t="s">
        <v>1488</v>
      </c>
      <c r="V75" s="122" t="s">
        <v>86</v>
      </c>
      <c r="W75" s="112">
        <v>0</v>
      </c>
      <c r="X75" s="112">
        <v>0</v>
      </c>
      <c r="Y75" s="124"/>
    </row>
    <row r="76" spans="1:25" s="125" customFormat="1" ht="32.25" customHeight="1" x14ac:dyDescent="0.2">
      <c r="A76" s="112" t="s">
        <v>968</v>
      </c>
      <c r="B76" s="112">
        <v>1</v>
      </c>
      <c r="C76" s="112">
        <v>2022</v>
      </c>
      <c r="D76" s="113" t="s">
        <v>931</v>
      </c>
      <c r="E76" s="114" t="s">
        <v>942</v>
      </c>
      <c r="F76" s="115">
        <v>44644</v>
      </c>
      <c r="G76" s="116" t="s">
        <v>943</v>
      </c>
      <c r="H76" s="117" t="s">
        <v>944</v>
      </c>
      <c r="I76" s="118" t="s">
        <v>945</v>
      </c>
      <c r="J76" s="119" t="s">
        <v>946</v>
      </c>
      <c r="K76" s="114" t="s">
        <v>163</v>
      </c>
      <c r="L76" s="112" t="s">
        <v>947</v>
      </c>
      <c r="M76" s="112" t="s">
        <v>948</v>
      </c>
      <c r="N76" s="112" t="s">
        <v>184</v>
      </c>
      <c r="O76" s="112" t="s">
        <v>184</v>
      </c>
      <c r="P76" s="116" t="s">
        <v>949</v>
      </c>
      <c r="Q76" s="120">
        <v>44652</v>
      </c>
      <c r="R76" s="121">
        <v>44864</v>
      </c>
      <c r="S76" s="121">
        <v>44778</v>
      </c>
      <c r="T76" s="122" t="s">
        <v>912</v>
      </c>
      <c r="U76" s="123" t="s">
        <v>1413</v>
      </c>
      <c r="V76" s="122" t="s">
        <v>86</v>
      </c>
      <c r="W76" s="112">
        <v>0</v>
      </c>
      <c r="X76" s="112">
        <v>0</v>
      </c>
      <c r="Y76" s="124"/>
    </row>
    <row r="77" spans="1:25" s="125" customFormat="1" ht="32.25" customHeight="1" x14ac:dyDescent="0.2">
      <c r="A77" s="112" t="s">
        <v>971</v>
      </c>
      <c r="B77" s="112">
        <v>1</v>
      </c>
      <c r="C77" s="112">
        <v>2022</v>
      </c>
      <c r="D77" s="113" t="s">
        <v>956</v>
      </c>
      <c r="E77" s="114" t="s">
        <v>957</v>
      </c>
      <c r="F77" s="115">
        <v>44638</v>
      </c>
      <c r="G77" s="166" t="s">
        <v>958</v>
      </c>
      <c r="H77" s="117" t="s">
        <v>503</v>
      </c>
      <c r="I77" s="118" t="s">
        <v>959</v>
      </c>
      <c r="J77" s="119" t="s">
        <v>960</v>
      </c>
      <c r="K77" s="114" t="s">
        <v>82</v>
      </c>
      <c r="L77" s="114" t="s">
        <v>961</v>
      </c>
      <c r="M77" s="114">
        <v>1</v>
      </c>
      <c r="N77" s="112" t="s">
        <v>80</v>
      </c>
      <c r="O77" s="112" t="s">
        <v>81</v>
      </c>
      <c r="P77" s="116" t="s">
        <v>962</v>
      </c>
      <c r="Q77" s="120">
        <v>44669</v>
      </c>
      <c r="R77" s="121">
        <v>44925</v>
      </c>
      <c r="S77" s="121">
        <v>44781</v>
      </c>
      <c r="T77" s="122" t="s">
        <v>1418</v>
      </c>
      <c r="U77" s="123" t="s">
        <v>1429</v>
      </c>
      <c r="V77" s="122" t="s">
        <v>86</v>
      </c>
      <c r="W77" s="112">
        <v>0</v>
      </c>
      <c r="X77" s="112">
        <v>0</v>
      </c>
      <c r="Y77" s="124"/>
    </row>
    <row r="78" spans="1:25" s="125" customFormat="1" ht="32.25" customHeight="1" x14ac:dyDescent="0.2">
      <c r="A78" s="112" t="s">
        <v>971</v>
      </c>
      <c r="B78" s="112">
        <v>3</v>
      </c>
      <c r="C78" s="112">
        <v>2022</v>
      </c>
      <c r="D78" s="113" t="s">
        <v>956</v>
      </c>
      <c r="E78" s="114" t="s">
        <v>957</v>
      </c>
      <c r="F78" s="115">
        <v>44638</v>
      </c>
      <c r="G78" s="166" t="s">
        <v>958</v>
      </c>
      <c r="H78" s="117" t="s">
        <v>503</v>
      </c>
      <c r="I78" s="118" t="s">
        <v>959</v>
      </c>
      <c r="J78" s="119" t="s">
        <v>964</v>
      </c>
      <c r="K78" s="114" t="s">
        <v>82</v>
      </c>
      <c r="L78" s="114" t="s">
        <v>965</v>
      </c>
      <c r="M78" s="114">
        <v>1</v>
      </c>
      <c r="N78" s="112" t="s">
        <v>80</v>
      </c>
      <c r="O78" s="112" t="s">
        <v>81</v>
      </c>
      <c r="P78" s="116" t="s">
        <v>966</v>
      </c>
      <c r="Q78" s="120">
        <v>44669</v>
      </c>
      <c r="R78" s="121">
        <v>44925</v>
      </c>
      <c r="S78" s="121">
        <v>44781</v>
      </c>
      <c r="T78" s="122" t="s">
        <v>1418</v>
      </c>
      <c r="U78" s="123" t="s">
        <v>1430</v>
      </c>
      <c r="V78" s="122" t="s">
        <v>86</v>
      </c>
      <c r="W78" s="112">
        <v>0</v>
      </c>
      <c r="X78" s="112">
        <v>0</v>
      </c>
      <c r="Y78" s="124"/>
    </row>
    <row r="79" spans="1:25" s="125" customFormat="1" ht="32.25" customHeight="1" x14ac:dyDescent="0.2">
      <c r="A79" s="112" t="s">
        <v>980</v>
      </c>
      <c r="B79" s="112">
        <v>1</v>
      </c>
      <c r="C79" s="112">
        <v>2022</v>
      </c>
      <c r="D79" s="113" t="s">
        <v>972</v>
      </c>
      <c r="E79" s="114" t="s">
        <v>973</v>
      </c>
      <c r="F79" s="115">
        <v>44643</v>
      </c>
      <c r="G79" s="116" t="s">
        <v>974</v>
      </c>
      <c r="H79" s="117" t="s">
        <v>341</v>
      </c>
      <c r="I79" s="118" t="s">
        <v>975</v>
      </c>
      <c r="J79" s="119" t="s">
        <v>976</v>
      </c>
      <c r="K79" s="114" t="s">
        <v>82</v>
      </c>
      <c r="L79" s="112" t="s">
        <v>977</v>
      </c>
      <c r="M79" s="112">
        <v>1</v>
      </c>
      <c r="N79" s="112" t="s">
        <v>83</v>
      </c>
      <c r="O79" s="112" t="s">
        <v>124</v>
      </c>
      <c r="P79" s="116" t="s">
        <v>124</v>
      </c>
      <c r="Q79" s="120">
        <v>44670</v>
      </c>
      <c r="R79" s="121">
        <v>44925</v>
      </c>
      <c r="S79" s="121">
        <v>44778</v>
      </c>
      <c r="T79" s="122" t="s">
        <v>825</v>
      </c>
      <c r="U79" s="123" t="s">
        <v>1444</v>
      </c>
      <c r="V79" s="122" t="s">
        <v>86</v>
      </c>
      <c r="W79" s="112">
        <v>0</v>
      </c>
      <c r="X79" s="112">
        <v>0</v>
      </c>
      <c r="Y79" s="124"/>
    </row>
    <row r="80" spans="1:25" s="125" customFormat="1" ht="32.25" customHeight="1" x14ac:dyDescent="0.2">
      <c r="A80" s="112" t="s">
        <v>980</v>
      </c>
      <c r="B80" s="112">
        <v>2</v>
      </c>
      <c r="C80" s="112">
        <v>2022</v>
      </c>
      <c r="D80" s="113" t="s">
        <v>972</v>
      </c>
      <c r="E80" s="114" t="s">
        <v>973</v>
      </c>
      <c r="F80" s="115">
        <v>44643</v>
      </c>
      <c r="G80" s="116" t="s">
        <v>974</v>
      </c>
      <c r="H80" s="117" t="s">
        <v>341</v>
      </c>
      <c r="I80" s="118" t="s">
        <v>975</v>
      </c>
      <c r="J80" s="119" t="s">
        <v>978</v>
      </c>
      <c r="K80" s="114" t="s">
        <v>82</v>
      </c>
      <c r="L80" s="112" t="s">
        <v>979</v>
      </c>
      <c r="M80" s="112">
        <v>2</v>
      </c>
      <c r="N80" s="112" t="s">
        <v>83</v>
      </c>
      <c r="O80" s="112" t="s">
        <v>124</v>
      </c>
      <c r="P80" s="116" t="s">
        <v>124</v>
      </c>
      <c r="Q80" s="120">
        <v>44670</v>
      </c>
      <c r="R80" s="121">
        <v>44925</v>
      </c>
      <c r="S80" s="121">
        <v>44778</v>
      </c>
      <c r="T80" s="122" t="s">
        <v>825</v>
      </c>
      <c r="U80" s="123" t="s">
        <v>1444</v>
      </c>
      <c r="V80" s="122" t="s">
        <v>86</v>
      </c>
      <c r="W80" s="112">
        <v>0</v>
      </c>
      <c r="X80" s="112">
        <v>0</v>
      </c>
      <c r="Y80" s="124"/>
    </row>
    <row r="81" spans="1:25" s="125" customFormat="1" ht="32.25" customHeight="1" x14ac:dyDescent="0.2">
      <c r="A81" s="112" t="s">
        <v>994</v>
      </c>
      <c r="B81" s="112">
        <v>1</v>
      </c>
      <c r="C81" s="112">
        <v>2022</v>
      </c>
      <c r="D81" s="113" t="s">
        <v>956</v>
      </c>
      <c r="E81" s="114" t="s">
        <v>986</v>
      </c>
      <c r="F81" s="115" t="s">
        <v>987</v>
      </c>
      <c r="G81" s="116" t="s">
        <v>987</v>
      </c>
      <c r="H81" s="117" t="s">
        <v>988</v>
      </c>
      <c r="I81" s="118" t="s">
        <v>989</v>
      </c>
      <c r="J81" s="119" t="s">
        <v>990</v>
      </c>
      <c r="K81" s="114" t="s">
        <v>991</v>
      </c>
      <c r="L81" s="114" t="s">
        <v>992</v>
      </c>
      <c r="M81" s="114" t="s">
        <v>993</v>
      </c>
      <c r="N81" s="112" t="s">
        <v>80</v>
      </c>
      <c r="O81" s="112" t="s">
        <v>81</v>
      </c>
      <c r="P81" s="116" t="s">
        <v>962</v>
      </c>
      <c r="Q81" s="120">
        <v>44684</v>
      </c>
      <c r="R81" s="121">
        <v>44865</v>
      </c>
      <c r="S81" s="121">
        <v>44781</v>
      </c>
      <c r="T81" s="122" t="s">
        <v>1418</v>
      </c>
      <c r="U81" s="123" t="s">
        <v>1431</v>
      </c>
      <c r="V81" s="122" t="s">
        <v>86</v>
      </c>
      <c r="W81" s="112">
        <v>0</v>
      </c>
      <c r="X81" s="112">
        <v>0</v>
      </c>
      <c r="Y81" s="124"/>
    </row>
    <row r="82" spans="1:25" s="125" customFormat="1" ht="72.75" customHeight="1" x14ac:dyDescent="0.2">
      <c r="A82" s="112" t="s">
        <v>1008</v>
      </c>
      <c r="B82" s="112">
        <v>2</v>
      </c>
      <c r="C82" s="112">
        <v>2022</v>
      </c>
      <c r="D82" s="113" t="s">
        <v>1009</v>
      </c>
      <c r="E82" s="114" t="s">
        <v>986</v>
      </c>
      <c r="F82" s="115">
        <v>44684</v>
      </c>
      <c r="G82" s="165" t="s">
        <v>1010</v>
      </c>
      <c r="H82" s="165" t="s">
        <v>1011</v>
      </c>
      <c r="I82" s="165" t="s">
        <v>1012</v>
      </c>
      <c r="J82" s="165" t="s">
        <v>1014</v>
      </c>
      <c r="K82" s="114" t="s">
        <v>269</v>
      </c>
      <c r="L82" s="101" t="s">
        <v>1016</v>
      </c>
      <c r="M82" s="177">
        <v>1</v>
      </c>
      <c r="N82" s="114" t="s">
        <v>1017</v>
      </c>
      <c r="O82" s="114" t="s">
        <v>1017</v>
      </c>
      <c r="P82" s="168" t="s">
        <v>1018</v>
      </c>
      <c r="Q82" s="169">
        <v>44687</v>
      </c>
      <c r="R82" s="121">
        <v>44803</v>
      </c>
      <c r="S82" s="121">
        <v>44781</v>
      </c>
      <c r="T82" s="122" t="s">
        <v>1418</v>
      </c>
      <c r="U82" s="123" t="s">
        <v>1438</v>
      </c>
      <c r="V82" s="122" t="s">
        <v>86</v>
      </c>
      <c r="W82" s="112">
        <v>0</v>
      </c>
      <c r="X82" s="112">
        <v>0</v>
      </c>
      <c r="Y82" s="124"/>
    </row>
    <row r="83" spans="1:25" s="125" customFormat="1" ht="32.25" customHeight="1" x14ac:dyDescent="0.2">
      <c r="A83" s="112" t="s">
        <v>1019</v>
      </c>
      <c r="B83" s="112">
        <v>1</v>
      </c>
      <c r="C83" s="112">
        <v>2022</v>
      </c>
      <c r="D83" s="113" t="s">
        <v>956</v>
      </c>
      <c r="E83" s="114" t="s">
        <v>1020</v>
      </c>
      <c r="F83" s="115">
        <v>44681</v>
      </c>
      <c r="G83" s="165" t="s">
        <v>1021</v>
      </c>
      <c r="H83" s="114" t="s">
        <v>1022</v>
      </c>
      <c r="I83" s="165" t="s">
        <v>1023</v>
      </c>
      <c r="J83" s="165" t="s">
        <v>1024</v>
      </c>
      <c r="K83" s="114" t="s">
        <v>1025</v>
      </c>
      <c r="L83" s="101" t="s">
        <v>1030</v>
      </c>
      <c r="M83" s="178">
        <v>1</v>
      </c>
      <c r="N83" s="112" t="s">
        <v>80</v>
      </c>
      <c r="O83" s="114" t="s">
        <v>1034</v>
      </c>
      <c r="P83" s="168" t="s">
        <v>962</v>
      </c>
      <c r="Q83" s="169">
        <v>44713</v>
      </c>
      <c r="R83" s="121">
        <v>44925</v>
      </c>
      <c r="S83" s="121">
        <v>44781</v>
      </c>
      <c r="T83" s="122" t="s">
        <v>1418</v>
      </c>
      <c r="U83" s="123" t="s">
        <v>1432</v>
      </c>
      <c r="V83" s="122" t="s">
        <v>86</v>
      </c>
      <c r="W83" s="112">
        <v>0</v>
      </c>
      <c r="X83" s="112">
        <v>0</v>
      </c>
      <c r="Y83" s="124"/>
    </row>
    <row r="84" spans="1:25" s="125" customFormat="1" ht="32.25" customHeight="1" x14ac:dyDescent="0.2">
      <c r="A84" s="112" t="s">
        <v>1019</v>
      </c>
      <c r="B84" s="112">
        <v>2</v>
      </c>
      <c r="C84" s="112">
        <v>2022</v>
      </c>
      <c r="D84" s="113" t="s">
        <v>956</v>
      </c>
      <c r="E84" s="114" t="s">
        <v>1020</v>
      </c>
      <c r="F84" s="115">
        <v>44681</v>
      </c>
      <c r="G84" s="165" t="s">
        <v>1021</v>
      </c>
      <c r="H84" s="165" t="s">
        <v>1022</v>
      </c>
      <c r="I84" s="165" t="s">
        <v>1023</v>
      </c>
      <c r="J84" s="165" t="s">
        <v>1026</v>
      </c>
      <c r="K84" s="114" t="s">
        <v>1027</v>
      </c>
      <c r="L84" s="101" t="s">
        <v>1031</v>
      </c>
      <c r="M84" s="178">
        <v>1</v>
      </c>
      <c r="N84" s="112" t="s">
        <v>80</v>
      </c>
      <c r="O84" s="114" t="s">
        <v>1034</v>
      </c>
      <c r="P84" s="168" t="s">
        <v>962</v>
      </c>
      <c r="Q84" s="169">
        <v>44713</v>
      </c>
      <c r="R84" s="121">
        <v>44925</v>
      </c>
      <c r="S84" s="121">
        <v>44781</v>
      </c>
      <c r="T84" s="122" t="s">
        <v>1418</v>
      </c>
      <c r="U84" s="123" t="s">
        <v>1433</v>
      </c>
      <c r="V84" s="122" t="s">
        <v>86</v>
      </c>
      <c r="W84" s="112">
        <v>0</v>
      </c>
      <c r="X84" s="112">
        <v>0</v>
      </c>
      <c r="Y84" s="124"/>
    </row>
    <row r="85" spans="1:25" s="125" customFormat="1" ht="32.25" customHeight="1" x14ac:dyDescent="0.2">
      <c r="A85" s="112" t="s">
        <v>1019</v>
      </c>
      <c r="B85" s="112">
        <v>3</v>
      </c>
      <c r="C85" s="112">
        <v>2022</v>
      </c>
      <c r="D85" s="113" t="s">
        <v>956</v>
      </c>
      <c r="E85" s="114" t="s">
        <v>1020</v>
      </c>
      <c r="F85" s="115">
        <v>44681</v>
      </c>
      <c r="G85" s="165" t="s">
        <v>1021</v>
      </c>
      <c r="H85" s="165" t="s">
        <v>1022</v>
      </c>
      <c r="I85" s="165" t="s">
        <v>1023</v>
      </c>
      <c r="J85" s="165" t="s">
        <v>1028</v>
      </c>
      <c r="K85" s="114" t="s">
        <v>1025</v>
      </c>
      <c r="L85" s="101" t="s">
        <v>1032</v>
      </c>
      <c r="M85" s="178">
        <v>1</v>
      </c>
      <c r="N85" s="112" t="s">
        <v>80</v>
      </c>
      <c r="O85" s="114" t="s">
        <v>1034</v>
      </c>
      <c r="P85" s="168" t="s">
        <v>962</v>
      </c>
      <c r="Q85" s="169">
        <v>44713</v>
      </c>
      <c r="R85" s="121">
        <v>44925</v>
      </c>
      <c r="S85" s="121">
        <v>44781</v>
      </c>
      <c r="T85" s="122" t="s">
        <v>1418</v>
      </c>
      <c r="U85" s="123" t="s">
        <v>1434</v>
      </c>
      <c r="V85" s="122" t="s">
        <v>86</v>
      </c>
      <c r="W85" s="112">
        <v>0</v>
      </c>
      <c r="X85" s="112">
        <v>0</v>
      </c>
      <c r="Y85" s="124"/>
    </row>
    <row r="86" spans="1:25" s="125" customFormat="1" ht="32.25" customHeight="1" x14ac:dyDescent="0.2">
      <c r="A86" s="112" t="s">
        <v>1035</v>
      </c>
      <c r="B86" s="112">
        <v>1</v>
      </c>
      <c r="C86" s="112">
        <v>2022</v>
      </c>
      <c r="D86" s="114" t="s">
        <v>211</v>
      </c>
      <c r="E86" s="114" t="s">
        <v>1036</v>
      </c>
      <c r="F86" s="115">
        <v>44681</v>
      </c>
      <c r="G86" s="165" t="s">
        <v>1037</v>
      </c>
      <c r="H86" s="165" t="s">
        <v>1038</v>
      </c>
      <c r="I86" s="165" t="s">
        <v>1039</v>
      </c>
      <c r="J86" s="165" t="s">
        <v>1040</v>
      </c>
      <c r="K86" s="114" t="s">
        <v>82</v>
      </c>
      <c r="L86" s="114" t="s">
        <v>1047</v>
      </c>
      <c r="M86" s="112">
        <v>1</v>
      </c>
      <c r="N86" s="112" t="s">
        <v>76</v>
      </c>
      <c r="O86" s="167" t="s">
        <v>1051</v>
      </c>
      <c r="P86" s="114" t="s">
        <v>1052</v>
      </c>
      <c r="Q86" s="169">
        <v>44713</v>
      </c>
      <c r="R86" s="169">
        <v>44804</v>
      </c>
      <c r="S86" s="121">
        <v>44778</v>
      </c>
      <c r="T86" s="122" t="s">
        <v>825</v>
      </c>
      <c r="U86" s="123" t="s">
        <v>1445</v>
      </c>
      <c r="V86" s="122" t="s">
        <v>86</v>
      </c>
      <c r="W86" s="112">
        <v>0</v>
      </c>
      <c r="X86" s="112">
        <v>0</v>
      </c>
      <c r="Y86" s="124"/>
    </row>
    <row r="87" spans="1:25" s="125" customFormat="1" ht="32.25" customHeight="1" x14ac:dyDescent="0.2">
      <c r="A87" s="112" t="s">
        <v>1035</v>
      </c>
      <c r="B87" s="112">
        <v>2</v>
      </c>
      <c r="C87" s="112">
        <v>2022</v>
      </c>
      <c r="D87" s="114" t="s">
        <v>211</v>
      </c>
      <c r="E87" s="114" t="s">
        <v>1036</v>
      </c>
      <c r="F87" s="115">
        <v>44681</v>
      </c>
      <c r="G87" s="165" t="s">
        <v>1037</v>
      </c>
      <c r="H87" s="165" t="s">
        <v>1038</v>
      </c>
      <c r="I87" s="165" t="s">
        <v>1041</v>
      </c>
      <c r="J87" s="165" t="s">
        <v>1042</v>
      </c>
      <c r="K87" s="114" t="s">
        <v>82</v>
      </c>
      <c r="L87" s="114" t="s">
        <v>1048</v>
      </c>
      <c r="M87" s="112">
        <v>8</v>
      </c>
      <c r="N87" s="112" t="s">
        <v>76</v>
      </c>
      <c r="O87" s="167" t="s">
        <v>1051</v>
      </c>
      <c r="P87" s="114" t="s">
        <v>1052</v>
      </c>
      <c r="Q87" s="169">
        <v>44713</v>
      </c>
      <c r="R87" s="169">
        <v>44957</v>
      </c>
      <c r="S87" s="121">
        <v>44778</v>
      </c>
      <c r="T87" s="122" t="s">
        <v>825</v>
      </c>
      <c r="U87" s="123" t="s">
        <v>1446</v>
      </c>
      <c r="V87" s="122" t="s">
        <v>86</v>
      </c>
      <c r="W87" s="112">
        <v>0</v>
      </c>
      <c r="X87" s="112">
        <v>0</v>
      </c>
      <c r="Y87" s="124"/>
    </row>
    <row r="88" spans="1:25" s="125" customFormat="1" ht="32.25" customHeight="1" x14ac:dyDescent="0.2">
      <c r="A88" s="112" t="s">
        <v>1035</v>
      </c>
      <c r="B88" s="112">
        <v>3</v>
      </c>
      <c r="C88" s="112">
        <v>2022</v>
      </c>
      <c r="D88" s="114" t="s">
        <v>211</v>
      </c>
      <c r="E88" s="114" t="s">
        <v>1036</v>
      </c>
      <c r="F88" s="115">
        <v>44681</v>
      </c>
      <c r="G88" s="165" t="s">
        <v>1037</v>
      </c>
      <c r="H88" s="165" t="s">
        <v>1038</v>
      </c>
      <c r="I88" s="165" t="s">
        <v>1043</v>
      </c>
      <c r="J88" s="165" t="s">
        <v>1044</v>
      </c>
      <c r="K88" s="114" t="s">
        <v>82</v>
      </c>
      <c r="L88" s="114" t="s">
        <v>1049</v>
      </c>
      <c r="M88" s="112">
        <v>1</v>
      </c>
      <c r="N88" s="112" t="s">
        <v>76</v>
      </c>
      <c r="O88" s="167" t="s">
        <v>1051</v>
      </c>
      <c r="P88" s="114" t="s">
        <v>1052</v>
      </c>
      <c r="Q88" s="169">
        <v>44713</v>
      </c>
      <c r="R88" s="169">
        <v>44804</v>
      </c>
      <c r="S88" s="121">
        <v>44778</v>
      </c>
      <c r="T88" s="122" t="s">
        <v>825</v>
      </c>
      <c r="U88" s="123" t="s">
        <v>1447</v>
      </c>
      <c r="V88" s="122" t="s">
        <v>86</v>
      </c>
      <c r="W88" s="112">
        <v>0</v>
      </c>
      <c r="X88" s="112">
        <v>0</v>
      </c>
      <c r="Y88" s="124"/>
    </row>
    <row r="89" spans="1:25" s="125" customFormat="1" ht="41.45" customHeight="1" x14ac:dyDescent="0.2">
      <c r="A89" s="112" t="s">
        <v>1035</v>
      </c>
      <c r="B89" s="112">
        <v>4</v>
      </c>
      <c r="C89" s="112">
        <v>2022</v>
      </c>
      <c r="D89" s="114" t="s">
        <v>211</v>
      </c>
      <c r="E89" s="114" t="s">
        <v>1036</v>
      </c>
      <c r="F89" s="115">
        <v>44681</v>
      </c>
      <c r="G89" s="165" t="s">
        <v>1037</v>
      </c>
      <c r="H89" s="165" t="s">
        <v>1038</v>
      </c>
      <c r="I89" s="165" t="s">
        <v>1045</v>
      </c>
      <c r="J89" s="165" t="s">
        <v>1046</v>
      </c>
      <c r="K89" s="114" t="s">
        <v>82</v>
      </c>
      <c r="L89" s="114" t="s">
        <v>1050</v>
      </c>
      <c r="M89" s="112">
        <v>1</v>
      </c>
      <c r="N89" s="112" t="s">
        <v>76</v>
      </c>
      <c r="O89" s="167" t="s">
        <v>120</v>
      </c>
      <c r="P89" s="114" t="s">
        <v>1053</v>
      </c>
      <c r="Q89" s="169">
        <v>44713</v>
      </c>
      <c r="R89" s="169">
        <v>44804</v>
      </c>
      <c r="S89" s="121">
        <v>44778</v>
      </c>
      <c r="T89" s="122" t="s">
        <v>825</v>
      </c>
      <c r="U89" s="123" t="s">
        <v>1448</v>
      </c>
      <c r="V89" s="122" t="s">
        <v>86</v>
      </c>
      <c r="W89" s="112">
        <v>0</v>
      </c>
      <c r="X89" s="112">
        <v>0</v>
      </c>
    </row>
    <row r="90" spans="1:25" s="125" customFormat="1" ht="20.25" customHeight="1" x14ac:dyDescent="0.2">
      <c r="A90" s="112" t="s">
        <v>1054</v>
      </c>
      <c r="B90" s="112">
        <v>1</v>
      </c>
      <c r="C90" s="112">
        <v>2022</v>
      </c>
      <c r="D90" s="114" t="s">
        <v>211</v>
      </c>
      <c r="E90" s="114" t="s">
        <v>1036</v>
      </c>
      <c r="F90" s="115">
        <v>44681</v>
      </c>
      <c r="G90" s="165" t="s">
        <v>1055</v>
      </c>
      <c r="H90" s="165" t="s">
        <v>1056</v>
      </c>
      <c r="I90" s="165" t="s">
        <v>1057</v>
      </c>
      <c r="J90" s="165" t="s">
        <v>1058</v>
      </c>
      <c r="K90" s="114" t="s">
        <v>82</v>
      </c>
      <c r="L90" s="114" t="s">
        <v>1059</v>
      </c>
      <c r="M90" s="179">
        <v>1</v>
      </c>
      <c r="N90" s="112" t="s">
        <v>76</v>
      </c>
      <c r="O90" s="114" t="s">
        <v>120</v>
      </c>
      <c r="P90" s="114" t="s">
        <v>1053</v>
      </c>
      <c r="Q90" s="169">
        <v>44713</v>
      </c>
      <c r="R90" s="169">
        <v>44865</v>
      </c>
      <c r="S90" s="121">
        <v>44778</v>
      </c>
      <c r="T90" s="122" t="s">
        <v>825</v>
      </c>
      <c r="U90" s="123" t="s">
        <v>1449</v>
      </c>
      <c r="V90" s="122" t="s">
        <v>86</v>
      </c>
      <c r="W90" s="112">
        <v>0</v>
      </c>
      <c r="X90" s="112">
        <v>0</v>
      </c>
    </row>
    <row r="91" spans="1:25" s="125" customFormat="1" ht="20.25" customHeight="1" x14ac:dyDescent="0.2">
      <c r="A91" s="112" t="s">
        <v>1054</v>
      </c>
      <c r="B91" s="112">
        <v>2</v>
      </c>
      <c r="C91" s="112">
        <v>2022</v>
      </c>
      <c r="D91" s="114" t="s">
        <v>211</v>
      </c>
      <c r="E91" s="114" t="s">
        <v>1036</v>
      </c>
      <c r="F91" s="115">
        <v>44681</v>
      </c>
      <c r="G91" s="165" t="s">
        <v>1055</v>
      </c>
      <c r="H91" s="165" t="s">
        <v>1056</v>
      </c>
      <c r="I91" s="165" t="s">
        <v>1060</v>
      </c>
      <c r="J91" s="165" t="s">
        <v>1061</v>
      </c>
      <c r="K91" s="114" t="s">
        <v>82</v>
      </c>
      <c r="L91" s="114" t="s">
        <v>1062</v>
      </c>
      <c r="M91" s="112">
        <v>2</v>
      </c>
      <c r="N91" s="112" t="s">
        <v>76</v>
      </c>
      <c r="O91" s="114" t="s">
        <v>120</v>
      </c>
      <c r="P91" s="114" t="s">
        <v>1053</v>
      </c>
      <c r="Q91" s="169">
        <v>44713</v>
      </c>
      <c r="R91" s="169">
        <v>44926</v>
      </c>
      <c r="S91" s="121">
        <v>44778</v>
      </c>
      <c r="T91" s="122" t="s">
        <v>825</v>
      </c>
      <c r="U91" s="123" t="s">
        <v>1450</v>
      </c>
      <c r="V91" s="122" t="s">
        <v>86</v>
      </c>
      <c r="W91" s="112">
        <v>0</v>
      </c>
      <c r="X91" s="112">
        <v>0</v>
      </c>
    </row>
    <row r="92" spans="1:25" s="125" customFormat="1" ht="20.25" customHeight="1" x14ac:dyDescent="0.2">
      <c r="A92" s="112" t="s">
        <v>1054</v>
      </c>
      <c r="B92" s="112">
        <v>3</v>
      </c>
      <c r="C92" s="112">
        <v>2022</v>
      </c>
      <c r="D92" s="114" t="s">
        <v>211</v>
      </c>
      <c r="E92" s="114" t="s">
        <v>1036</v>
      </c>
      <c r="F92" s="115">
        <v>44681</v>
      </c>
      <c r="G92" s="165" t="s">
        <v>1055</v>
      </c>
      <c r="H92" s="165" t="s">
        <v>1056</v>
      </c>
      <c r="I92" s="180" t="s">
        <v>1063</v>
      </c>
      <c r="J92" s="165" t="s">
        <v>1064</v>
      </c>
      <c r="K92" s="114" t="s">
        <v>82</v>
      </c>
      <c r="L92" s="114" t="s">
        <v>1065</v>
      </c>
      <c r="M92" s="181">
        <v>1</v>
      </c>
      <c r="N92" s="112" t="s">
        <v>76</v>
      </c>
      <c r="O92" s="114" t="s">
        <v>120</v>
      </c>
      <c r="P92" s="114" t="s">
        <v>1053</v>
      </c>
      <c r="Q92" s="169">
        <v>44713</v>
      </c>
      <c r="R92" s="169">
        <v>44926</v>
      </c>
      <c r="S92" s="121">
        <v>44778</v>
      </c>
      <c r="T92" s="122" t="s">
        <v>825</v>
      </c>
      <c r="U92" s="123" t="s">
        <v>1451</v>
      </c>
      <c r="V92" s="122" t="s">
        <v>86</v>
      </c>
      <c r="W92" s="112">
        <v>0</v>
      </c>
      <c r="X92" s="112">
        <v>0</v>
      </c>
    </row>
    <row r="93" spans="1:25" s="125" customFormat="1" ht="20.25" customHeight="1" x14ac:dyDescent="0.2">
      <c r="A93" s="112" t="s">
        <v>1054</v>
      </c>
      <c r="B93" s="112">
        <v>4</v>
      </c>
      <c r="C93" s="112">
        <v>2022</v>
      </c>
      <c r="D93" s="114" t="s">
        <v>211</v>
      </c>
      <c r="E93" s="114" t="s">
        <v>1036</v>
      </c>
      <c r="F93" s="115">
        <v>44681</v>
      </c>
      <c r="G93" s="165" t="s">
        <v>1055</v>
      </c>
      <c r="H93" s="165" t="s">
        <v>1056</v>
      </c>
      <c r="I93" s="182"/>
      <c r="J93" s="165" t="s">
        <v>1066</v>
      </c>
      <c r="K93" s="114" t="s">
        <v>82</v>
      </c>
      <c r="L93" s="114" t="s">
        <v>1067</v>
      </c>
      <c r="M93" s="183">
        <v>1</v>
      </c>
      <c r="N93" s="112" t="s">
        <v>76</v>
      </c>
      <c r="O93" s="114" t="s">
        <v>120</v>
      </c>
      <c r="P93" s="114" t="s">
        <v>1053</v>
      </c>
      <c r="Q93" s="169">
        <v>44713</v>
      </c>
      <c r="R93" s="169">
        <v>44804</v>
      </c>
      <c r="S93" s="121">
        <v>44778</v>
      </c>
      <c r="T93" s="122" t="s">
        <v>825</v>
      </c>
      <c r="U93" s="123" t="s">
        <v>1452</v>
      </c>
      <c r="V93" s="122" t="s">
        <v>86</v>
      </c>
      <c r="W93" s="112">
        <v>0</v>
      </c>
      <c r="X93" s="112">
        <v>0</v>
      </c>
    </row>
    <row r="94" spans="1:25" s="125" customFormat="1" ht="20.25" customHeight="1" x14ac:dyDescent="0.2">
      <c r="A94" s="112" t="s">
        <v>1054</v>
      </c>
      <c r="B94" s="112">
        <v>5</v>
      </c>
      <c r="C94" s="112">
        <v>2022</v>
      </c>
      <c r="D94" s="114" t="s">
        <v>211</v>
      </c>
      <c r="E94" s="114" t="s">
        <v>1036</v>
      </c>
      <c r="F94" s="115">
        <v>44681</v>
      </c>
      <c r="G94" s="165" t="s">
        <v>1055</v>
      </c>
      <c r="H94" s="165" t="s">
        <v>1056</v>
      </c>
      <c r="I94" s="165" t="s">
        <v>1068</v>
      </c>
      <c r="J94" s="165" t="s">
        <v>1069</v>
      </c>
      <c r="K94" s="114" t="s">
        <v>82</v>
      </c>
      <c r="L94" s="114" t="s">
        <v>1070</v>
      </c>
      <c r="M94" s="183">
        <v>1</v>
      </c>
      <c r="N94" s="112" t="s">
        <v>76</v>
      </c>
      <c r="O94" s="114" t="s">
        <v>120</v>
      </c>
      <c r="P94" s="114" t="s">
        <v>1053</v>
      </c>
      <c r="Q94" s="169">
        <v>44713</v>
      </c>
      <c r="R94" s="169">
        <v>44926</v>
      </c>
      <c r="S94" s="121">
        <v>44778</v>
      </c>
      <c r="T94" s="122" t="s">
        <v>825</v>
      </c>
      <c r="U94" s="123" t="s">
        <v>1453</v>
      </c>
      <c r="V94" s="122" t="s">
        <v>86</v>
      </c>
      <c r="W94" s="112">
        <v>0</v>
      </c>
      <c r="X94" s="112">
        <v>0</v>
      </c>
    </row>
    <row r="95" spans="1:25" s="125" customFormat="1" ht="20.25" customHeight="1" x14ac:dyDescent="0.2">
      <c r="A95" s="112" t="s">
        <v>1071</v>
      </c>
      <c r="B95" s="112">
        <v>1</v>
      </c>
      <c r="C95" s="112">
        <v>2022</v>
      </c>
      <c r="D95" s="114" t="s">
        <v>70</v>
      </c>
      <c r="E95" s="114" t="s">
        <v>1036</v>
      </c>
      <c r="F95" s="115">
        <v>44681</v>
      </c>
      <c r="G95" s="165" t="s">
        <v>1072</v>
      </c>
      <c r="H95" s="165" t="s">
        <v>1073</v>
      </c>
      <c r="I95" s="166" t="s">
        <v>1074</v>
      </c>
      <c r="J95" s="165" t="s">
        <v>1075</v>
      </c>
      <c r="K95" s="114" t="s">
        <v>82</v>
      </c>
      <c r="L95" s="114" t="s">
        <v>1076</v>
      </c>
      <c r="M95" s="183">
        <v>1</v>
      </c>
      <c r="N95" s="112" t="s">
        <v>76</v>
      </c>
      <c r="O95" s="114" t="s">
        <v>77</v>
      </c>
      <c r="P95" s="114" t="s">
        <v>1080</v>
      </c>
      <c r="Q95" s="169">
        <v>44713</v>
      </c>
      <c r="R95" s="169">
        <v>44834</v>
      </c>
      <c r="S95" s="121">
        <v>44778</v>
      </c>
      <c r="T95" s="122" t="s">
        <v>825</v>
      </c>
      <c r="U95" s="123" t="s">
        <v>1454</v>
      </c>
      <c r="V95" s="122" t="s">
        <v>86</v>
      </c>
      <c r="W95" s="112">
        <v>0</v>
      </c>
      <c r="X95" s="112">
        <v>0</v>
      </c>
    </row>
    <row r="96" spans="1:25" s="175" customFormat="1" ht="53.25" customHeight="1" x14ac:dyDescent="0.2">
      <c r="A96" s="114" t="s">
        <v>1093</v>
      </c>
      <c r="B96" s="114">
        <v>1</v>
      </c>
      <c r="C96" s="114">
        <v>2022</v>
      </c>
      <c r="D96" s="114" t="s">
        <v>211</v>
      </c>
      <c r="E96" s="114" t="s">
        <v>1098</v>
      </c>
      <c r="F96" s="173">
        <v>44707</v>
      </c>
      <c r="G96" s="165" t="s">
        <v>1099</v>
      </c>
      <c r="H96" s="165" t="s">
        <v>435</v>
      </c>
      <c r="I96" s="165" t="s">
        <v>1100</v>
      </c>
      <c r="J96" s="165" t="s">
        <v>1101</v>
      </c>
      <c r="K96" s="114" t="s">
        <v>163</v>
      </c>
      <c r="L96" s="101" t="s">
        <v>1102</v>
      </c>
      <c r="M96" s="101">
        <v>1</v>
      </c>
      <c r="N96" s="114" t="s">
        <v>76</v>
      </c>
      <c r="O96" s="114" t="s">
        <v>120</v>
      </c>
      <c r="P96" s="114" t="s">
        <v>1053</v>
      </c>
      <c r="Q96" s="168">
        <v>44718</v>
      </c>
      <c r="R96" s="168">
        <v>44804</v>
      </c>
      <c r="S96" s="173">
        <v>44781</v>
      </c>
      <c r="T96" s="167" t="s">
        <v>829</v>
      </c>
      <c r="U96" s="123" t="s">
        <v>1481</v>
      </c>
      <c r="V96" s="167" t="s">
        <v>86</v>
      </c>
      <c r="W96" s="114">
        <v>0</v>
      </c>
      <c r="X96" s="114">
        <v>0</v>
      </c>
    </row>
    <row r="97" spans="1:24" s="175" customFormat="1" ht="53.25" customHeight="1" x14ac:dyDescent="0.2">
      <c r="A97" s="114" t="s">
        <v>1094</v>
      </c>
      <c r="B97" s="114">
        <v>1</v>
      </c>
      <c r="C97" s="114">
        <v>2022</v>
      </c>
      <c r="D97" s="114" t="s">
        <v>211</v>
      </c>
      <c r="E97" s="114" t="s">
        <v>1098</v>
      </c>
      <c r="F97" s="173">
        <v>44707</v>
      </c>
      <c r="G97" s="165" t="s">
        <v>1103</v>
      </c>
      <c r="H97" s="165" t="s">
        <v>435</v>
      </c>
      <c r="I97" s="165" t="s">
        <v>1104</v>
      </c>
      <c r="J97" s="165" t="s">
        <v>1105</v>
      </c>
      <c r="K97" s="114" t="s">
        <v>163</v>
      </c>
      <c r="L97" s="101" t="s">
        <v>1106</v>
      </c>
      <c r="M97" s="101">
        <v>2</v>
      </c>
      <c r="N97" s="114" t="s">
        <v>76</v>
      </c>
      <c r="O97" s="114" t="s">
        <v>120</v>
      </c>
      <c r="P97" s="114" t="s">
        <v>1053</v>
      </c>
      <c r="Q97" s="168">
        <v>44718</v>
      </c>
      <c r="R97" s="168">
        <v>44925</v>
      </c>
      <c r="S97" s="173">
        <v>44781</v>
      </c>
      <c r="T97" s="167" t="s">
        <v>829</v>
      </c>
      <c r="U97" s="123" t="s">
        <v>1481</v>
      </c>
      <c r="V97" s="167" t="s">
        <v>86</v>
      </c>
      <c r="W97" s="114">
        <v>0</v>
      </c>
      <c r="X97" s="114">
        <v>0</v>
      </c>
    </row>
    <row r="98" spans="1:24" s="175" customFormat="1" ht="53.25" customHeight="1" x14ac:dyDescent="0.2">
      <c r="A98" s="114" t="s">
        <v>1095</v>
      </c>
      <c r="B98" s="114">
        <v>1</v>
      </c>
      <c r="C98" s="114">
        <v>2022</v>
      </c>
      <c r="D98" s="114" t="s">
        <v>211</v>
      </c>
      <c r="E98" s="114" t="s">
        <v>1098</v>
      </c>
      <c r="F98" s="173">
        <v>44707</v>
      </c>
      <c r="G98" s="165" t="s">
        <v>1107</v>
      </c>
      <c r="H98" s="165" t="s">
        <v>435</v>
      </c>
      <c r="I98" s="165" t="s">
        <v>1108</v>
      </c>
      <c r="J98" s="165" t="s">
        <v>1109</v>
      </c>
      <c r="K98" s="114" t="s">
        <v>163</v>
      </c>
      <c r="L98" s="101" t="s">
        <v>1110</v>
      </c>
      <c r="M98" s="101">
        <v>2</v>
      </c>
      <c r="N98" s="114" t="s">
        <v>76</v>
      </c>
      <c r="O98" s="114" t="s">
        <v>120</v>
      </c>
      <c r="P98" s="114" t="s">
        <v>1053</v>
      </c>
      <c r="Q98" s="168">
        <v>44718</v>
      </c>
      <c r="R98" s="168">
        <v>44925</v>
      </c>
      <c r="S98" s="173">
        <v>44781</v>
      </c>
      <c r="T98" s="167" t="s">
        <v>829</v>
      </c>
      <c r="U98" s="123" t="s">
        <v>1481</v>
      </c>
      <c r="V98" s="167" t="s">
        <v>86</v>
      </c>
      <c r="W98" s="114">
        <v>0</v>
      </c>
      <c r="X98" s="114">
        <v>0</v>
      </c>
    </row>
    <row r="99" spans="1:24" s="175" customFormat="1" ht="53.25" customHeight="1" x14ac:dyDescent="0.2">
      <c r="A99" s="114" t="s">
        <v>1096</v>
      </c>
      <c r="B99" s="114">
        <v>1</v>
      </c>
      <c r="C99" s="114">
        <v>2022</v>
      </c>
      <c r="D99" s="114" t="s">
        <v>211</v>
      </c>
      <c r="E99" s="114" t="s">
        <v>1098</v>
      </c>
      <c r="F99" s="173">
        <v>44707</v>
      </c>
      <c r="G99" s="165" t="s">
        <v>1111</v>
      </c>
      <c r="H99" s="165" t="s">
        <v>435</v>
      </c>
      <c r="I99" s="165" t="s">
        <v>1112</v>
      </c>
      <c r="J99" s="165" t="s">
        <v>1113</v>
      </c>
      <c r="K99" s="114" t="s">
        <v>163</v>
      </c>
      <c r="L99" s="101" t="s">
        <v>1102</v>
      </c>
      <c r="M99" s="101">
        <v>1</v>
      </c>
      <c r="N99" s="114" t="s">
        <v>76</v>
      </c>
      <c r="O99" s="114" t="s">
        <v>120</v>
      </c>
      <c r="P99" s="114" t="s">
        <v>1053</v>
      </c>
      <c r="Q99" s="168">
        <v>44718</v>
      </c>
      <c r="R99" s="168">
        <v>44804</v>
      </c>
      <c r="S99" s="173">
        <v>44781</v>
      </c>
      <c r="T99" s="167" t="s">
        <v>829</v>
      </c>
      <c r="U99" s="123" t="s">
        <v>1481</v>
      </c>
      <c r="V99" s="167" t="s">
        <v>86</v>
      </c>
      <c r="W99" s="114">
        <v>0</v>
      </c>
      <c r="X99" s="114">
        <v>0</v>
      </c>
    </row>
    <row r="100" spans="1:24" s="175" customFormat="1" ht="53.25" customHeight="1" x14ac:dyDescent="0.2">
      <c r="A100" s="114" t="s">
        <v>1097</v>
      </c>
      <c r="B100" s="114">
        <v>1</v>
      </c>
      <c r="C100" s="114">
        <v>2022</v>
      </c>
      <c r="D100" s="114" t="s">
        <v>211</v>
      </c>
      <c r="E100" s="114" t="s">
        <v>1098</v>
      </c>
      <c r="F100" s="173">
        <v>44707</v>
      </c>
      <c r="G100" s="165" t="s">
        <v>1114</v>
      </c>
      <c r="H100" s="165" t="s">
        <v>435</v>
      </c>
      <c r="I100" s="165" t="s">
        <v>1115</v>
      </c>
      <c r="J100" s="165" t="s">
        <v>1116</v>
      </c>
      <c r="K100" s="114" t="s">
        <v>163</v>
      </c>
      <c r="L100" s="101" t="s">
        <v>1318</v>
      </c>
      <c r="M100" s="101">
        <v>2</v>
      </c>
      <c r="N100" s="114" t="s">
        <v>76</v>
      </c>
      <c r="O100" s="114" t="s">
        <v>120</v>
      </c>
      <c r="P100" s="114" t="s">
        <v>1053</v>
      </c>
      <c r="Q100" s="168">
        <v>44718</v>
      </c>
      <c r="R100" s="168">
        <v>44925</v>
      </c>
      <c r="S100" s="173">
        <v>44781</v>
      </c>
      <c r="T100" s="167" t="s">
        <v>829</v>
      </c>
      <c r="U100" s="123" t="s">
        <v>1481</v>
      </c>
      <c r="V100" s="167" t="s">
        <v>86</v>
      </c>
      <c r="W100" s="114">
        <v>0</v>
      </c>
      <c r="X100" s="114">
        <v>0</v>
      </c>
    </row>
    <row r="101" spans="1:24" s="175" customFormat="1" ht="53.25" customHeight="1" x14ac:dyDescent="0.2">
      <c r="A101" s="114" t="s">
        <v>1226</v>
      </c>
      <c r="B101" s="114">
        <v>1</v>
      </c>
      <c r="C101" s="114">
        <v>2022</v>
      </c>
      <c r="D101" s="114" t="s">
        <v>1117</v>
      </c>
      <c r="E101" s="184" t="s">
        <v>1124</v>
      </c>
      <c r="F101" s="126">
        <v>44694</v>
      </c>
      <c r="G101" s="127" t="s">
        <v>1126</v>
      </c>
      <c r="H101" s="127" t="s">
        <v>1127</v>
      </c>
      <c r="I101" s="127" t="s">
        <v>1128</v>
      </c>
      <c r="J101" s="127" t="s">
        <v>1129</v>
      </c>
      <c r="K101" s="184" t="s">
        <v>114</v>
      </c>
      <c r="L101" s="184" t="s">
        <v>1130</v>
      </c>
      <c r="M101" s="184">
        <v>1</v>
      </c>
      <c r="N101" s="114" t="s">
        <v>76</v>
      </c>
      <c r="O101" s="184" t="s">
        <v>77</v>
      </c>
      <c r="P101" s="185" t="s">
        <v>1252</v>
      </c>
      <c r="Q101" s="186">
        <v>44713</v>
      </c>
      <c r="R101" s="186">
        <v>44926</v>
      </c>
      <c r="S101" s="173">
        <v>44781</v>
      </c>
      <c r="T101" s="167" t="s">
        <v>829</v>
      </c>
      <c r="U101" s="123" t="s">
        <v>1481</v>
      </c>
      <c r="V101" s="167" t="s">
        <v>86</v>
      </c>
      <c r="W101" s="114">
        <v>0</v>
      </c>
      <c r="X101" s="114">
        <v>0</v>
      </c>
    </row>
    <row r="102" spans="1:24" s="175" customFormat="1" ht="53.25" customHeight="1" x14ac:dyDescent="0.2">
      <c r="A102" s="114" t="s">
        <v>1227</v>
      </c>
      <c r="B102" s="114">
        <v>1</v>
      </c>
      <c r="C102" s="114">
        <v>2022</v>
      </c>
      <c r="D102" s="114" t="s">
        <v>1117</v>
      </c>
      <c r="E102" s="184" t="s">
        <v>1124</v>
      </c>
      <c r="F102" s="126">
        <v>44694</v>
      </c>
      <c r="G102" s="127" t="s">
        <v>1131</v>
      </c>
      <c r="H102" s="127" t="s">
        <v>1127</v>
      </c>
      <c r="I102" s="127" t="s">
        <v>1132</v>
      </c>
      <c r="J102" s="127" t="s">
        <v>1133</v>
      </c>
      <c r="K102" s="184" t="s">
        <v>114</v>
      </c>
      <c r="L102" s="184" t="s">
        <v>1130</v>
      </c>
      <c r="M102" s="184">
        <v>1</v>
      </c>
      <c r="N102" s="114" t="s">
        <v>76</v>
      </c>
      <c r="O102" s="184" t="s">
        <v>77</v>
      </c>
      <c r="P102" s="185" t="s">
        <v>1252</v>
      </c>
      <c r="Q102" s="186">
        <v>44713</v>
      </c>
      <c r="R102" s="186">
        <v>44926</v>
      </c>
      <c r="S102" s="173">
        <v>44781</v>
      </c>
      <c r="T102" s="167" t="s">
        <v>829</v>
      </c>
      <c r="U102" s="123" t="s">
        <v>1481</v>
      </c>
      <c r="V102" s="167" t="s">
        <v>86</v>
      </c>
      <c r="W102" s="114">
        <v>0</v>
      </c>
      <c r="X102" s="114">
        <v>0</v>
      </c>
    </row>
    <row r="103" spans="1:24" s="175" customFormat="1" ht="53.25" customHeight="1" x14ac:dyDescent="0.2">
      <c r="A103" s="114" t="s">
        <v>1228</v>
      </c>
      <c r="B103" s="114">
        <v>1</v>
      </c>
      <c r="C103" s="114">
        <v>2022</v>
      </c>
      <c r="D103" s="114" t="s">
        <v>1117</v>
      </c>
      <c r="E103" s="184" t="s">
        <v>1124</v>
      </c>
      <c r="F103" s="126">
        <v>44694</v>
      </c>
      <c r="G103" s="127" t="s">
        <v>1134</v>
      </c>
      <c r="H103" s="127" t="s">
        <v>1127</v>
      </c>
      <c r="I103" s="127" t="s">
        <v>1135</v>
      </c>
      <c r="J103" s="127" t="s">
        <v>1136</v>
      </c>
      <c r="K103" s="184" t="s">
        <v>164</v>
      </c>
      <c r="L103" s="184" t="s">
        <v>1130</v>
      </c>
      <c r="M103" s="184">
        <v>1</v>
      </c>
      <c r="N103" s="114" t="s">
        <v>76</v>
      </c>
      <c r="O103" s="184" t="s">
        <v>77</v>
      </c>
      <c r="P103" s="185" t="s">
        <v>1252</v>
      </c>
      <c r="Q103" s="186">
        <v>44713</v>
      </c>
      <c r="R103" s="186">
        <v>44926</v>
      </c>
      <c r="S103" s="173">
        <v>44781</v>
      </c>
      <c r="T103" s="167" t="s">
        <v>829</v>
      </c>
      <c r="U103" s="123" t="s">
        <v>1481</v>
      </c>
      <c r="V103" s="167" t="s">
        <v>86</v>
      </c>
      <c r="W103" s="114">
        <v>0</v>
      </c>
      <c r="X103" s="114">
        <v>0</v>
      </c>
    </row>
    <row r="104" spans="1:24" s="175" customFormat="1" ht="53.25" customHeight="1" x14ac:dyDescent="0.2">
      <c r="A104" s="114" t="s">
        <v>1229</v>
      </c>
      <c r="B104" s="114">
        <v>1</v>
      </c>
      <c r="C104" s="114">
        <v>2022</v>
      </c>
      <c r="D104" s="114" t="s">
        <v>1117</v>
      </c>
      <c r="E104" s="184" t="s">
        <v>1124</v>
      </c>
      <c r="F104" s="126">
        <v>44694</v>
      </c>
      <c r="G104" s="127" t="s">
        <v>1137</v>
      </c>
      <c r="H104" s="127" t="s">
        <v>1127</v>
      </c>
      <c r="I104" s="127" t="s">
        <v>1138</v>
      </c>
      <c r="J104" s="127" t="s">
        <v>1133</v>
      </c>
      <c r="K104" s="184" t="s">
        <v>164</v>
      </c>
      <c r="L104" s="184" t="s">
        <v>1130</v>
      </c>
      <c r="M104" s="184">
        <v>1</v>
      </c>
      <c r="N104" s="114" t="s">
        <v>76</v>
      </c>
      <c r="O104" s="184" t="s">
        <v>77</v>
      </c>
      <c r="P104" s="185" t="s">
        <v>1252</v>
      </c>
      <c r="Q104" s="186">
        <v>44713</v>
      </c>
      <c r="R104" s="186">
        <v>44926</v>
      </c>
      <c r="S104" s="173">
        <v>44781</v>
      </c>
      <c r="T104" s="167" t="s">
        <v>829</v>
      </c>
      <c r="U104" s="123" t="s">
        <v>1481</v>
      </c>
      <c r="V104" s="167" t="s">
        <v>86</v>
      </c>
      <c r="W104" s="114">
        <v>0</v>
      </c>
      <c r="X104" s="114">
        <v>0</v>
      </c>
    </row>
    <row r="105" spans="1:24" s="125" customFormat="1" ht="57" customHeight="1" x14ac:dyDescent="0.2">
      <c r="A105" s="112" t="s">
        <v>1230</v>
      </c>
      <c r="B105" s="112">
        <v>1</v>
      </c>
      <c r="C105" s="112">
        <v>2022</v>
      </c>
      <c r="D105" s="114" t="s">
        <v>1118</v>
      </c>
      <c r="E105" s="97" t="s">
        <v>1124</v>
      </c>
      <c r="F105" s="98">
        <v>44694</v>
      </c>
      <c r="G105" s="130" t="s">
        <v>1139</v>
      </c>
      <c r="H105" s="127" t="s">
        <v>1140</v>
      </c>
      <c r="I105" s="99" t="s">
        <v>1141</v>
      </c>
      <c r="J105" s="108" t="s">
        <v>1142</v>
      </c>
      <c r="K105" s="97" t="s">
        <v>1143</v>
      </c>
      <c r="L105" s="97" t="s">
        <v>1224</v>
      </c>
      <c r="M105" s="131" t="s">
        <v>1319</v>
      </c>
      <c r="N105" s="112" t="s">
        <v>122</v>
      </c>
      <c r="O105" s="97" t="s">
        <v>1247</v>
      </c>
      <c r="P105" s="104" t="s">
        <v>1253</v>
      </c>
      <c r="Q105" s="105">
        <v>44694</v>
      </c>
      <c r="R105" s="105">
        <v>44834</v>
      </c>
      <c r="S105" s="121">
        <v>44777</v>
      </c>
      <c r="T105" s="122" t="s">
        <v>912</v>
      </c>
      <c r="U105" s="123" t="s">
        <v>1492</v>
      </c>
      <c r="V105" s="122" t="s">
        <v>86</v>
      </c>
      <c r="W105" s="112">
        <v>0</v>
      </c>
      <c r="X105" s="112">
        <v>0</v>
      </c>
    </row>
    <row r="106" spans="1:24" s="125" customFormat="1" ht="57" customHeight="1" x14ac:dyDescent="0.2">
      <c r="A106" s="112" t="s">
        <v>1231</v>
      </c>
      <c r="B106" s="112">
        <v>1</v>
      </c>
      <c r="C106" s="112">
        <v>2022</v>
      </c>
      <c r="D106" s="114" t="s">
        <v>1118</v>
      </c>
      <c r="E106" s="97" t="s">
        <v>1124</v>
      </c>
      <c r="F106" s="98">
        <v>44694</v>
      </c>
      <c r="G106" s="99" t="s">
        <v>1144</v>
      </c>
      <c r="H106" s="127" t="s">
        <v>1127</v>
      </c>
      <c r="I106" s="99" t="s">
        <v>1141</v>
      </c>
      <c r="J106" s="108" t="s">
        <v>1145</v>
      </c>
      <c r="K106" s="97" t="s">
        <v>1143</v>
      </c>
      <c r="L106" s="97" t="s">
        <v>1225</v>
      </c>
      <c r="M106" s="132">
        <v>1</v>
      </c>
      <c r="N106" s="112" t="s">
        <v>122</v>
      </c>
      <c r="O106" s="97" t="s">
        <v>1247</v>
      </c>
      <c r="P106" s="104" t="s">
        <v>1253</v>
      </c>
      <c r="Q106" s="105">
        <v>44694</v>
      </c>
      <c r="R106" s="105">
        <v>44834</v>
      </c>
      <c r="S106" s="121">
        <v>44777</v>
      </c>
      <c r="T106" s="122" t="s">
        <v>912</v>
      </c>
      <c r="U106" s="123" t="s">
        <v>1492</v>
      </c>
      <c r="V106" s="122" t="s">
        <v>86</v>
      </c>
      <c r="W106" s="112">
        <v>0</v>
      </c>
      <c r="X106" s="112">
        <v>0</v>
      </c>
    </row>
    <row r="107" spans="1:24" s="125" customFormat="1" ht="57" customHeight="1" x14ac:dyDescent="0.2">
      <c r="A107" s="112" t="s">
        <v>1232</v>
      </c>
      <c r="B107" s="112">
        <v>1</v>
      </c>
      <c r="C107" s="112">
        <v>2022</v>
      </c>
      <c r="D107" s="114" t="s">
        <v>1118</v>
      </c>
      <c r="E107" s="97" t="s">
        <v>1124</v>
      </c>
      <c r="F107" s="98">
        <v>44694</v>
      </c>
      <c r="G107" s="99" t="s">
        <v>1146</v>
      </c>
      <c r="H107" s="127" t="s">
        <v>1147</v>
      </c>
      <c r="I107" s="99" t="s">
        <v>1148</v>
      </c>
      <c r="J107" s="108" t="s">
        <v>1149</v>
      </c>
      <c r="K107" s="97" t="s">
        <v>1143</v>
      </c>
      <c r="L107" s="97" t="s">
        <v>1150</v>
      </c>
      <c r="M107" s="133">
        <v>1</v>
      </c>
      <c r="N107" s="112" t="s">
        <v>122</v>
      </c>
      <c r="O107" s="97" t="s">
        <v>1247</v>
      </c>
      <c r="P107" s="104" t="s">
        <v>1253</v>
      </c>
      <c r="Q107" s="105">
        <v>44694</v>
      </c>
      <c r="R107" s="105">
        <v>44834</v>
      </c>
      <c r="S107" s="121">
        <v>44777</v>
      </c>
      <c r="T107" s="122" t="s">
        <v>912</v>
      </c>
      <c r="U107" s="123" t="s">
        <v>1492</v>
      </c>
      <c r="V107" s="122" t="s">
        <v>86</v>
      </c>
      <c r="W107" s="112">
        <v>0</v>
      </c>
      <c r="X107" s="112">
        <v>0</v>
      </c>
    </row>
    <row r="108" spans="1:24" s="125" customFormat="1" ht="57" customHeight="1" x14ac:dyDescent="0.2">
      <c r="A108" s="112" t="s">
        <v>1233</v>
      </c>
      <c r="B108" s="112">
        <v>1</v>
      </c>
      <c r="C108" s="112">
        <v>2022</v>
      </c>
      <c r="D108" s="114" t="s">
        <v>972</v>
      </c>
      <c r="E108" s="97" t="s">
        <v>1124</v>
      </c>
      <c r="F108" s="98">
        <v>44694</v>
      </c>
      <c r="G108" s="99" t="s">
        <v>1151</v>
      </c>
      <c r="H108" s="99" t="s">
        <v>1152</v>
      </c>
      <c r="I108" s="99" t="s">
        <v>1153</v>
      </c>
      <c r="J108" s="108" t="s">
        <v>1154</v>
      </c>
      <c r="K108" s="97" t="s">
        <v>82</v>
      </c>
      <c r="L108" s="97" t="s">
        <v>1155</v>
      </c>
      <c r="M108" s="97">
        <v>1</v>
      </c>
      <c r="N108" s="112" t="s">
        <v>83</v>
      </c>
      <c r="O108" s="104" t="s">
        <v>124</v>
      </c>
      <c r="P108" s="104" t="s">
        <v>124</v>
      </c>
      <c r="Q108" s="105">
        <v>44713</v>
      </c>
      <c r="R108" s="105">
        <v>44910</v>
      </c>
      <c r="S108" s="121">
        <v>44778</v>
      </c>
      <c r="T108" s="122" t="s">
        <v>825</v>
      </c>
      <c r="U108" s="134" t="s">
        <v>1455</v>
      </c>
      <c r="V108" s="122" t="s">
        <v>86</v>
      </c>
      <c r="W108" s="112">
        <v>0</v>
      </c>
      <c r="X108" s="112">
        <v>0</v>
      </c>
    </row>
    <row r="109" spans="1:24" s="125" customFormat="1" ht="81.75" customHeight="1" x14ac:dyDescent="0.2">
      <c r="A109" s="112" t="s">
        <v>1235</v>
      </c>
      <c r="B109" s="112">
        <v>1</v>
      </c>
      <c r="C109" s="112">
        <v>2022</v>
      </c>
      <c r="D109" s="114" t="s">
        <v>1119</v>
      </c>
      <c r="E109" s="103" t="s">
        <v>1124</v>
      </c>
      <c r="F109" s="98">
        <v>44694</v>
      </c>
      <c r="G109" s="100" t="s">
        <v>1163</v>
      </c>
      <c r="H109" s="100" t="s">
        <v>159</v>
      </c>
      <c r="I109" s="100" t="s">
        <v>1164</v>
      </c>
      <c r="J109" s="100" t="s">
        <v>1165</v>
      </c>
      <c r="K109" s="102" t="s">
        <v>164</v>
      </c>
      <c r="L109" s="101" t="s">
        <v>1166</v>
      </c>
      <c r="M109" s="101">
        <v>2</v>
      </c>
      <c r="N109" s="112" t="s">
        <v>184</v>
      </c>
      <c r="O109" s="102" t="s">
        <v>1248</v>
      </c>
      <c r="P109" s="106" t="s">
        <v>1254</v>
      </c>
      <c r="Q109" s="102">
        <v>44713</v>
      </c>
      <c r="R109" s="102">
        <v>44834</v>
      </c>
      <c r="S109" s="121">
        <v>44778</v>
      </c>
      <c r="T109" s="122" t="s">
        <v>912</v>
      </c>
      <c r="U109" s="123" t="s">
        <v>1414</v>
      </c>
      <c r="V109" s="122" t="s">
        <v>86</v>
      </c>
      <c r="W109" s="112">
        <v>0</v>
      </c>
      <c r="X109" s="112">
        <v>0</v>
      </c>
    </row>
    <row r="110" spans="1:24" s="125" customFormat="1" ht="57" customHeight="1" x14ac:dyDescent="0.2">
      <c r="A110" s="112" t="s">
        <v>1237</v>
      </c>
      <c r="B110" s="112">
        <v>1</v>
      </c>
      <c r="C110" s="112">
        <v>2022</v>
      </c>
      <c r="D110" s="114" t="s">
        <v>956</v>
      </c>
      <c r="E110" s="187" t="s">
        <v>1124</v>
      </c>
      <c r="F110" s="98">
        <v>44694</v>
      </c>
      <c r="G110" s="188" t="s">
        <v>1169</v>
      </c>
      <c r="H110" s="188" t="s">
        <v>1170</v>
      </c>
      <c r="I110" s="189" t="s">
        <v>1171</v>
      </c>
      <c r="J110" s="190" t="s">
        <v>1172</v>
      </c>
      <c r="K110" s="187" t="s">
        <v>163</v>
      </c>
      <c r="L110" s="191" t="s">
        <v>1173</v>
      </c>
      <c r="M110" s="184">
        <v>1</v>
      </c>
      <c r="N110" s="112" t="s">
        <v>80</v>
      </c>
      <c r="O110" s="192" t="s">
        <v>1034</v>
      </c>
      <c r="P110" s="192" t="s">
        <v>962</v>
      </c>
      <c r="Q110" s="193">
        <v>44713</v>
      </c>
      <c r="R110" s="193">
        <v>44804</v>
      </c>
      <c r="S110" s="121">
        <v>44781</v>
      </c>
      <c r="T110" s="122" t="s">
        <v>1418</v>
      </c>
      <c r="U110" s="123" t="s">
        <v>1435</v>
      </c>
      <c r="V110" s="122" t="s">
        <v>115</v>
      </c>
      <c r="W110" s="112">
        <v>0</v>
      </c>
      <c r="X110" s="112">
        <v>0</v>
      </c>
    </row>
    <row r="111" spans="1:24" s="175" customFormat="1" ht="53.25" customHeight="1" x14ac:dyDescent="0.2">
      <c r="A111" s="114" t="s">
        <v>1238</v>
      </c>
      <c r="B111" s="114">
        <v>1</v>
      </c>
      <c r="C111" s="114">
        <v>2022</v>
      </c>
      <c r="D111" s="114" t="s">
        <v>211</v>
      </c>
      <c r="E111" s="184" t="s">
        <v>1124</v>
      </c>
      <c r="F111" s="126">
        <v>44694</v>
      </c>
      <c r="G111" s="127" t="s">
        <v>1174</v>
      </c>
      <c r="H111" s="127" t="s">
        <v>214</v>
      </c>
      <c r="I111" s="127" t="s">
        <v>1175</v>
      </c>
      <c r="J111" s="127" t="s">
        <v>1176</v>
      </c>
      <c r="K111" s="184" t="s">
        <v>163</v>
      </c>
      <c r="L111" s="184" t="s">
        <v>1177</v>
      </c>
      <c r="M111" s="184">
        <v>3</v>
      </c>
      <c r="N111" s="114" t="s">
        <v>76</v>
      </c>
      <c r="O111" s="186" t="s">
        <v>1249</v>
      </c>
      <c r="P111" s="184" t="s">
        <v>1053</v>
      </c>
      <c r="Q111" s="186">
        <v>44713</v>
      </c>
      <c r="R111" s="186">
        <v>44895</v>
      </c>
      <c r="S111" s="173">
        <v>44781</v>
      </c>
      <c r="T111" s="167" t="s">
        <v>829</v>
      </c>
      <c r="U111" s="123" t="s">
        <v>1481</v>
      </c>
      <c r="V111" s="167" t="s">
        <v>86</v>
      </c>
      <c r="W111" s="114">
        <v>0</v>
      </c>
      <c r="X111" s="114">
        <v>0</v>
      </c>
    </row>
    <row r="112" spans="1:24" s="175" customFormat="1" ht="53.25" customHeight="1" x14ac:dyDescent="0.2">
      <c r="A112" s="114" t="s">
        <v>1239</v>
      </c>
      <c r="B112" s="114">
        <v>1</v>
      </c>
      <c r="C112" s="114">
        <v>2022</v>
      </c>
      <c r="D112" s="114" t="s">
        <v>211</v>
      </c>
      <c r="E112" s="194" t="s">
        <v>1124</v>
      </c>
      <c r="F112" s="126">
        <v>44694</v>
      </c>
      <c r="G112" s="195" t="s">
        <v>1178</v>
      </c>
      <c r="H112" s="195" t="s">
        <v>159</v>
      </c>
      <c r="I112" s="127" t="s">
        <v>1179</v>
      </c>
      <c r="J112" s="127" t="s">
        <v>1180</v>
      </c>
      <c r="K112" s="184" t="s">
        <v>163</v>
      </c>
      <c r="L112" s="184" t="s">
        <v>1181</v>
      </c>
      <c r="M112" s="196">
        <v>2</v>
      </c>
      <c r="N112" s="114" t="s">
        <v>76</v>
      </c>
      <c r="O112" s="184" t="s">
        <v>120</v>
      </c>
      <c r="P112" s="184" t="s">
        <v>1053</v>
      </c>
      <c r="Q112" s="186">
        <v>44713</v>
      </c>
      <c r="R112" s="186">
        <v>44834</v>
      </c>
      <c r="S112" s="173">
        <v>44781</v>
      </c>
      <c r="T112" s="167" t="s">
        <v>829</v>
      </c>
      <c r="U112" s="123" t="s">
        <v>1481</v>
      </c>
      <c r="V112" s="167" t="s">
        <v>86</v>
      </c>
      <c r="W112" s="114">
        <v>0</v>
      </c>
      <c r="X112" s="114">
        <v>0</v>
      </c>
    </row>
    <row r="113" spans="1:24" s="175" customFormat="1" ht="53.25" customHeight="1" x14ac:dyDescent="0.2">
      <c r="A113" s="114" t="s">
        <v>1239</v>
      </c>
      <c r="B113" s="114">
        <v>2</v>
      </c>
      <c r="C113" s="114">
        <v>2022</v>
      </c>
      <c r="D113" s="114" t="s">
        <v>211</v>
      </c>
      <c r="E113" s="194" t="s">
        <v>1124</v>
      </c>
      <c r="F113" s="126">
        <v>44694</v>
      </c>
      <c r="G113" s="195" t="s">
        <v>1178</v>
      </c>
      <c r="H113" s="195" t="s">
        <v>159</v>
      </c>
      <c r="I113" s="195" t="s">
        <v>1182</v>
      </c>
      <c r="J113" s="195" t="s">
        <v>1183</v>
      </c>
      <c r="K113" s="197" t="s">
        <v>163</v>
      </c>
      <c r="L113" s="194" t="s">
        <v>1184</v>
      </c>
      <c r="M113" s="194">
        <v>1</v>
      </c>
      <c r="N113" s="114" t="s">
        <v>76</v>
      </c>
      <c r="O113" s="194" t="s">
        <v>120</v>
      </c>
      <c r="P113" s="194" t="s">
        <v>1053</v>
      </c>
      <c r="Q113" s="186">
        <v>44713</v>
      </c>
      <c r="R113" s="186">
        <v>44849</v>
      </c>
      <c r="S113" s="173">
        <v>44781</v>
      </c>
      <c r="T113" s="167" t="s">
        <v>829</v>
      </c>
      <c r="U113" s="123" t="s">
        <v>1481</v>
      </c>
      <c r="V113" s="167" t="s">
        <v>86</v>
      </c>
      <c r="W113" s="114">
        <v>0</v>
      </c>
      <c r="X113" s="114">
        <v>0</v>
      </c>
    </row>
    <row r="114" spans="1:24" s="175" customFormat="1" ht="53.25" customHeight="1" x14ac:dyDescent="0.2">
      <c r="A114" s="114" t="s">
        <v>1240</v>
      </c>
      <c r="B114" s="114">
        <v>1</v>
      </c>
      <c r="C114" s="114">
        <v>2022</v>
      </c>
      <c r="D114" s="114" t="s">
        <v>211</v>
      </c>
      <c r="E114" s="184" t="s">
        <v>1124</v>
      </c>
      <c r="F114" s="126">
        <v>44694</v>
      </c>
      <c r="G114" s="127" t="s">
        <v>1185</v>
      </c>
      <c r="H114" s="127" t="s">
        <v>1186</v>
      </c>
      <c r="I114" s="127" t="s">
        <v>1187</v>
      </c>
      <c r="J114" s="127" t="s">
        <v>1188</v>
      </c>
      <c r="K114" s="184" t="s">
        <v>163</v>
      </c>
      <c r="L114" s="184" t="s">
        <v>1189</v>
      </c>
      <c r="M114" s="184">
        <v>2</v>
      </c>
      <c r="N114" s="114" t="s">
        <v>76</v>
      </c>
      <c r="O114" s="184" t="s">
        <v>120</v>
      </c>
      <c r="P114" s="184" t="s">
        <v>1053</v>
      </c>
      <c r="Q114" s="186">
        <v>44713</v>
      </c>
      <c r="R114" s="186">
        <v>44865</v>
      </c>
      <c r="S114" s="173">
        <v>44781</v>
      </c>
      <c r="T114" s="167" t="s">
        <v>829</v>
      </c>
      <c r="U114" s="123" t="s">
        <v>1481</v>
      </c>
      <c r="V114" s="167" t="s">
        <v>86</v>
      </c>
      <c r="W114" s="114">
        <v>0</v>
      </c>
      <c r="X114" s="114">
        <v>0</v>
      </c>
    </row>
    <row r="115" spans="1:24" s="175" customFormat="1" ht="53.25" customHeight="1" x14ac:dyDescent="0.2">
      <c r="A115" s="114" t="s">
        <v>1240</v>
      </c>
      <c r="B115" s="114">
        <v>2</v>
      </c>
      <c r="C115" s="114">
        <v>2022</v>
      </c>
      <c r="D115" s="114" t="s">
        <v>211</v>
      </c>
      <c r="E115" s="187" t="s">
        <v>1124</v>
      </c>
      <c r="F115" s="126">
        <v>44694</v>
      </c>
      <c r="G115" s="127" t="s">
        <v>1185</v>
      </c>
      <c r="H115" s="127" t="s">
        <v>1186</v>
      </c>
      <c r="I115" s="127" t="s">
        <v>1190</v>
      </c>
      <c r="J115" s="127" t="s">
        <v>1191</v>
      </c>
      <c r="K115" s="184" t="s">
        <v>163</v>
      </c>
      <c r="L115" s="184" t="s">
        <v>1192</v>
      </c>
      <c r="M115" s="184">
        <v>1</v>
      </c>
      <c r="N115" s="114" t="s">
        <v>76</v>
      </c>
      <c r="O115" s="184" t="s">
        <v>120</v>
      </c>
      <c r="P115" s="184" t="s">
        <v>1053</v>
      </c>
      <c r="Q115" s="186">
        <v>44713</v>
      </c>
      <c r="R115" s="186">
        <v>44752</v>
      </c>
      <c r="S115" s="173">
        <v>44781</v>
      </c>
      <c r="T115" s="167" t="s">
        <v>829</v>
      </c>
      <c r="U115" s="123" t="s">
        <v>1482</v>
      </c>
      <c r="V115" s="167" t="s">
        <v>115</v>
      </c>
      <c r="W115" s="114">
        <v>0</v>
      </c>
      <c r="X115" s="114">
        <v>0</v>
      </c>
    </row>
    <row r="116" spans="1:24" s="125" customFormat="1" ht="131.25" customHeight="1" x14ac:dyDescent="0.2">
      <c r="A116" s="112" t="s">
        <v>1241</v>
      </c>
      <c r="B116" s="112">
        <v>1</v>
      </c>
      <c r="C116" s="112">
        <v>2022</v>
      </c>
      <c r="D116" s="114" t="s">
        <v>1120</v>
      </c>
      <c r="E116" s="101" t="s">
        <v>1124</v>
      </c>
      <c r="F116" s="126">
        <v>44694</v>
      </c>
      <c r="G116" s="100" t="s">
        <v>1320</v>
      </c>
      <c r="H116" s="100" t="s">
        <v>1193</v>
      </c>
      <c r="I116" s="100" t="s">
        <v>1313</v>
      </c>
      <c r="J116" s="100" t="s">
        <v>1194</v>
      </c>
      <c r="K116" s="102" t="s">
        <v>164</v>
      </c>
      <c r="L116" s="101" t="s">
        <v>1195</v>
      </c>
      <c r="M116" s="101">
        <v>1</v>
      </c>
      <c r="N116" s="112" t="s">
        <v>1314</v>
      </c>
      <c r="O116" s="102" t="s">
        <v>1120</v>
      </c>
      <c r="P116" s="106" t="s">
        <v>1255</v>
      </c>
      <c r="Q116" s="102">
        <v>44706</v>
      </c>
      <c r="R116" s="102">
        <v>44727</v>
      </c>
      <c r="S116" s="120">
        <v>44782</v>
      </c>
      <c r="T116" s="122" t="s">
        <v>912</v>
      </c>
      <c r="U116" s="134" t="s">
        <v>1495</v>
      </c>
      <c r="V116" s="122" t="s">
        <v>115</v>
      </c>
      <c r="W116" s="112">
        <v>0</v>
      </c>
      <c r="X116" s="112">
        <v>0</v>
      </c>
    </row>
    <row r="117" spans="1:24" s="125" customFormat="1" ht="57" customHeight="1" x14ac:dyDescent="0.2">
      <c r="A117" s="112" t="s">
        <v>1242</v>
      </c>
      <c r="B117" s="112">
        <v>1</v>
      </c>
      <c r="C117" s="112">
        <v>2022</v>
      </c>
      <c r="D117" s="114" t="s">
        <v>1121</v>
      </c>
      <c r="E117" s="135" t="s">
        <v>1124</v>
      </c>
      <c r="F117" s="98">
        <v>44694</v>
      </c>
      <c r="G117" s="136" t="s">
        <v>1196</v>
      </c>
      <c r="H117" s="136" t="s">
        <v>1197</v>
      </c>
      <c r="I117" s="136" t="s">
        <v>1198</v>
      </c>
      <c r="J117" s="109" t="s">
        <v>1199</v>
      </c>
      <c r="K117" s="135" t="s">
        <v>164</v>
      </c>
      <c r="L117" s="135" t="s">
        <v>1200</v>
      </c>
      <c r="M117" s="135">
        <v>2</v>
      </c>
      <c r="N117" s="135" t="s">
        <v>1250</v>
      </c>
      <c r="O117" s="135" t="s">
        <v>1250</v>
      </c>
      <c r="P117" s="137" t="s">
        <v>1256</v>
      </c>
      <c r="Q117" s="138">
        <v>44713</v>
      </c>
      <c r="R117" s="138">
        <v>44910</v>
      </c>
      <c r="S117" s="121">
        <v>44782</v>
      </c>
      <c r="T117" s="122" t="s">
        <v>912</v>
      </c>
      <c r="U117" s="123" t="s">
        <v>1498</v>
      </c>
      <c r="V117" s="122" t="s">
        <v>86</v>
      </c>
      <c r="W117" s="112">
        <v>0</v>
      </c>
      <c r="X117" s="112">
        <v>0</v>
      </c>
    </row>
    <row r="118" spans="1:24" s="125" customFormat="1" ht="288" customHeight="1" x14ac:dyDescent="0.2">
      <c r="A118" s="112" t="s">
        <v>1242</v>
      </c>
      <c r="B118" s="112">
        <v>2</v>
      </c>
      <c r="C118" s="112">
        <v>2022</v>
      </c>
      <c r="D118" s="114" t="s">
        <v>1121</v>
      </c>
      <c r="E118" s="103" t="s">
        <v>1124</v>
      </c>
      <c r="F118" s="98">
        <v>44694</v>
      </c>
      <c r="G118" s="139" t="s">
        <v>1196</v>
      </c>
      <c r="H118" s="139" t="s">
        <v>1197</v>
      </c>
      <c r="I118" s="139" t="s">
        <v>1198</v>
      </c>
      <c r="J118" s="110" t="s">
        <v>1201</v>
      </c>
      <c r="K118" s="103" t="s">
        <v>164</v>
      </c>
      <c r="L118" s="103" t="s">
        <v>1321</v>
      </c>
      <c r="M118" s="103">
        <v>1</v>
      </c>
      <c r="N118" s="103" t="s">
        <v>1250</v>
      </c>
      <c r="O118" s="135" t="s">
        <v>1250</v>
      </c>
      <c r="P118" s="140" t="s">
        <v>1256</v>
      </c>
      <c r="Q118" s="107">
        <v>44713</v>
      </c>
      <c r="R118" s="107">
        <v>44774</v>
      </c>
      <c r="S118" s="121">
        <v>44782</v>
      </c>
      <c r="T118" s="122" t="s">
        <v>912</v>
      </c>
      <c r="U118" s="123" t="s">
        <v>1493</v>
      </c>
      <c r="V118" s="122" t="s">
        <v>115</v>
      </c>
      <c r="W118" s="112">
        <v>0</v>
      </c>
      <c r="X118" s="112">
        <v>0</v>
      </c>
    </row>
    <row r="119" spans="1:24" s="125" customFormat="1" ht="129.75" customHeight="1" x14ac:dyDescent="0.2">
      <c r="A119" s="112" t="s">
        <v>1243</v>
      </c>
      <c r="B119" s="112">
        <v>1</v>
      </c>
      <c r="C119" s="112">
        <v>2022</v>
      </c>
      <c r="D119" s="114" t="s">
        <v>1121</v>
      </c>
      <c r="E119" s="103" t="s">
        <v>1124</v>
      </c>
      <c r="F119" s="98">
        <v>44694</v>
      </c>
      <c r="G119" s="139" t="s">
        <v>1202</v>
      </c>
      <c r="H119" s="139" t="s">
        <v>1197</v>
      </c>
      <c r="I119" s="139" t="s">
        <v>1203</v>
      </c>
      <c r="J119" s="110" t="s">
        <v>1204</v>
      </c>
      <c r="K119" s="103" t="s">
        <v>164</v>
      </c>
      <c r="L119" s="103" t="s">
        <v>1205</v>
      </c>
      <c r="M119" s="141">
        <v>1</v>
      </c>
      <c r="N119" s="103" t="s">
        <v>1251</v>
      </c>
      <c r="O119" s="103" t="s">
        <v>1251</v>
      </c>
      <c r="P119" s="140" t="s">
        <v>1257</v>
      </c>
      <c r="Q119" s="107">
        <v>44713</v>
      </c>
      <c r="R119" s="107">
        <v>44751</v>
      </c>
      <c r="S119" s="121">
        <v>44782</v>
      </c>
      <c r="T119" s="122" t="s">
        <v>912</v>
      </c>
      <c r="U119" s="123" t="s">
        <v>1494</v>
      </c>
      <c r="V119" s="122" t="s">
        <v>115</v>
      </c>
      <c r="W119" s="112">
        <v>0</v>
      </c>
      <c r="X119" s="112">
        <v>0</v>
      </c>
    </row>
    <row r="120" spans="1:24" s="125" customFormat="1" ht="57" customHeight="1" x14ac:dyDescent="0.2">
      <c r="A120" s="112" t="s">
        <v>1243</v>
      </c>
      <c r="B120" s="112">
        <v>2</v>
      </c>
      <c r="C120" s="112">
        <v>2022</v>
      </c>
      <c r="D120" s="114" t="s">
        <v>1121</v>
      </c>
      <c r="E120" s="103" t="s">
        <v>1124</v>
      </c>
      <c r="F120" s="98">
        <v>44694</v>
      </c>
      <c r="G120" s="139" t="s">
        <v>1202</v>
      </c>
      <c r="H120" s="139" t="s">
        <v>1197</v>
      </c>
      <c r="I120" s="139" t="s">
        <v>1203</v>
      </c>
      <c r="J120" s="110" t="s">
        <v>1206</v>
      </c>
      <c r="K120" s="103" t="s">
        <v>164</v>
      </c>
      <c r="L120" s="103" t="s">
        <v>1207</v>
      </c>
      <c r="M120" s="141">
        <v>2</v>
      </c>
      <c r="N120" s="103" t="s">
        <v>1251</v>
      </c>
      <c r="O120" s="103" t="s">
        <v>1251</v>
      </c>
      <c r="P120" s="140" t="s">
        <v>1257</v>
      </c>
      <c r="Q120" s="107">
        <v>44754</v>
      </c>
      <c r="R120" s="107">
        <v>44925</v>
      </c>
      <c r="S120" s="121">
        <v>44782</v>
      </c>
      <c r="T120" s="122" t="s">
        <v>912</v>
      </c>
      <c r="U120" s="123" t="s">
        <v>1509</v>
      </c>
      <c r="V120" s="122" t="s">
        <v>86</v>
      </c>
      <c r="W120" s="112">
        <v>0</v>
      </c>
      <c r="X120" s="112">
        <v>0</v>
      </c>
    </row>
    <row r="121" spans="1:24" s="125" customFormat="1" ht="117" customHeight="1" x14ac:dyDescent="0.2">
      <c r="A121" s="112" t="s">
        <v>1244</v>
      </c>
      <c r="B121" s="112">
        <v>1</v>
      </c>
      <c r="C121" s="112">
        <v>2022</v>
      </c>
      <c r="D121" s="114" t="s">
        <v>1122</v>
      </c>
      <c r="E121" s="101" t="s">
        <v>1124</v>
      </c>
      <c r="F121" s="98">
        <v>44694</v>
      </c>
      <c r="G121" s="100" t="s">
        <v>1208</v>
      </c>
      <c r="H121" s="100" t="s">
        <v>1209</v>
      </c>
      <c r="I121" s="100" t="s">
        <v>1210</v>
      </c>
      <c r="J121" s="110" t="s">
        <v>1211</v>
      </c>
      <c r="K121" s="103" t="s">
        <v>164</v>
      </c>
      <c r="L121" s="101" t="s">
        <v>1212</v>
      </c>
      <c r="M121" s="101">
        <v>1</v>
      </c>
      <c r="N121" s="101" t="s">
        <v>1017</v>
      </c>
      <c r="O121" s="101" t="s">
        <v>1017</v>
      </c>
      <c r="P121" s="101" t="s">
        <v>1017</v>
      </c>
      <c r="Q121" s="107">
        <v>44708</v>
      </c>
      <c r="R121" s="107">
        <v>44895</v>
      </c>
      <c r="S121" s="121">
        <v>44781</v>
      </c>
      <c r="T121" s="122" t="s">
        <v>1418</v>
      </c>
      <c r="U121" s="123" t="s">
        <v>1436</v>
      </c>
      <c r="V121" s="122" t="s">
        <v>86</v>
      </c>
      <c r="W121" s="112">
        <v>0</v>
      </c>
      <c r="X121" s="112">
        <v>0</v>
      </c>
    </row>
    <row r="122" spans="1:24" s="125" customFormat="1" ht="86.25" customHeight="1" x14ac:dyDescent="0.2">
      <c r="A122" s="112" t="s">
        <v>1244</v>
      </c>
      <c r="B122" s="112">
        <v>2</v>
      </c>
      <c r="C122" s="112">
        <v>2022</v>
      </c>
      <c r="D122" s="114" t="s">
        <v>1122</v>
      </c>
      <c r="E122" s="101" t="s">
        <v>1124</v>
      </c>
      <c r="F122" s="98">
        <v>44694</v>
      </c>
      <c r="G122" s="100" t="s">
        <v>1208</v>
      </c>
      <c r="H122" s="100" t="s">
        <v>1209</v>
      </c>
      <c r="I122" s="100" t="s">
        <v>1210</v>
      </c>
      <c r="J122" s="110" t="s">
        <v>1213</v>
      </c>
      <c r="K122" s="103" t="s">
        <v>164</v>
      </c>
      <c r="L122" s="101" t="s">
        <v>1214</v>
      </c>
      <c r="M122" s="198">
        <v>1</v>
      </c>
      <c r="N122" s="101" t="s">
        <v>1017</v>
      </c>
      <c r="O122" s="101" t="s">
        <v>1017</v>
      </c>
      <c r="P122" s="101" t="s">
        <v>1017</v>
      </c>
      <c r="Q122" s="107">
        <v>44708</v>
      </c>
      <c r="R122" s="107">
        <v>44926</v>
      </c>
      <c r="S122" s="121">
        <v>44781</v>
      </c>
      <c r="T122" s="122" t="s">
        <v>1418</v>
      </c>
      <c r="U122" s="134" t="s">
        <v>1437</v>
      </c>
      <c r="V122" s="122" t="s">
        <v>86</v>
      </c>
      <c r="W122" s="112">
        <v>0</v>
      </c>
      <c r="X122" s="112">
        <v>0</v>
      </c>
    </row>
    <row r="123" spans="1:24" s="125" customFormat="1" ht="57" customHeight="1" x14ac:dyDescent="0.2">
      <c r="A123" s="112" t="s">
        <v>1244</v>
      </c>
      <c r="B123" s="112">
        <v>3</v>
      </c>
      <c r="C123" s="112">
        <v>2022</v>
      </c>
      <c r="D123" s="114" t="s">
        <v>1122</v>
      </c>
      <c r="E123" s="101" t="s">
        <v>1124</v>
      </c>
      <c r="F123" s="98">
        <v>44694</v>
      </c>
      <c r="G123" s="100" t="s">
        <v>1208</v>
      </c>
      <c r="H123" s="100" t="s">
        <v>1209</v>
      </c>
      <c r="I123" s="100" t="s">
        <v>1210</v>
      </c>
      <c r="J123" s="110" t="s">
        <v>1215</v>
      </c>
      <c r="K123" s="103" t="s">
        <v>164</v>
      </c>
      <c r="L123" s="101" t="s">
        <v>1216</v>
      </c>
      <c r="M123" s="198">
        <v>1</v>
      </c>
      <c r="N123" s="101" t="s">
        <v>1017</v>
      </c>
      <c r="O123" s="101" t="s">
        <v>1017</v>
      </c>
      <c r="P123" s="101" t="s">
        <v>1017</v>
      </c>
      <c r="Q123" s="107">
        <v>44708</v>
      </c>
      <c r="R123" s="107">
        <v>44926</v>
      </c>
      <c r="S123" s="121">
        <v>44781</v>
      </c>
      <c r="T123" s="122" t="s">
        <v>1418</v>
      </c>
      <c r="U123" s="123" t="s">
        <v>1485</v>
      </c>
      <c r="V123" s="122" t="s">
        <v>86</v>
      </c>
      <c r="W123" s="112">
        <v>0</v>
      </c>
      <c r="X123" s="112">
        <v>0</v>
      </c>
    </row>
    <row r="124" spans="1:24" s="125" customFormat="1" ht="57" customHeight="1" x14ac:dyDescent="0.2">
      <c r="A124" s="112" t="s">
        <v>1244</v>
      </c>
      <c r="B124" s="112">
        <v>4</v>
      </c>
      <c r="C124" s="112">
        <v>2022</v>
      </c>
      <c r="D124" s="114" t="s">
        <v>1122</v>
      </c>
      <c r="E124" s="101" t="s">
        <v>1124</v>
      </c>
      <c r="F124" s="98">
        <v>44694</v>
      </c>
      <c r="G124" s="100" t="s">
        <v>1208</v>
      </c>
      <c r="H124" s="100" t="s">
        <v>1209</v>
      </c>
      <c r="I124" s="100" t="s">
        <v>1210</v>
      </c>
      <c r="J124" s="110" t="s">
        <v>1217</v>
      </c>
      <c r="K124" s="103" t="s">
        <v>164</v>
      </c>
      <c r="L124" s="101" t="s">
        <v>1218</v>
      </c>
      <c r="M124" s="198">
        <v>100</v>
      </c>
      <c r="N124" s="101" t="s">
        <v>1017</v>
      </c>
      <c r="O124" s="101" t="s">
        <v>1017</v>
      </c>
      <c r="P124" s="101" t="s">
        <v>1017</v>
      </c>
      <c r="Q124" s="107">
        <v>44708</v>
      </c>
      <c r="R124" s="107">
        <v>44926</v>
      </c>
      <c r="S124" s="121">
        <v>44781</v>
      </c>
      <c r="T124" s="122" t="s">
        <v>1418</v>
      </c>
      <c r="U124" s="123" t="s">
        <v>1485</v>
      </c>
      <c r="V124" s="122" t="s">
        <v>86</v>
      </c>
      <c r="W124" s="112">
        <v>0</v>
      </c>
      <c r="X124" s="112">
        <v>0</v>
      </c>
    </row>
    <row r="125" spans="1:24" s="125" customFormat="1" ht="57" customHeight="1" x14ac:dyDescent="0.2">
      <c r="A125" s="112" t="s">
        <v>1245</v>
      </c>
      <c r="B125" s="112">
        <v>1</v>
      </c>
      <c r="C125" s="112">
        <v>2022</v>
      </c>
      <c r="D125" s="114" t="s">
        <v>1123</v>
      </c>
      <c r="E125" s="128" t="s">
        <v>1125</v>
      </c>
      <c r="F125" s="98">
        <v>44694</v>
      </c>
      <c r="G125" s="142" t="s">
        <v>1322</v>
      </c>
      <c r="H125" s="142" t="s">
        <v>1219</v>
      </c>
      <c r="I125" s="142" t="s">
        <v>1220</v>
      </c>
      <c r="J125" s="111" t="s">
        <v>1221</v>
      </c>
      <c r="K125" s="128" t="s">
        <v>164</v>
      </c>
      <c r="L125" s="128" t="s">
        <v>1222</v>
      </c>
      <c r="M125" s="128" t="s">
        <v>1223</v>
      </c>
      <c r="N125" s="112" t="s">
        <v>76</v>
      </c>
      <c r="O125" s="114" t="s">
        <v>152</v>
      </c>
      <c r="P125" s="143" t="s">
        <v>1258</v>
      </c>
      <c r="Q125" s="144">
        <v>44713</v>
      </c>
      <c r="R125" s="129">
        <v>44834</v>
      </c>
      <c r="S125" s="121">
        <v>44778</v>
      </c>
      <c r="T125" s="122" t="s">
        <v>825</v>
      </c>
      <c r="U125" s="123" t="s">
        <v>1456</v>
      </c>
      <c r="V125" s="122" t="s">
        <v>86</v>
      </c>
      <c r="W125" s="112">
        <v>0</v>
      </c>
      <c r="X125" s="112">
        <v>0</v>
      </c>
    </row>
    <row r="126" spans="1:24" s="125" customFormat="1" ht="57" customHeight="1" x14ac:dyDescent="0.2">
      <c r="A126" s="112" t="s">
        <v>1246</v>
      </c>
      <c r="B126" s="112">
        <v>1</v>
      </c>
      <c r="C126" s="112">
        <v>2022</v>
      </c>
      <c r="D126" s="114" t="s">
        <v>931</v>
      </c>
      <c r="E126" s="128" t="s">
        <v>991</v>
      </c>
      <c r="F126" s="98">
        <v>44701</v>
      </c>
      <c r="G126" s="142" t="s">
        <v>1088</v>
      </c>
      <c r="H126" s="142" t="s">
        <v>338</v>
      </c>
      <c r="I126" s="142" t="s">
        <v>1089</v>
      </c>
      <c r="J126" s="111" t="s">
        <v>1090</v>
      </c>
      <c r="K126" s="128" t="s">
        <v>163</v>
      </c>
      <c r="L126" s="128" t="s">
        <v>1091</v>
      </c>
      <c r="M126" s="128">
        <v>3</v>
      </c>
      <c r="N126" s="112" t="s">
        <v>184</v>
      </c>
      <c r="O126" s="114" t="s">
        <v>184</v>
      </c>
      <c r="P126" s="143" t="s">
        <v>949</v>
      </c>
      <c r="Q126" s="144">
        <v>44713</v>
      </c>
      <c r="R126" s="129">
        <v>44864</v>
      </c>
      <c r="S126" s="121">
        <v>44778</v>
      </c>
      <c r="T126" s="122" t="s">
        <v>912</v>
      </c>
      <c r="U126" s="123" t="s">
        <v>1415</v>
      </c>
      <c r="V126" s="122" t="s">
        <v>86</v>
      </c>
      <c r="W126" s="112">
        <v>0</v>
      </c>
      <c r="X126" s="112">
        <v>0</v>
      </c>
    </row>
    <row r="127" spans="1:24" s="125" customFormat="1" ht="57" customHeight="1" x14ac:dyDescent="0.2">
      <c r="A127" s="112" t="s">
        <v>1326</v>
      </c>
      <c r="B127" s="112">
        <v>1</v>
      </c>
      <c r="C127" s="112">
        <v>2022</v>
      </c>
      <c r="D127" s="114" t="s">
        <v>1333</v>
      </c>
      <c r="E127" s="128" t="s">
        <v>1401</v>
      </c>
      <c r="F127" s="98">
        <v>44727</v>
      </c>
      <c r="G127" s="142" t="s">
        <v>1402</v>
      </c>
      <c r="H127" s="142" t="s">
        <v>1403</v>
      </c>
      <c r="I127" s="142" t="s">
        <v>1404</v>
      </c>
      <c r="J127" s="111" t="s">
        <v>1405</v>
      </c>
      <c r="K127" s="128" t="s">
        <v>163</v>
      </c>
      <c r="L127" s="128" t="s">
        <v>1406</v>
      </c>
      <c r="M127" s="128">
        <v>1</v>
      </c>
      <c r="N127" s="112" t="s">
        <v>814</v>
      </c>
      <c r="O127" s="114" t="s">
        <v>1411</v>
      </c>
      <c r="P127" s="143" t="s">
        <v>1412</v>
      </c>
      <c r="Q127" s="144">
        <v>44743</v>
      </c>
      <c r="R127" s="129">
        <v>44926</v>
      </c>
      <c r="S127" s="121">
        <v>44778</v>
      </c>
      <c r="T127" s="122" t="s">
        <v>817</v>
      </c>
      <c r="U127" s="123" t="s">
        <v>1486</v>
      </c>
      <c r="V127" s="122" t="s">
        <v>86</v>
      </c>
      <c r="W127" s="112">
        <v>0</v>
      </c>
      <c r="X127" s="112">
        <v>0</v>
      </c>
    </row>
    <row r="128" spans="1:24" s="125" customFormat="1" ht="57" customHeight="1" x14ac:dyDescent="0.2">
      <c r="A128" s="112" t="s">
        <v>1326</v>
      </c>
      <c r="B128" s="112">
        <v>2</v>
      </c>
      <c r="C128" s="112">
        <v>2022</v>
      </c>
      <c r="D128" s="114" t="s">
        <v>1333</v>
      </c>
      <c r="E128" s="128" t="s">
        <v>1401</v>
      </c>
      <c r="F128" s="98">
        <v>44727</v>
      </c>
      <c r="G128" s="142" t="s">
        <v>1407</v>
      </c>
      <c r="H128" s="142" t="s">
        <v>1403</v>
      </c>
      <c r="I128" s="142" t="s">
        <v>1408</v>
      </c>
      <c r="J128" s="111" t="s">
        <v>1409</v>
      </c>
      <c r="K128" s="128" t="s">
        <v>163</v>
      </c>
      <c r="L128" s="128" t="s">
        <v>1410</v>
      </c>
      <c r="M128" s="128">
        <v>1</v>
      </c>
      <c r="N128" s="112" t="s">
        <v>814</v>
      </c>
      <c r="O128" s="114" t="s">
        <v>1411</v>
      </c>
      <c r="P128" s="143" t="s">
        <v>1412</v>
      </c>
      <c r="Q128" s="144">
        <v>44743</v>
      </c>
      <c r="R128" s="129">
        <v>44926</v>
      </c>
      <c r="S128" s="121">
        <v>44778</v>
      </c>
      <c r="T128" s="122" t="s">
        <v>817</v>
      </c>
      <c r="U128" s="123" t="s">
        <v>1486</v>
      </c>
      <c r="V128" s="122" t="s">
        <v>86</v>
      </c>
      <c r="W128" s="112">
        <v>0</v>
      </c>
      <c r="X128" s="112">
        <v>0</v>
      </c>
    </row>
    <row r="129" spans="1:24" s="125" customFormat="1" ht="57" customHeight="1" x14ac:dyDescent="0.2">
      <c r="A129" s="112" t="s">
        <v>1327</v>
      </c>
      <c r="B129" s="112">
        <v>1</v>
      </c>
      <c r="C129" s="112">
        <v>2022</v>
      </c>
      <c r="D129" s="114" t="s">
        <v>1121</v>
      </c>
      <c r="E129" s="128" t="s">
        <v>1393</v>
      </c>
      <c r="F129" s="98">
        <v>44727</v>
      </c>
      <c r="G129" s="142" t="s">
        <v>1394</v>
      </c>
      <c r="H129" s="142" t="s">
        <v>1197</v>
      </c>
      <c r="I129" s="142" t="s">
        <v>1395</v>
      </c>
      <c r="J129" s="111" t="s">
        <v>1396</v>
      </c>
      <c r="K129" s="128" t="s">
        <v>1398</v>
      </c>
      <c r="L129" s="128" t="s">
        <v>1399</v>
      </c>
      <c r="M129" s="128">
        <v>1</v>
      </c>
      <c r="N129" s="103" t="s">
        <v>1250</v>
      </c>
      <c r="O129" s="135" t="s">
        <v>1250</v>
      </c>
      <c r="P129" s="143" t="s">
        <v>1308</v>
      </c>
      <c r="Q129" s="144">
        <v>44734</v>
      </c>
      <c r="R129" s="129">
        <v>44763</v>
      </c>
      <c r="S129" s="121">
        <v>44782</v>
      </c>
      <c r="T129" s="122" t="s">
        <v>912</v>
      </c>
      <c r="U129" s="123" t="s">
        <v>1496</v>
      </c>
      <c r="V129" s="122" t="s">
        <v>115</v>
      </c>
      <c r="W129" s="112">
        <v>0</v>
      </c>
      <c r="X129" s="112">
        <v>0</v>
      </c>
    </row>
    <row r="130" spans="1:24" s="125" customFormat="1" ht="57" customHeight="1" x14ac:dyDescent="0.2">
      <c r="A130" s="112" t="s">
        <v>1327</v>
      </c>
      <c r="B130" s="112">
        <v>2</v>
      </c>
      <c r="C130" s="112">
        <v>2022</v>
      </c>
      <c r="D130" s="114" t="s">
        <v>1121</v>
      </c>
      <c r="E130" s="128" t="s">
        <v>1393</v>
      </c>
      <c r="F130" s="98">
        <v>44727</v>
      </c>
      <c r="G130" s="142" t="s">
        <v>1394</v>
      </c>
      <c r="H130" s="142" t="s">
        <v>1197</v>
      </c>
      <c r="I130" s="142" t="s">
        <v>1395</v>
      </c>
      <c r="J130" s="111" t="s">
        <v>1397</v>
      </c>
      <c r="K130" s="128" t="s">
        <v>1398</v>
      </c>
      <c r="L130" s="128" t="s">
        <v>1400</v>
      </c>
      <c r="M130" s="128">
        <v>3</v>
      </c>
      <c r="N130" s="103" t="s">
        <v>1250</v>
      </c>
      <c r="O130" s="135" t="s">
        <v>1250</v>
      </c>
      <c r="P130" s="143" t="s">
        <v>1308</v>
      </c>
      <c r="Q130" s="144">
        <v>44734</v>
      </c>
      <c r="R130" s="129">
        <v>44925</v>
      </c>
      <c r="S130" s="121">
        <v>44782</v>
      </c>
      <c r="T130" s="122" t="s">
        <v>912</v>
      </c>
      <c r="U130" s="123" t="s">
        <v>1499</v>
      </c>
      <c r="V130" s="122" t="s">
        <v>86</v>
      </c>
      <c r="W130" s="112">
        <v>0</v>
      </c>
      <c r="X130" s="112">
        <v>0</v>
      </c>
    </row>
    <row r="131" spans="1:24" s="125" customFormat="1" ht="57" customHeight="1" x14ac:dyDescent="0.2">
      <c r="A131" s="112" t="s">
        <v>1328</v>
      </c>
      <c r="B131" s="112">
        <v>1</v>
      </c>
      <c r="C131" s="112">
        <v>2022</v>
      </c>
      <c r="D131" s="114" t="s">
        <v>1117</v>
      </c>
      <c r="E131" s="128" t="s">
        <v>1386</v>
      </c>
      <c r="F131" s="98">
        <v>44727</v>
      </c>
      <c r="G131" s="142" t="s">
        <v>1387</v>
      </c>
      <c r="H131" s="142" t="s">
        <v>1388</v>
      </c>
      <c r="I131" s="142" t="s">
        <v>1389</v>
      </c>
      <c r="J131" s="142" t="s">
        <v>1390</v>
      </c>
      <c r="K131" s="128" t="s">
        <v>1391</v>
      </c>
      <c r="L131" s="128" t="s">
        <v>1392</v>
      </c>
      <c r="M131" s="128">
        <v>1</v>
      </c>
      <c r="N131" s="114" t="s">
        <v>76</v>
      </c>
      <c r="O131" s="114" t="s">
        <v>77</v>
      </c>
      <c r="P131" s="143" t="s">
        <v>464</v>
      </c>
      <c r="Q131" s="129">
        <v>44743</v>
      </c>
      <c r="R131" s="129">
        <v>44926</v>
      </c>
      <c r="S131" s="173">
        <v>44781</v>
      </c>
      <c r="T131" s="167" t="s">
        <v>829</v>
      </c>
      <c r="U131" s="123" t="s">
        <v>1483</v>
      </c>
      <c r="V131" s="122" t="s">
        <v>86</v>
      </c>
      <c r="W131" s="112">
        <v>0</v>
      </c>
      <c r="X131" s="112">
        <v>0</v>
      </c>
    </row>
    <row r="132" spans="1:24" s="125" customFormat="1" ht="57" customHeight="1" x14ac:dyDescent="0.2">
      <c r="A132" s="112" t="s">
        <v>1329</v>
      </c>
      <c r="B132" s="112">
        <v>1</v>
      </c>
      <c r="C132" s="112">
        <v>2022</v>
      </c>
      <c r="D132" s="114" t="s">
        <v>1332</v>
      </c>
      <c r="E132" s="128" t="s">
        <v>1334</v>
      </c>
      <c r="F132" s="98">
        <v>44718</v>
      </c>
      <c r="G132" s="142" t="s">
        <v>1349</v>
      </c>
      <c r="H132" s="142" t="s">
        <v>266</v>
      </c>
      <c r="I132" s="142" t="s">
        <v>1336</v>
      </c>
      <c r="J132" s="111" t="s">
        <v>1337</v>
      </c>
      <c r="K132" s="128" t="s">
        <v>82</v>
      </c>
      <c r="L132" s="128" t="s">
        <v>1339</v>
      </c>
      <c r="M132" s="128">
        <v>2</v>
      </c>
      <c r="N132" s="112" t="s">
        <v>80</v>
      </c>
      <c r="O132" s="114" t="s">
        <v>1344</v>
      </c>
      <c r="P132" s="143" t="s">
        <v>1344</v>
      </c>
      <c r="Q132" s="144">
        <v>44743</v>
      </c>
      <c r="R132" s="129">
        <v>44925</v>
      </c>
      <c r="S132" s="121">
        <v>44781</v>
      </c>
      <c r="T132" s="122" t="s">
        <v>1418</v>
      </c>
      <c r="U132" s="123" t="s">
        <v>1485</v>
      </c>
      <c r="V132" s="122" t="s">
        <v>86</v>
      </c>
      <c r="W132" s="112">
        <v>0</v>
      </c>
      <c r="X132" s="112">
        <v>0</v>
      </c>
    </row>
    <row r="133" spans="1:24" s="125" customFormat="1" ht="57" customHeight="1" x14ac:dyDescent="0.2">
      <c r="A133" s="112" t="s">
        <v>1329</v>
      </c>
      <c r="B133" s="112">
        <v>2</v>
      </c>
      <c r="C133" s="112">
        <v>2022</v>
      </c>
      <c r="D133" s="114" t="s">
        <v>1332</v>
      </c>
      <c r="E133" s="128" t="s">
        <v>1334</v>
      </c>
      <c r="F133" s="98">
        <v>44718</v>
      </c>
      <c r="G133" s="142" t="s">
        <v>1349</v>
      </c>
      <c r="H133" s="142" t="s">
        <v>266</v>
      </c>
      <c r="I133" s="142" t="s">
        <v>1336</v>
      </c>
      <c r="J133" s="111" t="s">
        <v>1338</v>
      </c>
      <c r="K133" s="128" t="s">
        <v>82</v>
      </c>
      <c r="L133" s="128" t="s">
        <v>1340</v>
      </c>
      <c r="M133" s="128">
        <v>2</v>
      </c>
      <c r="N133" s="112" t="s">
        <v>80</v>
      </c>
      <c r="O133" s="114" t="s">
        <v>1345</v>
      </c>
      <c r="P133" s="143" t="s">
        <v>1346</v>
      </c>
      <c r="Q133" s="144">
        <v>44743</v>
      </c>
      <c r="R133" s="129">
        <v>44925</v>
      </c>
      <c r="S133" s="121">
        <v>44781</v>
      </c>
      <c r="T133" s="122" t="s">
        <v>1418</v>
      </c>
      <c r="U133" s="123" t="s">
        <v>1485</v>
      </c>
      <c r="V133" s="122" t="s">
        <v>86</v>
      </c>
      <c r="W133" s="112">
        <v>0</v>
      </c>
      <c r="X133" s="112">
        <v>0</v>
      </c>
    </row>
    <row r="134" spans="1:24" s="125" customFormat="1" ht="57" customHeight="1" x14ac:dyDescent="0.2">
      <c r="A134" s="112" t="s">
        <v>1330</v>
      </c>
      <c r="B134" s="112">
        <v>1</v>
      </c>
      <c r="C134" s="112">
        <v>2022</v>
      </c>
      <c r="D134" s="114" t="s">
        <v>972</v>
      </c>
      <c r="E134" s="128" t="s">
        <v>1334</v>
      </c>
      <c r="F134" s="98">
        <v>44718</v>
      </c>
      <c r="G134" s="142" t="s">
        <v>1356</v>
      </c>
      <c r="H134" s="142" t="s">
        <v>266</v>
      </c>
      <c r="I134" s="142" t="s">
        <v>1350</v>
      </c>
      <c r="J134" s="111" t="s">
        <v>1351</v>
      </c>
      <c r="K134" s="128" t="s">
        <v>82</v>
      </c>
      <c r="L134" s="128" t="s">
        <v>1352</v>
      </c>
      <c r="M134" s="128">
        <v>1</v>
      </c>
      <c r="N134" s="112" t="s">
        <v>83</v>
      </c>
      <c r="O134" s="114" t="s">
        <v>124</v>
      </c>
      <c r="P134" s="143" t="s">
        <v>124</v>
      </c>
      <c r="Q134" s="144">
        <v>44743</v>
      </c>
      <c r="R134" s="129">
        <v>44925</v>
      </c>
      <c r="S134" s="121">
        <v>44778</v>
      </c>
      <c r="T134" s="122" t="s">
        <v>825</v>
      </c>
      <c r="U134" s="123" t="s">
        <v>1489</v>
      </c>
      <c r="V134" s="122" t="s">
        <v>86</v>
      </c>
      <c r="W134" s="112">
        <v>0</v>
      </c>
      <c r="X134" s="112">
        <v>0</v>
      </c>
    </row>
    <row r="135" spans="1:24" s="125" customFormat="1" ht="57" customHeight="1" x14ac:dyDescent="0.2">
      <c r="A135" s="112" t="s">
        <v>1331</v>
      </c>
      <c r="B135" s="112">
        <v>1</v>
      </c>
      <c r="C135" s="112">
        <v>2022</v>
      </c>
      <c r="D135" s="114" t="s">
        <v>1333</v>
      </c>
      <c r="E135" s="128" t="s">
        <v>1334</v>
      </c>
      <c r="F135" s="98">
        <v>44718</v>
      </c>
      <c r="G135" s="142" t="s">
        <v>1357</v>
      </c>
      <c r="H135" s="142" t="s">
        <v>1335</v>
      </c>
      <c r="I135" s="165" t="s">
        <v>1341</v>
      </c>
      <c r="J135" s="166" t="s">
        <v>1342</v>
      </c>
      <c r="K135" s="167" t="s">
        <v>82</v>
      </c>
      <c r="L135" s="114" t="s">
        <v>1343</v>
      </c>
      <c r="M135" s="112">
        <v>1</v>
      </c>
      <c r="N135" s="112" t="s">
        <v>814</v>
      </c>
      <c r="O135" s="167" t="s">
        <v>1347</v>
      </c>
      <c r="P135" s="168" t="s">
        <v>1348</v>
      </c>
      <c r="Q135" s="169">
        <v>44743</v>
      </c>
      <c r="R135" s="167">
        <v>44925</v>
      </c>
      <c r="S135" s="121">
        <v>44778</v>
      </c>
      <c r="T135" s="122" t="s">
        <v>817</v>
      </c>
      <c r="U135" s="123" t="s">
        <v>1486</v>
      </c>
      <c r="V135" s="122" t="s">
        <v>86</v>
      </c>
      <c r="W135" s="112">
        <v>0</v>
      </c>
      <c r="X135" s="112">
        <v>0</v>
      </c>
    </row>
    <row r="136" spans="1:24" s="125" customFormat="1" ht="57" customHeight="1" x14ac:dyDescent="0.2">
      <c r="A136" s="112" t="s">
        <v>1331</v>
      </c>
      <c r="B136" s="112">
        <v>2</v>
      </c>
      <c r="C136" s="112">
        <v>2022</v>
      </c>
      <c r="D136" s="114" t="s">
        <v>1333</v>
      </c>
      <c r="E136" s="128" t="s">
        <v>1334</v>
      </c>
      <c r="F136" s="98">
        <v>44718</v>
      </c>
      <c r="G136" s="142" t="s">
        <v>1357</v>
      </c>
      <c r="H136" s="142" t="s">
        <v>1335</v>
      </c>
      <c r="I136" s="142" t="s">
        <v>1353</v>
      </c>
      <c r="J136" s="111" t="s">
        <v>1354</v>
      </c>
      <c r="K136" s="128" t="s">
        <v>82</v>
      </c>
      <c r="L136" s="128" t="s">
        <v>1355</v>
      </c>
      <c r="M136" s="128">
        <v>1</v>
      </c>
      <c r="N136" s="112" t="s">
        <v>814</v>
      </c>
      <c r="O136" s="114" t="s">
        <v>1347</v>
      </c>
      <c r="P136" s="143" t="s">
        <v>1348</v>
      </c>
      <c r="Q136" s="144">
        <v>44743</v>
      </c>
      <c r="R136" s="129">
        <v>44925</v>
      </c>
      <c r="S136" s="121">
        <v>44778</v>
      </c>
      <c r="T136" s="122" t="s">
        <v>817</v>
      </c>
      <c r="U136" s="123" t="s">
        <v>1486</v>
      </c>
      <c r="V136" s="122" t="s">
        <v>86</v>
      </c>
      <c r="W136" s="112">
        <v>0</v>
      </c>
      <c r="X136" s="112">
        <v>0</v>
      </c>
    </row>
    <row r="137" spans="1:24" s="125" customFormat="1" ht="78" customHeight="1" x14ac:dyDescent="0.2">
      <c r="A137" s="112" t="s">
        <v>1368</v>
      </c>
      <c r="B137" s="112">
        <v>1</v>
      </c>
      <c r="C137" s="112">
        <v>2022</v>
      </c>
      <c r="D137" s="114" t="s">
        <v>956</v>
      </c>
      <c r="E137" s="128" t="s">
        <v>1358</v>
      </c>
      <c r="F137" s="98">
        <v>44727</v>
      </c>
      <c r="G137" s="142" t="s">
        <v>1359</v>
      </c>
      <c r="H137" s="142" t="s">
        <v>621</v>
      </c>
      <c r="I137" s="142" t="s">
        <v>1360</v>
      </c>
      <c r="J137" s="111" t="s">
        <v>1361</v>
      </c>
      <c r="K137" s="128" t="s">
        <v>82</v>
      </c>
      <c r="L137" s="128" t="s">
        <v>1362</v>
      </c>
      <c r="M137" s="128">
        <v>1</v>
      </c>
      <c r="N137" s="112" t="s">
        <v>80</v>
      </c>
      <c r="O137" s="114" t="s">
        <v>1370</v>
      </c>
      <c r="P137" s="143" t="s">
        <v>1370</v>
      </c>
      <c r="Q137" s="144">
        <v>44743</v>
      </c>
      <c r="R137" s="129">
        <v>44927</v>
      </c>
      <c r="S137" s="121">
        <v>44782</v>
      </c>
      <c r="T137" s="122" t="s">
        <v>1418</v>
      </c>
      <c r="U137" s="123" t="s">
        <v>1497</v>
      </c>
      <c r="V137" s="122" t="s">
        <v>86</v>
      </c>
      <c r="W137" s="112">
        <v>0</v>
      </c>
      <c r="X137" s="112">
        <v>0</v>
      </c>
    </row>
    <row r="138" spans="1:24" s="125" customFormat="1" ht="78" customHeight="1" x14ac:dyDescent="0.2">
      <c r="A138" s="112" t="s">
        <v>1368</v>
      </c>
      <c r="B138" s="112">
        <v>2</v>
      </c>
      <c r="C138" s="112">
        <v>2022</v>
      </c>
      <c r="D138" s="114" t="s">
        <v>956</v>
      </c>
      <c r="E138" s="128" t="s">
        <v>1358</v>
      </c>
      <c r="F138" s="98">
        <v>44727</v>
      </c>
      <c r="G138" s="142" t="s">
        <v>1359</v>
      </c>
      <c r="H138" s="142" t="s">
        <v>621</v>
      </c>
      <c r="I138" s="142" t="s">
        <v>1360</v>
      </c>
      <c r="J138" s="111" t="s">
        <v>1363</v>
      </c>
      <c r="K138" s="128" t="s">
        <v>82</v>
      </c>
      <c r="L138" s="128" t="s">
        <v>624</v>
      </c>
      <c r="M138" s="128">
        <v>1</v>
      </c>
      <c r="N138" s="112" t="s">
        <v>80</v>
      </c>
      <c r="O138" s="114" t="s">
        <v>1370</v>
      </c>
      <c r="P138" s="143" t="s">
        <v>1371</v>
      </c>
      <c r="Q138" s="144">
        <v>44743</v>
      </c>
      <c r="R138" s="129">
        <v>44927</v>
      </c>
      <c r="S138" s="121">
        <v>44782</v>
      </c>
      <c r="T138" s="122" t="s">
        <v>1418</v>
      </c>
      <c r="U138" s="123" t="s">
        <v>1497</v>
      </c>
      <c r="V138" s="122" t="s">
        <v>86</v>
      </c>
      <c r="W138" s="112">
        <v>0</v>
      </c>
      <c r="X138" s="112">
        <v>0</v>
      </c>
    </row>
    <row r="139" spans="1:24" s="125" customFormat="1" ht="78" customHeight="1" x14ac:dyDescent="0.2">
      <c r="A139" s="112" t="s">
        <v>1369</v>
      </c>
      <c r="B139" s="112">
        <v>1</v>
      </c>
      <c r="C139" s="112">
        <v>2022</v>
      </c>
      <c r="D139" s="114" t="s">
        <v>956</v>
      </c>
      <c r="E139" s="128" t="s">
        <v>1358</v>
      </c>
      <c r="F139" s="98">
        <v>44727</v>
      </c>
      <c r="G139" s="142" t="s">
        <v>1364</v>
      </c>
      <c r="H139" s="142" t="s">
        <v>621</v>
      </c>
      <c r="I139" s="142" t="s">
        <v>1365</v>
      </c>
      <c r="J139" s="111" t="s">
        <v>1366</v>
      </c>
      <c r="K139" s="128" t="s">
        <v>82</v>
      </c>
      <c r="L139" s="128" t="s">
        <v>1367</v>
      </c>
      <c r="M139" s="128">
        <v>2</v>
      </c>
      <c r="N139" s="112" t="s">
        <v>80</v>
      </c>
      <c r="O139" s="114" t="s">
        <v>1371</v>
      </c>
      <c r="P139" s="143" t="s">
        <v>1371</v>
      </c>
      <c r="Q139" s="144">
        <v>44743</v>
      </c>
      <c r="R139" s="129">
        <v>44927</v>
      </c>
      <c r="S139" s="121">
        <v>44781</v>
      </c>
      <c r="T139" s="122" t="s">
        <v>1418</v>
      </c>
      <c r="U139" s="123" t="s">
        <v>1485</v>
      </c>
      <c r="V139" s="122" t="s">
        <v>86</v>
      </c>
      <c r="W139" s="112">
        <v>0</v>
      </c>
      <c r="X139" s="112">
        <v>0</v>
      </c>
    </row>
    <row r="140" spans="1:24" s="125" customFormat="1" ht="78" customHeight="1" x14ac:dyDescent="0.2">
      <c r="A140" s="112" t="s">
        <v>1384</v>
      </c>
      <c r="B140" s="112">
        <v>1</v>
      </c>
      <c r="C140" s="112">
        <v>2022</v>
      </c>
      <c r="D140" s="114" t="s">
        <v>1333</v>
      </c>
      <c r="E140" s="128" t="s">
        <v>1372</v>
      </c>
      <c r="F140" s="98">
        <v>44725</v>
      </c>
      <c r="G140" s="142" t="s">
        <v>1373</v>
      </c>
      <c r="H140" s="142" t="s">
        <v>1374</v>
      </c>
      <c r="I140" s="142" t="s">
        <v>1375</v>
      </c>
      <c r="J140" s="111" t="s">
        <v>1376</v>
      </c>
      <c r="K140" s="128" t="s">
        <v>82</v>
      </c>
      <c r="L140" s="128" t="s">
        <v>1377</v>
      </c>
      <c r="M140" s="128">
        <v>1</v>
      </c>
      <c r="N140" s="112" t="s">
        <v>814</v>
      </c>
      <c r="O140" s="199" t="s">
        <v>1347</v>
      </c>
      <c r="P140" s="170" t="s">
        <v>1348</v>
      </c>
      <c r="Q140" s="170">
        <v>44757</v>
      </c>
      <c r="R140" s="170">
        <v>44925</v>
      </c>
      <c r="S140" s="121">
        <v>44778</v>
      </c>
      <c r="T140" s="122" t="s">
        <v>817</v>
      </c>
      <c r="U140" s="123" t="s">
        <v>1486</v>
      </c>
      <c r="V140" s="122" t="s">
        <v>86</v>
      </c>
      <c r="W140" s="112">
        <v>0</v>
      </c>
      <c r="X140" s="112">
        <v>0</v>
      </c>
    </row>
    <row r="141" spans="1:24" s="125" customFormat="1" ht="110.25" customHeight="1" x14ac:dyDescent="0.2">
      <c r="A141" s="112" t="s">
        <v>1385</v>
      </c>
      <c r="B141" s="112">
        <v>1</v>
      </c>
      <c r="C141" s="112">
        <v>2022</v>
      </c>
      <c r="D141" s="114" t="s">
        <v>1333</v>
      </c>
      <c r="E141" s="128" t="s">
        <v>1372</v>
      </c>
      <c r="F141" s="98">
        <v>44725</v>
      </c>
      <c r="G141" s="142" t="s">
        <v>1378</v>
      </c>
      <c r="H141" s="142" t="s">
        <v>1374</v>
      </c>
      <c r="I141" s="142" t="s">
        <v>1379</v>
      </c>
      <c r="J141" s="111" t="s">
        <v>1380</v>
      </c>
      <c r="K141" s="128" t="s">
        <v>82</v>
      </c>
      <c r="L141" s="128" t="s">
        <v>1377</v>
      </c>
      <c r="M141" s="128">
        <v>1</v>
      </c>
      <c r="N141" s="112" t="s">
        <v>814</v>
      </c>
      <c r="O141" s="199" t="s">
        <v>1347</v>
      </c>
      <c r="P141" s="170" t="s">
        <v>1348</v>
      </c>
      <c r="Q141" s="200">
        <v>44757</v>
      </c>
      <c r="R141" s="170">
        <v>44925</v>
      </c>
      <c r="S141" s="121">
        <v>44778</v>
      </c>
      <c r="T141" s="122" t="s">
        <v>817</v>
      </c>
      <c r="U141" s="123" t="s">
        <v>1486</v>
      </c>
      <c r="V141" s="122" t="s">
        <v>86</v>
      </c>
      <c r="W141" s="112">
        <v>0</v>
      </c>
      <c r="X141" s="112">
        <v>0</v>
      </c>
    </row>
    <row r="142" spans="1:24" s="125" customFormat="1" ht="110.25" customHeight="1" x14ac:dyDescent="0.2">
      <c r="A142" s="112" t="s">
        <v>1385</v>
      </c>
      <c r="B142" s="112">
        <v>2</v>
      </c>
      <c r="C142" s="112">
        <v>2022</v>
      </c>
      <c r="D142" s="114" t="s">
        <v>1333</v>
      </c>
      <c r="E142" s="128" t="s">
        <v>1372</v>
      </c>
      <c r="F142" s="98">
        <v>44725</v>
      </c>
      <c r="G142" s="142" t="s">
        <v>1378</v>
      </c>
      <c r="H142" s="142" t="s">
        <v>1374</v>
      </c>
      <c r="I142" s="142" t="s">
        <v>1381</v>
      </c>
      <c r="J142" s="111" t="s">
        <v>1382</v>
      </c>
      <c r="K142" s="128" t="s">
        <v>82</v>
      </c>
      <c r="L142" s="128" t="s">
        <v>1383</v>
      </c>
      <c r="M142" s="128">
        <v>1</v>
      </c>
      <c r="N142" s="112" t="s">
        <v>814</v>
      </c>
      <c r="O142" s="199" t="s">
        <v>1347</v>
      </c>
      <c r="P142" s="170" t="s">
        <v>1348</v>
      </c>
      <c r="Q142" s="200">
        <v>44757</v>
      </c>
      <c r="R142" s="170">
        <v>45121</v>
      </c>
      <c r="S142" s="121">
        <v>44778</v>
      </c>
      <c r="T142" s="122" t="s">
        <v>817</v>
      </c>
      <c r="U142" s="123" t="s">
        <v>1486</v>
      </c>
      <c r="V142" s="122" t="s">
        <v>86</v>
      </c>
      <c r="W142" s="112">
        <v>0</v>
      </c>
      <c r="X142" s="112">
        <v>0</v>
      </c>
    </row>
    <row r="143" spans="1:24" ht="20.25" customHeight="1" x14ac:dyDescent="0.2">
      <c r="B143" s="72"/>
      <c r="C143" s="148"/>
      <c r="D143" s="147"/>
    </row>
    <row r="144" spans="1:24" ht="20.25" customHeight="1" x14ac:dyDescent="0.2">
      <c r="B144" s="72"/>
      <c r="C144" s="146"/>
      <c r="D144" s="147"/>
    </row>
    <row r="145" spans="2:4" ht="20.25" customHeight="1" x14ac:dyDescent="0.2">
      <c r="B145" s="72"/>
      <c r="C145" s="148"/>
      <c r="D145" s="147"/>
    </row>
    <row r="146" spans="2:4" ht="20.25" customHeight="1" x14ac:dyDescent="0.2">
      <c r="B146" s="72"/>
      <c r="C146" s="148"/>
      <c r="D146" s="147"/>
    </row>
    <row r="147" spans="2:4" ht="20.25" customHeight="1" x14ac:dyDescent="0.2">
      <c r="B147" s="72"/>
      <c r="C147" s="148"/>
      <c r="D147" s="147"/>
    </row>
    <row r="148" spans="2:4" ht="20.25" customHeight="1" x14ac:dyDescent="0.2">
      <c r="B148" s="72"/>
      <c r="C148" s="148"/>
      <c r="D148" s="147"/>
    </row>
    <row r="149" spans="2:4" ht="20.25" customHeight="1" x14ac:dyDescent="0.2">
      <c r="B149" s="72"/>
      <c r="C149" s="148"/>
      <c r="D149" s="147"/>
    </row>
    <row r="150" spans="2:4" ht="20.25" customHeight="1" x14ac:dyDescent="0.2">
      <c r="B150" s="72"/>
      <c r="C150" s="148"/>
      <c r="D150" s="147"/>
    </row>
    <row r="151" spans="2:4" ht="20.25" customHeight="1" x14ac:dyDescent="0.2">
      <c r="B151" s="72"/>
      <c r="C151" s="148"/>
      <c r="D151" s="147"/>
    </row>
    <row r="152" spans="2:4" ht="20.25" customHeight="1" x14ac:dyDescent="0.2">
      <c r="B152" s="72"/>
      <c r="C152" s="148"/>
      <c r="D152" s="147"/>
    </row>
    <row r="153" spans="2:4" ht="20.25" customHeight="1" x14ac:dyDescent="0.2">
      <c r="B153" s="72"/>
      <c r="C153" s="148"/>
      <c r="D153" s="147"/>
    </row>
    <row r="154" spans="2:4" ht="20.25" customHeight="1" x14ac:dyDescent="0.2">
      <c r="B154" s="72"/>
      <c r="C154" s="148"/>
      <c r="D154" s="147"/>
    </row>
    <row r="155" spans="2:4" ht="20.25" customHeight="1" x14ac:dyDescent="0.2">
      <c r="B155" s="72"/>
      <c r="C155" s="148"/>
      <c r="D155" s="147"/>
    </row>
    <row r="156" spans="2:4" ht="20.25" customHeight="1" x14ac:dyDescent="0.2">
      <c r="B156" s="72"/>
      <c r="C156" s="148"/>
      <c r="D156" s="147"/>
    </row>
    <row r="157" spans="2:4" ht="20.25" customHeight="1" x14ac:dyDescent="0.2">
      <c r="B157" s="72"/>
      <c r="C157" s="148"/>
      <c r="D157" s="147"/>
    </row>
    <row r="158" spans="2:4" ht="20.25" customHeight="1" x14ac:dyDescent="0.2">
      <c r="B158" s="72"/>
      <c r="C158" s="148"/>
      <c r="D158" s="147"/>
    </row>
    <row r="159" spans="2:4" ht="20.25" customHeight="1" x14ac:dyDescent="0.2">
      <c r="B159" s="72"/>
      <c r="C159" s="148"/>
      <c r="D159" s="147"/>
    </row>
    <row r="160" spans="2:4" ht="20.25" customHeight="1" x14ac:dyDescent="0.2">
      <c r="B160" s="72"/>
      <c r="C160" s="148"/>
      <c r="D160" s="147"/>
    </row>
    <row r="161" spans="2:5" ht="20.25" customHeight="1" x14ac:dyDescent="0.2">
      <c r="B161" s="72"/>
      <c r="C161" s="148"/>
      <c r="D161" s="147"/>
    </row>
    <row r="162" spans="2:5" ht="20.25" customHeight="1" x14ac:dyDescent="0.2">
      <c r="B162" s="72"/>
      <c r="C162" s="148"/>
      <c r="D162" s="147"/>
    </row>
    <row r="163" spans="2:5" ht="20.25" customHeight="1" x14ac:dyDescent="0.2">
      <c r="B163" s="72"/>
      <c r="C163" s="148"/>
      <c r="D163" s="147"/>
    </row>
    <row r="164" spans="2:5" ht="20.25" customHeight="1" x14ac:dyDescent="0.2">
      <c r="B164" s="72"/>
      <c r="C164" s="148"/>
      <c r="D164" s="147"/>
    </row>
    <row r="165" spans="2:5" ht="20.25" customHeight="1" x14ac:dyDescent="0.2">
      <c r="B165" s="72"/>
      <c r="C165" s="148"/>
      <c r="D165" s="147"/>
    </row>
    <row r="166" spans="2:5" ht="20.25" customHeight="1" x14ac:dyDescent="0.2">
      <c r="B166" s="72"/>
      <c r="C166" s="148"/>
      <c r="D166" s="147"/>
    </row>
    <row r="167" spans="2:5" ht="20.25" customHeight="1" x14ac:dyDescent="0.2">
      <c r="B167" s="72"/>
      <c r="C167" s="146"/>
      <c r="D167" s="147"/>
    </row>
    <row r="168" spans="2:5" ht="20.25" customHeight="1" x14ac:dyDescent="0.2">
      <c r="B168" s="72"/>
      <c r="C168" s="146"/>
      <c r="D168" s="147"/>
    </row>
    <row r="169" spans="2:5" ht="20.25" customHeight="1" x14ac:dyDescent="0.2">
      <c r="B169" s="72"/>
      <c r="C169" s="146"/>
      <c r="D169" s="147"/>
    </row>
    <row r="170" spans="2:5" ht="20.25" customHeight="1" x14ac:dyDescent="0.2">
      <c r="B170" s="72"/>
      <c r="C170" s="146"/>
      <c r="D170" s="147"/>
    </row>
    <row r="171" spans="2:5" ht="20.25" customHeight="1" x14ac:dyDescent="0.2">
      <c r="B171" s="72"/>
      <c r="C171" s="146"/>
      <c r="D171" s="147"/>
    </row>
    <row r="172" spans="2:5" ht="20.25" customHeight="1" x14ac:dyDescent="0.2">
      <c r="B172" s="72"/>
      <c r="C172" s="146"/>
      <c r="D172" s="147"/>
      <c r="E172" s="145" t="s">
        <v>1008</v>
      </c>
    </row>
    <row r="173" spans="2:5" ht="20.25" customHeight="1" x14ac:dyDescent="0.2">
      <c r="B173" s="72"/>
      <c r="C173" s="146"/>
      <c r="D173" s="147"/>
    </row>
  </sheetData>
  <autoFilter ref="A6:Y142" xr:uid="{00000000-0001-0000-0100-000000000000}"/>
  <mergeCells count="9">
    <mergeCell ref="I92:I93"/>
    <mergeCell ref="A5:R5"/>
    <mergeCell ref="A1:E4"/>
    <mergeCell ref="F4:O4"/>
    <mergeCell ref="F1:V1"/>
    <mergeCell ref="F2:V2"/>
    <mergeCell ref="F3:V3"/>
    <mergeCell ref="P4:V4"/>
    <mergeCell ref="S5:X5"/>
  </mergeCells>
  <phoneticPr fontId="36" type="noConversion"/>
  <dataValidations count="4">
    <dataValidation allowBlank="1" showInputMessage="1" showErrorMessage="1" promptTitle="Indicador" prompt="Aplicable, coherente y medible" sqref="L86:L94 M79:M80 L75:L76 L126:L128 M134 L82 L109 L132:L136 L138:L139 L79 L96:L100" xr:uid="{00000000-0002-0000-0100-000000000000}"/>
    <dataValidation allowBlank="1" showInputMessage="1" showErrorMessage="1" promptTitle="Análisis de causa" prompt="Las causas deben ser coherentes con el hallazgo  y claras en su redacción" sqref="I82 I94 I86:I92 I75:I76 I126 I80:J80 I79 I109 I132:I139 J134 I96:I100" xr:uid="{00000000-0002-0000-0100-000001000000}"/>
    <dataValidation allowBlank="1" showInputMessage="1" showErrorMessage="1" promptTitle="Fecha de cumplimiento" prompt="Las fechas de cumplimiento deben ser reales no superar los doce (12) meses" sqref="R86:R94 R75:R76 R126:R128 R82 Q79:R80 R109 R132:R136 R139 R96:R100" xr:uid="{00000000-0002-0000-0100-000002000000}"/>
    <dataValidation allowBlank="1" showInputMessage="1" showErrorMessage="1" promptTitle="Acciones a emprendes" prompt="Las acciones deben estar enfocadas a eliminar la causa detectada, debe ser realizable en un período de tiempo no superior a doce (12) meses" sqref="J86:J94 L80 J75:J76 J126:J128 J82 J79 J109 J135:J139 J132 J96:J100" xr:uid="{00000000-0002-0000-0100-000003000000}"/>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1"/>
  <sheetViews>
    <sheetView topLeftCell="A94" workbookViewId="0">
      <selection activeCell="B110" sqref="B110:B133"/>
    </sheetView>
  </sheetViews>
  <sheetFormatPr baseColWidth="10" defaultRowHeight="12.75" x14ac:dyDescent="0.2"/>
  <cols>
    <col min="3" max="3" width="7.28515625" customWidth="1"/>
    <col min="7" max="7" width="11.42578125" style="27"/>
    <col min="19" max="19" width="11.42578125" style="28"/>
    <col min="20" max="20" width="11.42578125" style="29"/>
  </cols>
  <sheetData>
    <row r="1" spans="1:25" ht="15.75" x14ac:dyDescent="0.25">
      <c r="A1" s="26" t="s">
        <v>94</v>
      </c>
      <c r="T1" s="29" t="s">
        <v>11</v>
      </c>
    </row>
    <row r="2" spans="1:25" s="1" customFormat="1" ht="49.5" customHeight="1" x14ac:dyDescent="0.2">
      <c r="A2" s="22" t="s">
        <v>113</v>
      </c>
      <c r="B2" s="22" t="s">
        <v>28</v>
      </c>
      <c r="C2" s="22" t="s">
        <v>27</v>
      </c>
      <c r="D2" s="22" t="s">
        <v>26</v>
      </c>
      <c r="E2" s="22" t="s">
        <v>17</v>
      </c>
      <c r="F2" s="22" t="s">
        <v>0</v>
      </c>
      <c r="G2" s="20" t="s">
        <v>8</v>
      </c>
      <c r="H2" s="2" t="s">
        <v>10</v>
      </c>
      <c r="I2" s="22" t="s">
        <v>20</v>
      </c>
      <c r="J2" s="22" t="s">
        <v>19</v>
      </c>
      <c r="K2" s="22" t="s">
        <v>1</v>
      </c>
      <c r="L2" s="22" t="s">
        <v>15</v>
      </c>
      <c r="M2" s="22" t="s">
        <v>2</v>
      </c>
      <c r="N2" s="22" t="s">
        <v>3</v>
      </c>
      <c r="O2" s="22" t="s">
        <v>25</v>
      </c>
      <c r="P2" s="22" t="s">
        <v>4</v>
      </c>
      <c r="Q2" s="20" t="s">
        <v>5</v>
      </c>
      <c r="R2" s="20" t="s">
        <v>6</v>
      </c>
      <c r="S2" s="20" t="s">
        <v>7</v>
      </c>
      <c r="T2" s="30" t="s">
        <v>12</v>
      </c>
      <c r="U2" s="23" t="s">
        <v>18</v>
      </c>
      <c r="V2" s="23" t="s">
        <v>13</v>
      </c>
      <c r="W2" s="23" t="s">
        <v>14</v>
      </c>
      <c r="X2" s="23" t="s">
        <v>87</v>
      </c>
      <c r="Y2" s="23" t="s">
        <v>88</v>
      </c>
    </row>
    <row r="3" spans="1:25" x14ac:dyDescent="0.2">
      <c r="A3" t="s">
        <v>838</v>
      </c>
      <c r="B3" t="s">
        <v>169</v>
      </c>
      <c r="C3">
        <v>2</v>
      </c>
      <c r="D3">
        <v>2021</v>
      </c>
      <c r="E3" t="s">
        <v>75</v>
      </c>
      <c r="F3" t="s">
        <v>340</v>
      </c>
      <c r="G3" s="27">
        <v>44285</v>
      </c>
      <c r="H3" t="s">
        <v>166</v>
      </c>
      <c r="I3" t="s">
        <v>162</v>
      </c>
      <c r="J3" t="s">
        <v>167</v>
      </c>
      <c r="K3" t="s">
        <v>168</v>
      </c>
      <c r="L3" t="s">
        <v>82</v>
      </c>
      <c r="M3" t="s">
        <v>165</v>
      </c>
      <c r="N3">
        <v>1</v>
      </c>
      <c r="O3" t="s">
        <v>83</v>
      </c>
      <c r="P3" t="s">
        <v>84</v>
      </c>
      <c r="Q3" t="s">
        <v>124</v>
      </c>
      <c r="R3" s="27">
        <v>44319</v>
      </c>
      <c r="S3" s="27">
        <v>44591</v>
      </c>
      <c r="T3" s="27">
        <v>44599</v>
      </c>
      <c r="U3" t="s">
        <v>825</v>
      </c>
      <c r="V3" t="s">
        <v>823</v>
      </c>
      <c r="W3" t="s">
        <v>115</v>
      </c>
      <c r="X3">
        <v>0</v>
      </c>
      <c r="Y3">
        <v>0</v>
      </c>
    </row>
    <row r="4" spans="1:25" x14ac:dyDescent="0.2">
      <c r="A4" t="s">
        <v>838</v>
      </c>
      <c r="B4" t="s">
        <v>187</v>
      </c>
      <c r="C4">
        <v>1</v>
      </c>
      <c r="D4">
        <v>2021</v>
      </c>
      <c r="E4" t="s">
        <v>151</v>
      </c>
      <c r="F4" t="s">
        <v>176</v>
      </c>
      <c r="G4" s="27">
        <v>44308</v>
      </c>
      <c r="H4" t="s">
        <v>177</v>
      </c>
      <c r="I4" t="s">
        <v>178</v>
      </c>
      <c r="J4" t="s">
        <v>179</v>
      </c>
      <c r="K4" t="s">
        <v>180</v>
      </c>
      <c r="L4" t="s">
        <v>228</v>
      </c>
      <c r="M4" t="s">
        <v>181</v>
      </c>
      <c r="N4" t="s">
        <v>182</v>
      </c>
      <c r="O4" t="s">
        <v>76</v>
      </c>
      <c r="P4" t="s">
        <v>152</v>
      </c>
      <c r="Q4" t="s">
        <v>183</v>
      </c>
      <c r="R4" s="27">
        <v>44317</v>
      </c>
      <c r="S4" s="27">
        <v>44561</v>
      </c>
      <c r="T4" s="27">
        <v>44600</v>
      </c>
      <c r="U4" t="s">
        <v>829</v>
      </c>
      <c r="V4" t="s">
        <v>830</v>
      </c>
      <c r="W4" t="s">
        <v>115</v>
      </c>
      <c r="X4">
        <v>0</v>
      </c>
      <c r="Y4">
        <v>0</v>
      </c>
    </row>
    <row r="5" spans="1:25" x14ac:dyDescent="0.2">
      <c r="A5" t="s">
        <v>838</v>
      </c>
      <c r="B5" t="s">
        <v>212</v>
      </c>
      <c r="C5">
        <v>2</v>
      </c>
      <c r="D5">
        <v>2021</v>
      </c>
      <c r="E5" t="s">
        <v>211</v>
      </c>
      <c r="F5" t="s">
        <v>339</v>
      </c>
      <c r="G5" s="27">
        <v>44290</v>
      </c>
      <c r="H5" t="s">
        <v>207</v>
      </c>
      <c r="I5" t="s">
        <v>214</v>
      </c>
      <c r="J5" t="s">
        <v>209</v>
      </c>
      <c r="K5" t="s">
        <v>226</v>
      </c>
      <c r="L5" t="s">
        <v>82</v>
      </c>
      <c r="M5" t="s">
        <v>210</v>
      </c>
      <c r="N5">
        <v>1</v>
      </c>
      <c r="O5" t="s">
        <v>76</v>
      </c>
      <c r="P5" t="s">
        <v>120</v>
      </c>
      <c r="Q5" t="s">
        <v>208</v>
      </c>
      <c r="R5" s="27">
        <v>44319</v>
      </c>
      <c r="S5" s="27">
        <v>44591</v>
      </c>
      <c r="T5" s="27">
        <v>44600</v>
      </c>
      <c r="U5" t="s">
        <v>829</v>
      </c>
      <c r="V5" t="s">
        <v>831</v>
      </c>
      <c r="W5" t="s">
        <v>115</v>
      </c>
      <c r="X5">
        <v>0</v>
      </c>
      <c r="Y5">
        <v>0</v>
      </c>
    </row>
    <row r="6" spans="1:25" x14ac:dyDescent="0.2">
      <c r="A6" t="s">
        <v>838</v>
      </c>
      <c r="B6" t="s">
        <v>223</v>
      </c>
      <c r="C6">
        <v>2</v>
      </c>
      <c r="D6">
        <v>2021</v>
      </c>
      <c r="E6" t="s">
        <v>211</v>
      </c>
      <c r="F6" t="s">
        <v>222</v>
      </c>
      <c r="G6" s="27">
        <v>44322</v>
      </c>
      <c r="H6" t="s">
        <v>213</v>
      </c>
      <c r="I6" t="s">
        <v>214</v>
      </c>
      <c r="J6" t="s">
        <v>215</v>
      </c>
      <c r="K6" t="s">
        <v>216</v>
      </c>
      <c r="L6" t="s">
        <v>82</v>
      </c>
      <c r="M6" t="s">
        <v>210</v>
      </c>
      <c r="N6">
        <v>1</v>
      </c>
      <c r="O6" t="s">
        <v>76</v>
      </c>
      <c r="P6" t="s">
        <v>120</v>
      </c>
      <c r="Q6" t="s">
        <v>208</v>
      </c>
      <c r="R6" s="27">
        <v>44319</v>
      </c>
      <c r="S6" s="27">
        <v>44591</v>
      </c>
      <c r="T6" s="27">
        <v>44600</v>
      </c>
      <c r="U6" t="s">
        <v>829</v>
      </c>
      <c r="V6" t="s">
        <v>832</v>
      </c>
      <c r="W6" t="s">
        <v>115</v>
      </c>
      <c r="X6">
        <v>0</v>
      </c>
      <c r="Y6">
        <v>0</v>
      </c>
    </row>
    <row r="7" spans="1:25" x14ac:dyDescent="0.2">
      <c r="A7" t="s">
        <v>838</v>
      </c>
      <c r="B7" t="s">
        <v>285</v>
      </c>
      <c r="C7">
        <v>1</v>
      </c>
      <c r="D7">
        <v>2021</v>
      </c>
      <c r="E7" t="s">
        <v>75</v>
      </c>
      <c r="F7" t="s">
        <v>268</v>
      </c>
      <c r="G7" s="27">
        <v>44369</v>
      </c>
      <c r="H7" t="s">
        <v>270</v>
      </c>
      <c r="I7" t="s">
        <v>237</v>
      </c>
      <c r="J7" t="s">
        <v>271</v>
      </c>
      <c r="K7" t="s">
        <v>272</v>
      </c>
      <c r="L7" t="s">
        <v>269</v>
      </c>
      <c r="M7" t="s">
        <v>273</v>
      </c>
      <c r="N7" t="s">
        <v>274</v>
      </c>
      <c r="O7" t="s">
        <v>83</v>
      </c>
      <c r="P7" t="s">
        <v>84</v>
      </c>
      <c r="Q7" t="s">
        <v>243</v>
      </c>
      <c r="R7" s="27">
        <v>44392</v>
      </c>
      <c r="S7" s="27">
        <v>44576</v>
      </c>
      <c r="T7" s="27">
        <v>44599</v>
      </c>
      <c r="U7" t="s">
        <v>825</v>
      </c>
      <c r="V7" t="s">
        <v>824</v>
      </c>
      <c r="W7" t="s">
        <v>115</v>
      </c>
      <c r="X7">
        <v>0</v>
      </c>
      <c r="Y7">
        <v>0</v>
      </c>
    </row>
    <row r="8" spans="1:25" x14ac:dyDescent="0.2">
      <c r="A8" t="s">
        <v>838</v>
      </c>
      <c r="B8" t="s">
        <v>285</v>
      </c>
      <c r="C8">
        <v>2</v>
      </c>
      <c r="D8">
        <v>2021</v>
      </c>
      <c r="E8" t="s">
        <v>75</v>
      </c>
      <c r="F8" t="s">
        <v>268</v>
      </c>
      <c r="G8" s="27">
        <v>44369</v>
      </c>
      <c r="H8" t="s">
        <v>270</v>
      </c>
      <c r="I8" t="s">
        <v>237</v>
      </c>
      <c r="J8" t="s">
        <v>271</v>
      </c>
      <c r="K8" t="s">
        <v>275</v>
      </c>
      <c r="L8" t="s">
        <v>269</v>
      </c>
      <c r="M8" t="s">
        <v>276</v>
      </c>
      <c r="N8" t="s">
        <v>277</v>
      </c>
      <c r="O8" t="s">
        <v>83</v>
      </c>
      <c r="P8" t="s">
        <v>84</v>
      </c>
      <c r="Q8" t="s">
        <v>243</v>
      </c>
      <c r="R8" s="27">
        <v>44392</v>
      </c>
      <c r="S8" s="27">
        <v>44576</v>
      </c>
      <c r="T8" s="27">
        <v>44599</v>
      </c>
      <c r="U8" t="s">
        <v>825</v>
      </c>
      <c r="V8" t="s">
        <v>826</v>
      </c>
      <c r="W8" t="s">
        <v>115</v>
      </c>
      <c r="X8">
        <v>1</v>
      </c>
      <c r="Y8">
        <v>0</v>
      </c>
    </row>
    <row r="9" spans="1:25" x14ac:dyDescent="0.2">
      <c r="A9" t="s">
        <v>838</v>
      </c>
      <c r="B9" t="s">
        <v>469</v>
      </c>
      <c r="C9">
        <v>1</v>
      </c>
      <c r="D9">
        <v>2021</v>
      </c>
      <c r="E9" t="s">
        <v>434</v>
      </c>
      <c r="F9" t="s">
        <v>476</v>
      </c>
      <c r="G9" s="27">
        <v>44495</v>
      </c>
      <c r="H9" t="s">
        <v>437</v>
      </c>
      <c r="I9" t="s">
        <v>435</v>
      </c>
      <c r="J9" t="s">
        <v>438</v>
      </c>
      <c r="K9" t="s">
        <v>439</v>
      </c>
      <c r="L9" t="s">
        <v>79</v>
      </c>
      <c r="M9" t="s">
        <v>440</v>
      </c>
      <c r="N9">
        <v>1</v>
      </c>
      <c r="O9" t="s">
        <v>76</v>
      </c>
      <c r="P9" t="s">
        <v>120</v>
      </c>
      <c r="Q9" t="s">
        <v>436</v>
      </c>
      <c r="R9" s="27">
        <v>44504</v>
      </c>
      <c r="S9" s="27">
        <v>44592</v>
      </c>
      <c r="T9" s="27">
        <v>44600</v>
      </c>
      <c r="U9" t="s">
        <v>829</v>
      </c>
      <c r="V9" t="s">
        <v>833</v>
      </c>
      <c r="W9" t="s">
        <v>115</v>
      </c>
      <c r="X9">
        <v>0</v>
      </c>
      <c r="Y9">
        <v>0</v>
      </c>
    </row>
    <row r="10" spans="1:25" x14ac:dyDescent="0.2">
      <c r="A10" t="s">
        <v>838</v>
      </c>
      <c r="B10" t="s">
        <v>477</v>
      </c>
      <c r="C10">
        <v>1</v>
      </c>
      <c r="D10">
        <v>2021</v>
      </c>
      <c r="E10" t="s">
        <v>211</v>
      </c>
      <c r="F10" t="s">
        <v>480</v>
      </c>
      <c r="G10" s="27">
        <v>44431</v>
      </c>
      <c r="H10" t="s">
        <v>481</v>
      </c>
      <c r="I10" t="s">
        <v>435</v>
      </c>
      <c r="J10" t="s">
        <v>482</v>
      </c>
      <c r="K10" t="s">
        <v>483</v>
      </c>
      <c r="L10" t="s">
        <v>114</v>
      </c>
      <c r="M10" t="s">
        <v>484</v>
      </c>
      <c r="N10">
        <v>1</v>
      </c>
      <c r="O10" t="s">
        <v>76</v>
      </c>
      <c r="P10" t="s">
        <v>120</v>
      </c>
      <c r="Q10" t="s">
        <v>485</v>
      </c>
      <c r="R10" s="27">
        <v>44539</v>
      </c>
      <c r="S10" s="27">
        <v>44592</v>
      </c>
      <c r="T10" s="27">
        <v>44600</v>
      </c>
      <c r="U10" t="s">
        <v>829</v>
      </c>
      <c r="V10" t="s">
        <v>834</v>
      </c>
      <c r="W10" t="s">
        <v>115</v>
      </c>
      <c r="X10">
        <v>0</v>
      </c>
      <c r="Y10">
        <v>0</v>
      </c>
    </row>
    <row r="11" spans="1:25" x14ac:dyDescent="0.2">
      <c r="A11" t="s">
        <v>838</v>
      </c>
      <c r="B11" t="s">
        <v>477</v>
      </c>
      <c r="C11">
        <v>2</v>
      </c>
      <c r="D11">
        <v>2021</v>
      </c>
      <c r="E11" t="s">
        <v>211</v>
      </c>
      <c r="F11" t="s">
        <v>480</v>
      </c>
      <c r="G11" s="27">
        <v>44431</v>
      </c>
      <c r="H11" t="s">
        <v>481</v>
      </c>
      <c r="I11" t="s">
        <v>435</v>
      </c>
      <c r="J11" t="s">
        <v>482</v>
      </c>
      <c r="K11" t="s">
        <v>486</v>
      </c>
      <c r="L11" t="s">
        <v>79</v>
      </c>
      <c r="M11" t="s">
        <v>487</v>
      </c>
      <c r="N11">
        <v>1</v>
      </c>
      <c r="O11" t="s">
        <v>76</v>
      </c>
      <c r="P11" t="s">
        <v>120</v>
      </c>
      <c r="Q11" t="s">
        <v>485</v>
      </c>
      <c r="R11" s="27">
        <v>44539</v>
      </c>
      <c r="S11" s="27">
        <v>44592</v>
      </c>
      <c r="T11" s="27">
        <v>44600</v>
      </c>
      <c r="U11" t="s">
        <v>829</v>
      </c>
      <c r="V11" t="s">
        <v>834</v>
      </c>
      <c r="W11" t="s">
        <v>115</v>
      </c>
      <c r="X11">
        <v>0</v>
      </c>
      <c r="Y11">
        <v>0</v>
      </c>
    </row>
    <row r="12" spans="1:25" x14ac:dyDescent="0.2">
      <c r="A12" t="s">
        <v>838</v>
      </c>
      <c r="B12" t="s">
        <v>478</v>
      </c>
      <c r="C12">
        <v>1</v>
      </c>
      <c r="D12">
        <v>2021</v>
      </c>
      <c r="E12" t="s">
        <v>211</v>
      </c>
      <c r="F12" t="s">
        <v>480</v>
      </c>
      <c r="G12" s="27">
        <v>44431</v>
      </c>
      <c r="H12" t="s">
        <v>491</v>
      </c>
      <c r="I12" t="s">
        <v>435</v>
      </c>
      <c r="J12" t="s">
        <v>492</v>
      </c>
      <c r="K12" t="s">
        <v>493</v>
      </c>
      <c r="L12" t="s">
        <v>79</v>
      </c>
      <c r="M12" t="s">
        <v>494</v>
      </c>
      <c r="N12">
        <v>1</v>
      </c>
      <c r="O12" t="s">
        <v>76</v>
      </c>
      <c r="P12" t="s">
        <v>120</v>
      </c>
      <c r="Q12" t="s">
        <v>485</v>
      </c>
      <c r="R12" s="27">
        <v>44539</v>
      </c>
      <c r="S12" s="27">
        <v>44592</v>
      </c>
      <c r="T12" s="27">
        <v>44600</v>
      </c>
      <c r="U12" t="s">
        <v>829</v>
      </c>
      <c r="V12" t="s">
        <v>835</v>
      </c>
      <c r="W12" t="s">
        <v>115</v>
      </c>
      <c r="X12">
        <v>0</v>
      </c>
      <c r="Y12">
        <v>0</v>
      </c>
    </row>
    <row r="13" spans="1:25" x14ac:dyDescent="0.2">
      <c r="A13" t="s">
        <v>838</v>
      </c>
      <c r="B13" t="s">
        <v>501</v>
      </c>
      <c r="C13">
        <v>1</v>
      </c>
      <c r="D13">
        <v>2021</v>
      </c>
      <c r="E13" t="s">
        <v>211</v>
      </c>
      <c r="F13" t="s">
        <v>480</v>
      </c>
      <c r="G13" s="27">
        <v>44431</v>
      </c>
      <c r="H13" t="s">
        <v>496</v>
      </c>
      <c r="I13" t="s">
        <v>435</v>
      </c>
      <c r="J13" t="s">
        <v>497</v>
      </c>
      <c r="K13" t="s">
        <v>498</v>
      </c>
      <c r="L13" t="s">
        <v>79</v>
      </c>
      <c r="M13" t="s">
        <v>487</v>
      </c>
      <c r="N13">
        <v>1</v>
      </c>
      <c r="O13" t="s">
        <v>76</v>
      </c>
      <c r="P13" t="s">
        <v>120</v>
      </c>
      <c r="Q13" t="s">
        <v>485</v>
      </c>
      <c r="R13" s="27">
        <v>44539</v>
      </c>
      <c r="S13" s="27">
        <v>44592</v>
      </c>
      <c r="T13" s="27">
        <v>44600</v>
      </c>
      <c r="U13" t="s">
        <v>829</v>
      </c>
      <c r="V13" t="s">
        <v>836</v>
      </c>
      <c r="W13" t="s">
        <v>115</v>
      </c>
      <c r="X13">
        <v>0</v>
      </c>
      <c r="Y13">
        <v>0</v>
      </c>
    </row>
    <row r="14" spans="1:25" x14ac:dyDescent="0.2">
      <c r="A14" t="s">
        <v>838</v>
      </c>
      <c r="B14" t="s">
        <v>581</v>
      </c>
      <c r="C14">
        <v>5</v>
      </c>
      <c r="D14">
        <v>2021</v>
      </c>
      <c r="E14" t="s">
        <v>72</v>
      </c>
      <c r="F14" t="s">
        <v>577</v>
      </c>
      <c r="G14" s="27">
        <v>44523</v>
      </c>
      <c r="H14" t="s">
        <v>551</v>
      </c>
      <c r="I14" t="s">
        <v>503</v>
      </c>
      <c r="J14" t="s">
        <v>564</v>
      </c>
      <c r="K14" t="s">
        <v>565</v>
      </c>
      <c r="L14" t="s">
        <v>79</v>
      </c>
      <c r="M14" t="s">
        <v>566</v>
      </c>
      <c r="N14">
        <v>1</v>
      </c>
      <c r="O14" t="s">
        <v>814</v>
      </c>
      <c r="P14" t="s">
        <v>119</v>
      </c>
      <c r="Q14" t="s">
        <v>567</v>
      </c>
      <c r="R14" s="27">
        <v>44545</v>
      </c>
      <c r="S14" s="27">
        <v>44591</v>
      </c>
      <c r="T14" s="27">
        <v>44599</v>
      </c>
      <c r="U14" t="s">
        <v>817</v>
      </c>
      <c r="V14" t="s">
        <v>821</v>
      </c>
      <c r="W14" t="s">
        <v>115</v>
      </c>
      <c r="X14">
        <v>0</v>
      </c>
      <c r="Y14">
        <v>0</v>
      </c>
    </row>
    <row r="15" spans="1:25" x14ac:dyDescent="0.2">
      <c r="A15" t="s">
        <v>838</v>
      </c>
      <c r="B15" t="s">
        <v>581</v>
      </c>
      <c r="C15">
        <v>6</v>
      </c>
      <c r="D15">
        <v>2021</v>
      </c>
      <c r="E15" t="s">
        <v>72</v>
      </c>
      <c r="F15" t="s">
        <v>577</v>
      </c>
      <c r="G15" s="27">
        <v>44523</v>
      </c>
      <c r="H15" t="s">
        <v>551</v>
      </c>
      <c r="I15" t="s">
        <v>503</v>
      </c>
      <c r="J15" t="s">
        <v>564</v>
      </c>
      <c r="K15" t="s">
        <v>568</v>
      </c>
      <c r="L15" t="s">
        <v>82</v>
      </c>
      <c r="M15" t="s">
        <v>569</v>
      </c>
      <c r="N15">
        <v>1</v>
      </c>
      <c r="O15" t="s">
        <v>814</v>
      </c>
      <c r="P15" t="s">
        <v>119</v>
      </c>
      <c r="Q15" t="s">
        <v>567</v>
      </c>
      <c r="R15" s="27">
        <v>44545</v>
      </c>
      <c r="S15" s="27">
        <v>44591</v>
      </c>
      <c r="T15" s="27">
        <v>44599</v>
      </c>
      <c r="U15" t="s">
        <v>817</v>
      </c>
      <c r="V15" t="s">
        <v>822</v>
      </c>
      <c r="W15" t="s">
        <v>115</v>
      </c>
      <c r="X15">
        <v>0</v>
      </c>
      <c r="Y15">
        <v>0</v>
      </c>
    </row>
    <row r="16" spans="1:25" x14ac:dyDescent="0.2">
      <c r="A16" t="s">
        <v>838</v>
      </c>
      <c r="B16" t="s">
        <v>600</v>
      </c>
      <c r="C16">
        <v>2</v>
      </c>
      <c r="D16">
        <v>2021</v>
      </c>
      <c r="E16" t="s">
        <v>602</v>
      </c>
      <c r="F16" t="s">
        <v>603</v>
      </c>
      <c r="G16" s="27">
        <v>44524</v>
      </c>
      <c r="H16" t="s">
        <v>582</v>
      </c>
      <c r="I16" t="s">
        <v>583</v>
      </c>
      <c r="J16" t="s">
        <v>584</v>
      </c>
      <c r="K16" t="s">
        <v>589</v>
      </c>
      <c r="L16" t="s">
        <v>292</v>
      </c>
      <c r="M16" t="s">
        <v>590</v>
      </c>
      <c r="N16" t="s">
        <v>591</v>
      </c>
      <c r="O16" t="s">
        <v>76</v>
      </c>
      <c r="P16" t="s">
        <v>76</v>
      </c>
      <c r="Q16" t="s">
        <v>588</v>
      </c>
      <c r="R16" s="27">
        <v>44902</v>
      </c>
      <c r="S16" s="27">
        <v>44591</v>
      </c>
      <c r="T16" s="27">
        <v>44600</v>
      </c>
      <c r="U16" t="s">
        <v>829</v>
      </c>
      <c r="V16" t="s">
        <v>839</v>
      </c>
      <c r="W16" t="s">
        <v>115</v>
      </c>
      <c r="X16">
        <v>0</v>
      </c>
      <c r="Y16">
        <v>0</v>
      </c>
    </row>
    <row r="17" spans="1:26" x14ac:dyDescent="0.2">
      <c r="A17" t="s">
        <v>838</v>
      </c>
      <c r="B17" t="s">
        <v>637</v>
      </c>
      <c r="C17">
        <v>1</v>
      </c>
      <c r="D17">
        <v>2021</v>
      </c>
      <c r="E17" t="s">
        <v>72</v>
      </c>
      <c r="F17" t="s">
        <v>636</v>
      </c>
      <c r="G17" s="27">
        <v>44544</v>
      </c>
      <c r="H17" t="s">
        <v>614</v>
      </c>
      <c r="I17" t="s">
        <v>615</v>
      </c>
      <c r="J17" t="s">
        <v>616</v>
      </c>
      <c r="K17" t="s">
        <v>617</v>
      </c>
      <c r="L17" t="s">
        <v>618</v>
      </c>
      <c r="M17" t="s">
        <v>619</v>
      </c>
      <c r="N17">
        <v>1</v>
      </c>
      <c r="O17" t="s">
        <v>80</v>
      </c>
      <c r="P17" t="s">
        <v>153</v>
      </c>
      <c r="Q17" t="s">
        <v>620</v>
      </c>
      <c r="R17" s="27">
        <v>44564</v>
      </c>
      <c r="S17" s="27">
        <v>44592</v>
      </c>
      <c r="T17" s="27">
        <v>44599</v>
      </c>
      <c r="U17" t="s">
        <v>158</v>
      </c>
      <c r="V17" t="s">
        <v>827</v>
      </c>
      <c r="W17" t="s">
        <v>115</v>
      </c>
      <c r="X17">
        <v>0</v>
      </c>
      <c r="Y17">
        <v>0</v>
      </c>
    </row>
    <row r="18" spans="1:26" x14ac:dyDescent="0.2">
      <c r="A18" t="s">
        <v>838</v>
      </c>
      <c r="B18" t="s">
        <v>637</v>
      </c>
      <c r="C18">
        <v>3</v>
      </c>
      <c r="D18">
        <v>2021</v>
      </c>
      <c r="E18" t="s">
        <v>72</v>
      </c>
      <c r="F18" t="s">
        <v>636</v>
      </c>
      <c r="G18" s="27">
        <v>44544</v>
      </c>
      <c r="H18" t="s">
        <v>614</v>
      </c>
      <c r="I18" t="s">
        <v>621</v>
      </c>
      <c r="J18" t="s">
        <v>616</v>
      </c>
      <c r="K18" t="s">
        <v>623</v>
      </c>
      <c r="L18" t="s">
        <v>618</v>
      </c>
      <c r="M18" t="s">
        <v>624</v>
      </c>
      <c r="N18">
        <v>1</v>
      </c>
      <c r="O18" t="s">
        <v>80</v>
      </c>
      <c r="P18" t="s">
        <v>153</v>
      </c>
      <c r="Q18" t="s">
        <v>620</v>
      </c>
      <c r="R18" s="27">
        <v>44564</v>
      </c>
      <c r="S18" s="27">
        <v>44592</v>
      </c>
      <c r="T18" s="27">
        <v>44599</v>
      </c>
      <c r="U18" t="s">
        <v>158</v>
      </c>
      <c r="V18" t="s">
        <v>828</v>
      </c>
      <c r="W18" t="s">
        <v>115</v>
      </c>
      <c r="X18">
        <v>0</v>
      </c>
      <c r="Y18">
        <v>0</v>
      </c>
    </row>
    <row r="19" spans="1:26" x14ac:dyDescent="0.2">
      <c r="A19" t="s">
        <v>838</v>
      </c>
      <c r="B19" t="s">
        <v>638</v>
      </c>
      <c r="C19">
        <v>1</v>
      </c>
      <c r="D19">
        <v>2021</v>
      </c>
      <c r="E19" t="s">
        <v>152</v>
      </c>
      <c r="F19" t="s">
        <v>636</v>
      </c>
      <c r="G19" s="27">
        <v>44544</v>
      </c>
      <c r="H19" t="s">
        <v>625</v>
      </c>
      <c r="I19" t="s">
        <v>626</v>
      </c>
      <c r="J19" t="s">
        <v>627</v>
      </c>
      <c r="K19" t="s">
        <v>628</v>
      </c>
      <c r="L19" t="s">
        <v>228</v>
      </c>
      <c r="M19" t="s">
        <v>629</v>
      </c>
      <c r="N19">
        <v>1</v>
      </c>
      <c r="O19" t="s">
        <v>76</v>
      </c>
      <c r="P19" t="s">
        <v>152</v>
      </c>
      <c r="Q19" t="s">
        <v>630</v>
      </c>
      <c r="R19" s="27">
        <v>44550</v>
      </c>
      <c r="S19" s="27">
        <v>44620</v>
      </c>
      <c r="T19" s="27">
        <v>44600</v>
      </c>
      <c r="U19" t="s">
        <v>829</v>
      </c>
      <c r="V19" t="s">
        <v>837</v>
      </c>
      <c r="W19" t="s">
        <v>115</v>
      </c>
      <c r="X19">
        <v>0</v>
      </c>
      <c r="Y19">
        <v>0</v>
      </c>
    </row>
    <row r="20" spans="1:26" x14ac:dyDescent="0.2">
      <c r="A20" t="s">
        <v>838</v>
      </c>
      <c r="B20" t="s">
        <v>639</v>
      </c>
      <c r="C20">
        <v>1</v>
      </c>
      <c r="D20">
        <v>2021</v>
      </c>
      <c r="E20" t="s">
        <v>631</v>
      </c>
      <c r="F20" t="s">
        <v>636</v>
      </c>
      <c r="G20" s="27">
        <v>44544</v>
      </c>
      <c r="H20" t="s">
        <v>632</v>
      </c>
      <c r="I20" t="s">
        <v>626</v>
      </c>
      <c r="J20" t="s">
        <v>633</v>
      </c>
      <c r="K20" t="s">
        <v>634</v>
      </c>
      <c r="L20" t="s">
        <v>228</v>
      </c>
      <c r="M20" t="s">
        <v>635</v>
      </c>
      <c r="N20">
        <v>1</v>
      </c>
      <c r="O20" t="s">
        <v>76</v>
      </c>
      <c r="P20" t="s">
        <v>152</v>
      </c>
      <c r="Q20" t="s">
        <v>630</v>
      </c>
      <c r="R20" s="27">
        <v>44550</v>
      </c>
      <c r="S20" s="27">
        <v>44620</v>
      </c>
      <c r="T20" s="27">
        <v>44600</v>
      </c>
      <c r="U20" t="s">
        <v>829</v>
      </c>
      <c r="V20" t="s">
        <v>837</v>
      </c>
      <c r="W20" t="s">
        <v>115</v>
      </c>
      <c r="X20">
        <v>0</v>
      </c>
      <c r="Y20">
        <v>0</v>
      </c>
    </row>
    <row r="21" spans="1:26" x14ac:dyDescent="0.2">
      <c r="A21" t="s">
        <v>838</v>
      </c>
      <c r="B21" t="s">
        <v>792</v>
      </c>
      <c r="C21">
        <v>7</v>
      </c>
      <c r="D21">
        <v>2021</v>
      </c>
      <c r="E21" t="s">
        <v>160</v>
      </c>
      <c r="F21" t="s">
        <v>640</v>
      </c>
      <c r="G21" s="27">
        <v>44532</v>
      </c>
      <c r="H21" t="s">
        <v>660</v>
      </c>
      <c r="I21" t="s">
        <v>159</v>
      </c>
      <c r="J21" t="s">
        <v>661</v>
      </c>
      <c r="K21" t="s">
        <v>662</v>
      </c>
      <c r="L21" t="s">
        <v>663</v>
      </c>
      <c r="M21" t="s">
        <v>664</v>
      </c>
      <c r="N21">
        <v>1</v>
      </c>
      <c r="O21" t="s">
        <v>184</v>
      </c>
      <c r="P21" t="s">
        <v>184</v>
      </c>
      <c r="Q21" t="s">
        <v>665</v>
      </c>
      <c r="R21" s="27">
        <v>44550</v>
      </c>
      <c r="S21" s="27">
        <v>44592</v>
      </c>
      <c r="T21" s="27">
        <v>44599</v>
      </c>
      <c r="U21" t="s">
        <v>819</v>
      </c>
      <c r="V21" t="s">
        <v>820</v>
      </c>
      <c r="W21" t="s">
        <v>115</v>
      </c>
      <c r="X21">
        <v>0</v>
      </c>
      <c r="Y21">
        <v>0</v>
      </c>
    </row>
    <row r="22" spans="1:26" x14ac:dyDescent="0.2">
      <c r="A22" s="60" t="s">
        <v>872</v>
      </c>
      <c r="B22" s="60" t="s">
        <v>281</v>
      </c>
      <c r="C22" s="60">
        <v>1</v>
      </c>
      <c r="D22" s="60">
        <v>2021</v>
      </c>
      <c r="E22" s="60" t="s">
        <v>75</v>
      </c>
      <c r="F22" s="60" t="s">
        <v>245</v>
      </c>
      <c r="G22" s="61">
        <v>44337</v>
      </c>
      <c r="H22" s="60" t="s">
        <v>257</v>
      </c>
      <c r="I22" s="60" t="s">
        <v>162</v>
      </c>
      <c r="J22" s="60" t="s">
        <v>258</v>
      </c>
      <c r="K22" s="60" t="s">
        <v>259</v>
      </c>
      <c r="L22" s="60" t="s">
        <v>164</v>
      </c>
      <c r="M22" s="60" t="s">
        <v>249</v>
      </c>
      <c r="N22" s="60" t="s">
        <v>254</v>
      </c>
      <c r="O22" s="60" t="s">
        <v>83</v>
      </c>
      <c r="P22" s="60" t="s">
        <v>84</v>
      </c>
      <c r="Q22" s="60" t="s">
        <v>243</v>
      </c>
      <c r="R22" s="61">
        <v>44362</v>
      </c>
      <c r="S22" s="61">
        <v>44620</v>
      </c>
      <c r="T22" s="61">
        <v>44627</v>
      </c>
      <c r="U22" s="60" t="s">
        <v>825</v>
      </c>
      <c r="V22" s="60" t="s">
        <v>852</v>
      </c>
      <c r="W22" s="60" t="s">
        <v>115</v>
      </c>
      <c r="X22" s="60">
        <v>0</v>
      </c>
      <c r="Y22" s="60">
        <v>0</v>
      </c>
    </row>
    <row r="23" spans="1:26" x14ac:dyDescent="0.2">
      <c r="A23" s="60" t="s">
        <v>872</v>
      </c>
      <c r="B23" s="60" t="s">
        <v>282</v>
      </c>
      <c r="C23" s="60">
        <v>1</v>
      </c>
      <c r="D23" s="60">
        <v>2021</v>
      </c>
      <c r="E23" s="60" t="s">
        <v>75</v>
      </c>
      <c r="F23" s="60" t="s">
        <v>245</v>
      </c>
      <c r="G23" s="61">
        <v>44337</v>
      </c>
      <c r="H23" s="60" t="s">
        <v>260</v>
      </c>
      <c r="I23" s="60" t="s">
        <v>162</v>
      </c>
      <c r="J23" s="60" t="s">
        <v>258</v>
      </c>
      <c r="K23" s="60" t="s">
        <v>261</v>
      </c>
      <c r="L23" s="60" t="s">
        <v>164</v>
      </c>
      <c r="M23" s="60" t="s">
        <v>249</v>
      </c>
      <c r="N23" s="60" t="s">
        <v>254</v>
      </c>
      <c r="O23" s="60" t="s">
        <v>83</v>
      </c>
      <c r="P23" s="60" t="s">
        <v>84</v>
      </c>
      <c r="Q23" s="60" t="s">
        <v>243</v>
      </c>
      <c r="R23" s="61">
        <v>44362</v>
      </c>
      <c r="S23" s="61">
        <v>44620</v>
      </c>
      <c r="T23" s="61">
        <v>44627</v>
      </c>
      <c r="U23" s="60" t="s">
        <v>825</v>
      </c>
      <c r="V23" s="60" t="s">
        <v>853</v>
      </c>
      <c r="W23" s="60" t="s">
        <v>115</v>
      </c>
      <c r="X23" s="60">
        <v>0</v>
      </c>
      <c r="Y23" s="60">
        <v>0</v>
      </c>
    </row>
    <row r="24" spans="1:26" x14ac:dyDescent="0.2">
      <c r="A24" s="60" t="s">
        <v>872</v>
      </c>
      <c r="B24" s="60" t="s">
        <v>284</v>
      </c>
      <c r="C24" s="60">
        <v>1</v>
      </c>
      <c r="D24" s="60">
        <v>2021</v>
      </c>
      <c r="E24" s="60" t="s">
        <v>75</v>
      </c>
      <c r="F24" s="60" t="s">
        <v>245</v>
      </c>
      <c r="G24" s="61">
        <v>44337</v>
      </c>
      <c r="H24" s="60" t="s">
        <v>267</v>
      </c>
      <c r="I24" s="60" t="s">
        <v>266</v>
      </c>
      <c r="J24" s="60" t="s">
        <v>258</v>
      </c>
      <c r="K24" s="60" t="s">
        <v>259</v>
      </c>
      <c r="L24" s="60" t="s">
        <v>164</v>
      </c>
      <c r="M24" s="60" t="s">
        <v>249</v>
      </c>
      <c r="N24" s="60" t="s">
        <v>254</v>
      </c>
      <c r="O24" s="60" t="s">
        <v>83</v>
      </c>
      <c r="P24" s="60" t="s">
        <v>84</v>
      </c>
      <c r="Q24" s="60" t="s">
        <v>243</v>
      </c>
      <c r="R24" s="61">
        <v>44362</v>
      </c>
      <c r="S24" s="61">
        <v>44620</v>
      </c>
      <c r="T24" s="61">
        <v>44627</v>
      </c>
      <c r="U24" s="60" t="s">
        <v>825</v>
      </c>
      <c r="V24" s="60" t="s">
        <v>854</v>
      </c>
      <c r="W24" s="60" t="s">
        <v>115</v>
      </c>
      <c r="X24" s="60">
        <v>0</v>
      </c>
      <c r="Y24" s="60">
        <v>0</v>
      </c>
    </row>
    <row r="25" spans="1:26" x14ac:dyDescent="0.2">
      <c r="A25" s="60" t="s">
        <v>872</v>
      </c>
      <c r="B25" s="60" t="s">
        <v>328</v>
      </c>
      <c r="C25" s="60">
        <v>1</v>
      </c>
      <c r="D25" s="60">
        <v>2021</v>
      </c>
      <c r="E25" s="60" t="s">
        <v>117</v>
      </c>
      <c r="F25" s="60" t="s">
        <v>293</v>
      </c>
      <c r="G25" s="61">
        <v>44452</v>
      </c>
      <c r="H25" s="60" t="s">
        <v>332</v>
      </c>
      <c r="I25" s="60" t="s">
        <v>316</v>
      </c>
      <c r="J25" s="60" t="s">
        <v>317</v>
      </c>
      <c r="K25" s="60" t="s">
        <v>318</v>
      </c>
      <c r="L25" s="60" t="s">
        <v>114</v>
      </c>
      <c r="M25" s="60" t="s">
        <v>319</v>
      </c>
      <c r="N25" s="60">
        <v>1</v>
      </c>
      <c r="O25" s="60" t="s">
        <v>78</v>
      </c>
      <c r="P25" s="60" t="s">
        <v>335</v>
      </c>
      <c r="Q25" s="60" t="s">
        <v>320</v>
      </c>
      <c r="R25" s="61">
        <v>44470</v>
      </c>
      <c r="S25" s="61">
        <v>44680</v>
      </c>
      <c r="T25" s="61">
        <v>44627</v>
      </c>
      <c r="U25" s="60" t="s">
        <v>85</v>
      </c>
      <c r="V25" s="60" t="s">
        <v>847</v>
      </c>
      <c r="W25" s="60" t="s">
        <v>115</v>
      </c>
      <c r="X25" s="60">
        <v>1</v>
      </c>
      <c r="Y25" s="60">
        <v>0</v>
      </c>
    </row>
    <row r="26" spans="1:26" x14ac:dyDescent="0.2">
      <c r="A26" s="60" t="s">
        <v>872</v>
      </c>
      <c r="B26" s="60" t="s">
        <v>329</v>
      </c>
      <c r="C26" s="60">
        <v>1</v>
      </c>
      <c r="D26" s="60">
        <v>2021</v>
      </c>
      <c r="E26" s="60" t="s">
        <v>117</v>
      </c>
      <c r="F26" s="60" t="s">
        <v>293</v>
      </c>
      <c r="G26" s="61">
        <v>44452</v>
      </c>
      <c r="H26" s="60" t="s">
        <v>333</v>
      </c>
      <c r="I26" s="60" t="s">
        <v>321</v>
      </c>
      <c r="J26" s="60" t="s">
        <v>322</v>
      </c>
      <c r="K26" s="60" t="s">
        <v>323</v>
      </c>
      <c r="L26" s="60" t="s">
        <v>114</v>
      </c>
      <c r="M26" s="60" t="s">
        <v>319</v>
      </c>
      <c r="N26" s="60">
        <v>1</v>
      </c>
      <c r="O26" s="60" t="s">
        <v>78</v>
      </c>
      <c r="P26" s="60" t="s">
        <v>335</v>
      </c>
      <c r="Q26" s="60" t="s">
        <v>320</v>
      </c>
      <c r="R26" s="61">
        <v>44470</v>
      </c>
      <c r="S26" s="61">
        <v>44680</v>
      </c>
      <c r="T26" s="61">
        <v>44627</v>
      </c>
      <c r="U26" s="60" t="s">
        <v>85</v>
      </c>
      <c r="V26" s="60" t="s">
        <v>848</v>
      </c>
      <c r="W26" s="60" t="s">
        <v>115</v>
      </c>
      <c r="X26" s="60">
        <v>1</v>
      </c>
      <c r="Y26" s="60">
        <v>0</v>
      </c>
    </row>
    <row r="27" spans="1:26" x14ac:dyDescent="0.2">
      <c r="A27" s="60" t="s">
        <v>872</v>
      </c>
      <c r="B27" s="60" t="s">
        <v>329</v>
      </c>
      <c r="C27" s="60">
        <v>2</v>
      </c>
      <c r="D27" s="60">
        <v>2021</v>
      </c>
      <c r="E27" s="60" t="s">
        <v>117</v>
      </c>
      <c r="F27" s="60" t="s">
        <v>293</v>
      </c>
      <c r="G27" s="61">
        <v>44452</v>
      </c>
      <c r="H27" s="60" t="s">
        <v>333</v>
      </c>
      <c r="I27" s="60" t="s">
        <v>321</v>
      </c>
      <c r="J27" s="60" t="s">
        <v>322</v>
      </c>
      <c r="K27" s="60" t="s">
        <v>324</v>
      </c>
      <c r="L27" s="60" t="s">
        <v>114</v>
      </c>
      <c r="M27" s="60" t="s">
        <v>325</v>
      </c>
      <c r="N27" s="60">
        <v>1</v>
      </c>
      <c r="O27" s="60" t="s">
        <v>78</v>
      </c>
      <c r="P27" s="60" t="s">
        <v>335</v>
      </c>
      <c r="Q27" s="60" t="s">
        <v>320</v>
      </c>
      <c r="R27" s="61">
        <v>44470</v>
      </c>
      <c r="S27" s="61">
        <v>44680</v>
      </c>
      <c r="T27" s="61">
        <v>44627</v>
      </c>
      <c r="U27" s="60" t="s">
        <v>85</v>
      </c>
      <c r="V27" s="60" t="s">
        <v>849</v>
      </c>
      <c r="W27" s="60" t="s">
        <v>115</v>
      </c>
      <c r="X27" s="60">
        <v>1</v>
      </c>
      <c r="Y27" s="60">
        <v>0</v>
      </c>
    </row>
    <row r="28" spans="1:26" x14ac:dyDescent="0.2">
      <c r="A28" s="60" t="s">
        <v>872</v>
      </c>
      <c r="B28" s="60" t="s">
        <v>424</v>
      </c>
      <c r="C28" s="60">
        <v>4</v>
      </c>
      <c r="D28" s="60">
        <v>2021</v>
      </c>
      <c r="E28" s="60" t="s">
        <v>70</v>
      </c>
      <c r="F28" s="60" t="s">
        <v>423</v>
      </c>
      <c r="G28" s="61">
        <v>44440</v>
      </c>
      <c r="H28" s="60" t="s">
        <v>359</v>
      </c>
      <c r="I28" s="60" t="s">
        <v>360</v>
      </c>
      <c r="J28" s="60" t="s">
        <v>361</v>
      </c>
      <c r="K28" s="60" t="s">
        <v>368</v>
      </c>
      <c r="L28" s="60" t="s">
        <v>114</v>
      </c>
      <c r="M28" s="60" t="s">
        <v>369</v>
      </c>
      <c r="N28" s="60">
        <v>1</v>
      </c>
      <c r="O28" s="60" t="s">
        <v>76</v>
      </c>
      <c r="P28" s="60" t="s">
        <v>77</v>
      </c>
      <c r="Q28" s="60" t="s">
        <v>123</v>
      </c>
      <c r="R28" s="61">
        <v>44531</v>
      </c>
      <c r="S28" s="61">
        <v>44620</v>
      </c>
      <c r="T28" s="61">
        <v>44628</v>
      </c>
      <c r="U28" s="60" t="s">
        <v>829</v>
      </c>
      <c r="V28" s="60" t="s">
        <v>869</v>
      </c>
      <c r="W28" s="60" t="s">
        <v>115</v>
      </c>
      <c r="X28" s="60">
        <v>0</v>
      </c>
      <c r="Y28" s="60">
        <v>0</v>
      </c>
    </row>
    <row r="29" spans="1:26" x14ac:dyDescent="0.2">
      <c r="A29" s="60" t="s">
        <v>872</v>
      </c>
      <c r="B29" s="60" t="s">
        <v>471</v>
      </c>
      <c r="C29" s="60">
        <v>1</v>
      </c>
      <c r="D29" s="60">
        <v>2021</v>
      </c>
      <c r="E29" s="60" t="s">
        <v>434</v>
      </c>
      <c r="F29" s="60" t="s">
        <v>476</v>
      </c>
      <c r="G29" s="61">
        <v>44495</v>
      </c>
      <c r="H29" s="60" t="s">
        <v>446</v>
      </c>
      <c r="I29" s="60" t="s">
        <v>435</v>
      </c>
      <c r="J29" s="60" t="s">
        <v>447</v>
      </c>
      <c r="K29" s="60" t="s">
        <v>448</v>
      </c>
      <c r="L29" s="60" t="s">
        <v>445</v>
      </c>
      <c r="M29" s="60" t="s">
        <v>449</v>
      </c>
      <c r="N29" s="60">
        <v>5</v>
      </c>
      <c r="O29" s="60" t="s">
        <v>76</v>
      </c>
      <c r="P29" s="60" t="s">
        <v>120</v>
      </c>
      <c r="Q29" s="60" t="s">
        <v>436</v>
      </c>
      <c r="R29" s="61">
        <v>44504</v>
      </c>
      <c r="S29" s="61">
        <v>44650</v>
      </c>
      <c r="T29" s="61">
        <v>44628</v>
      </c>
      <c r="U29" s="60" t="s">
        <v>829</v>
      </c>
      <c r="V29" s="60" t="s">
        <v>870</v>
      </c>
      <c r="W29" s="60" t="s">
        <v>115</v>
      </c>
      <c r="X29" s="60">
        <v>0</v>
      </c>
      <c r="Y29" s="60">
        <v>0</v>
      </c>
    </row>
    <row r="30" spans="1:26" x14ac:dyDescent="0.2">
      <c r="A30" s="60" t="s">
        <v>872</v>
      </c>
      <c r="B30" s="60" t="s">
        <v>477</v>
      </c>
      <c r="C30" s="60">
        <v>3</v>
      </c>
      <c r="D30" s="60">
        <v>2021</v>
      </c>
      <c r="E30" s="60" t="s">
        <v>72</v>
      </c>
      <c r="F30" s="60" t="s">
        <v>480</v>
      </c>
      <c r="G30" s="61">
        <v>44431</v>
      </c>
      <c r="H30" s="60" t="s">
        <v>481</v>
      </c>
      <c r="I30" s="60" t="s">
        <v>435</v>
      </c>
      <c r="J30" s="60" t="s">
        <v>482</v>
      </c>
      <c r="K30" s="60" t="s">
        <v>488</v>
      </c>
      <c r="L30" s="60" t="s">
        <v>79</v>
      </c>
      <c r="M30" s="60" t="s">
        <v>489</v>
      </c>
      <c r="N30" s="60">
        <v>1</v>
      </c>
      <c r="O30" s="60" t="s">
        <v>80</v>
      </c>
      <c r="P30" s="60" t="s">
        <v>818</v>
      </c>
      <c r="Q30" s="60" t="s">
        <v>490</v>
      </c>
      <c r="R30" s="61">
        <v>44539</v>
      </c>
      <c r="S30" s="61">
        <v>44620</v>
      </c>
      <c r="T30" s="61">
        <v>44628</v>
      </c>
      <c r="U30" s="60" t="s">
        <v>158</v>
      </c>
      <c r="V30" s="60" t="s">
        <v>864</v>
      </c>
      <c r="W30" s="60" t="s">
        <v>115</v>
      </c>
      <c r="X30" s="60">
        <v>0</v>
      </c>
      <c r="Y30" s="60">
        <v>0</v>
      </c>
    </row>
    <row r="31" spans="1:26" x14ac:dyDescent="0.2">
      <c r="A31" s="60" t="s">
        <v>872</v>
      </c>
      <c r="B31" s="60" t="s">
        <v>501</v>
      </c>
      <c r="C31" s="60">
        <v>2</v>
      </c>
      <c r="D31" s="60">
        <v>2021</v>
      </c>
      <c r="E31" s="60" t="s">
        <v>72</v>
      </c>
      <c r="F31" s="60" t="s">
        <v>480</v>
      </c>
      <c r="G31" s="61">
        <v>44431</v>
      </c>
      <c r="H31" s="60" t="s">
        <v>496</v>
      </c>
      <c r="I31" s="60" t="s">
        <v>435</v>
      </c>
      <c r="J31" s="60" t="s">
        <v>497</v>
      </c>
      <c r="K31" s="60" t="s">
        <v>499</v>
      </c>
      <c r="L31" s="60" t="s">
        <v>79</v>
      </c>
      <c r="M31" s="60" t="s">
        <v>500</v>
      </c>
      <c r="N31" s="60">
        <v>1</v>
      </c>
      <c r="O31" s="60" t="s">
        <v>80</v>
      </c>
      <c r="P31" s="60" t="s">
        <v>818</v>
      </c>
      <c r="Q31" s="60" t="s">
        <v>490</v>
      </c>
      <c r="R31" s="61">
        <v>44539</v>
      </c>
      <c r="S31" s="61">
        <v>44620</v>
      </c>
      <c r="T31" s="61">
        <v>44628</v>
      </c>
      <c r="U31" s="60" t="s">
        <v>158</v>
      </c>
      <c r="V31" s="60" t="s">
        <v>864</v>
      </c>
      <c r="W31" s="60" t="s">
        <v>115</v>
      </c>
      <c r="X31" s="60">
        <v>0</v>
      </c>
      <c r="Y31" s="60">
        <v>0</v>
      </c>
    </row>
    <row r="32" spans="1:26" x14ac:dyDescent="0.2">
      <c r="A32" s="65" t="s">
        <v>872</v>
      </c>
      <c r="B32" s="65" t="s">
        <v>576</v>
      </c>
      <c r="C32" s="65">
        <v>2</v>
      </c>
      <c r="D32" s="65">
        <v>2021</v>
      </c>
      <c r="E32" s="65" t="s">
        <v>72</v>
      </c>
      <c r="F32" s="65" t="s">
        <v>577</v>
      </c>
      <c r="G32" s="66">
        <v>44523</v>
      </c>
      <c r="H32" s="65" t="s">
        <v>502</v>
      </c>
      <c r="I32" s="65" t="s">
        <v>503</v>
      </c>
      <c r="J32" s="65" t="s">
        <v>508</v>
      </c>
      <c r="K32" s="65" t="s">
        <v>509</v>
      </c>
      <c r="L32" s="65" t="s">
        <v>82</v>
      </c>
      <c r="M32" s="65" t="s">
        <v>510</v>
      </c>
      <c r="N32" s="65">
        <v>1</v>
      </c>
      <c r="O32" s="65" t="s">
        <v>80</v>
      </c>
      <c r="P32" s="65" t="s">
        <v>81</v>
      </c>
      <c r="Q32" s="65" t="s">
        <v>511</v>
      </c>
      <c r="R32" s="66">
        <v>44545</v>
      </c>
      <c r="S32" s="66">
        <v>44925</v>
      </c>
      <c r="T32" s="66">
        <v>44628</v>
      </c>
      <c r="U32" s="65" t="s">
        <v>158</v>
      </c>
      <c r="V32" s="65" t="s">
        <v>865</v>
      </c>
      <c r="W32" s="65" t="s">
        <v>115</v>
      </c>
      <c r="X32" s="65">
        <v>0</v>
      </c>
      <c r="Y32" s="65">
        <v>0</v>
      </c>
      <c r="Z32" s="65" t="s">
        <v>873</v>
      </c>
    </row>
    <row r="33" spans="1:25" x14ac:dyDescent="0.2">
      <c r="A33" s="60" t="s">
        <v>872</v>
      </c>
      <c r="B33" s="60" t="s">
        <v>576</v>
      </c>
      <c r="C33" s="60">
        <v>3</v>
      </c>
      <c r="D33" s="60">
        <v>2021</v>
      </c>
      <c r="E33" s="60" t="s">
        <v>72</v>
      </c>
      <c r="F33" s="60" t="s">
        <v>577</v>
      </c>
      <c r="G33" s="61">
        <v>44523</v>
      </c>
      <c r="H33" s="60" t="s">
        <v>502</v>
      </c>
      <c r="I33" s="60" t="s">
        <v>503</v>
      </c>
      <c r="J33" s="60" t="s">
        <v>512</v>
      </c>
      <c r="K33" s="60" t="s">
        <v>513</v>
      </c>
      <c r="L33" s="60" t="s">
        <v>82</v>
      </c>
      <c r="M33" s="60" t="s">
        <v>514</v>
      </c>
      <c r="N33" s="60">
        <v>1</v>
      </c>
      <c r="O33" s="60" t="s">
        <v>80</v>
      </c>
      <c r="P33" s="60" t="s">
        <v>81</v>
      </c>
      <c r="Q33" s="60" t="s">
        <v>511</v>
      </c>
      <c r="R33" s="61">
        <v>44545</v>
      </c>
      <c r="S33" s="61">
        <v>44620</v>
      </c>
      <c r="T33" s="61">
        <v>44628</v>
      </c>
      <c r="U33" s="60" t="s">
        <v>158</v>
      </c>
      <c r="V33" s="60" t="s">
        <v>866</v>
      </c>
      <c r="W33" s="60" t="s">
        <v>115</v>
      </c>
      <c r="X33" s="60">
        <v>0</v>
      </c>
      <c r="Y33" s="60">
        <v>0</v>
      </c>
    </row>
    <row r="34" spans="1:25" x14ac:dyDescent="0.2">
      <c r="A34" s="60" t="s">
        <v>872</v>
      </c>
      <c r="B34" s="60" t="s">
        <v>576</v>
      </c>
      <c r="C34" s="60">
        <v>4</v>
      </c>
      <c r="D34" s="60">
        <v>2021</v>
      </c>
      <c r="E34" s="60" t="s">
        <v>72</v>
      </c>
      <c r="F34" s="60" t="s">
        <v>577</v>
      </c>
      <c r="G34" s="61">
        <v>44523</v>
      </c>
      <c r="H34" s="60" t="s">
        <v>502</v>
      </c>
      <c r="I34" s="60" t="s">
        <v>503</v>
      </c>
      <c r="J34" s="60" t="s">
        <v>515</v>
      </c>
      <c r="K34" s="60" t="s">
        <v>516</v>
      </c>
      <c r="L34" s="60" t="s">
        <v>82</v>
      </c>
      <c r="M34" s="60" t="s">
        <v>517</v>
      </c>
      <c r="N34" s="60">
        <v>1</v>
      </c>
      <c r="O34" s="60" t="s">
        <v>80</v>
      </c>
      <c r="P34" s="60" t="s">
        <v>81</v>
      </c>
      <c r="Q34" s="60" t="s">
        <v>511</v>
      </c>
      <c r="R34" s="61">
        <v>44545</v>
      </c>
      <c r="S34" s="61">
        <v>44620</v>
      </c>
      <c r="T34" s="61">
        <v>44628</v>
      </c>
      <c r="U34" s="60" t="s">
        <v>158</v>
      </c>
      <c r="V34" s="60" t="s">
        <v>867</v>
      </c>
      <c r="W34" s="60" t="s">
        <v>115</v>
      </c>
      <c r="X34" s="60">
        <v>0</v>
      </c>
      <c r="Y34" s="60">
        <v>0</v>
      </c>
    </row>
    <row r="35" spans="1:25" x14ac:dyDescent="0.2">
      <c r="A35" s="60" t="s">
        <v>872</v>
      </c>
      <c r="B35" s="60" t="s">
        <v>579</v>
      </c>
      <c r="C35" s="60">
        <v>1</v>
      </c>
      <c r="D35" s="60">
        <v>2021</v>
      </c>
      <c r="E35" s="60" t="s">
        <v>72</v>
      </c>
      <c r="F35" s="60" t="s">
        <v>577</v>
      </c>
      <c r="G35" s="61">
        <v>44523</v>
      </c>
      <c r="H35" s="60" t="s">
        <v>533</v>
      </c>
      <c r="I35" s="60" t="s">
        <v>503</v>
      </c>
      <c r="J35" s="60" t="s">
        <v>534</v>
      </c>
      <c r="K35" s="60" t="s">
        <v>535</v>
      </c>
      <c r="L35" s="60" t="s">
        <v>82</v>
      </c>
      <c r="M35" s="60" t="s">
        <v>517</v>
      </c>
      <c r="N35" s="60">
        <v>1</v>
      </c>
      <c r="O35" s="60" t="s">
        <v>80</v>
      </c>
      <c r="P35" s="60" t="s">
        <v>81</v>
      </c>
      <c r="Q35" s="60" t="s">
        <v>511</v>
      </c>
      <c r="R35" s="61">
        <v>44545</v>
      </c>
      <c r="S35" s="61">
        <v>44620</v>
      </c>
      <c r="T35" s="61">
        <v>44628</v>
      </c>
      <c r="U35" s="60" t="s">
        <v>158</v>
      </c>
      <c r="V35" s="60" t="s">
        <v>867</v>
      </c>
      <c r="W35" s="60" t="s">
        <v>115</v>
      </c>
      <c r="X35" s="60">
        <v>0</v>
      </c>
      <c r="Y35" s="60">
        <v>0</v>
      </c>
    </row>
    <row r="36" spans="1:25" x14ac:dyDescent="0.2">
      <c r="A36" s="60" t="s">
        <v>872</v>
      </c>
      <c r="B36" s="60" t="s">
        <v>580</v>
      </c>
      <c r="C36" s="60">
        <v>2</v>
      </c>
      <c r="D36" s="60">
        <v>2021</v>
      </c>
      <c r="E36" s="60" t="s">
        <v>72</v>
      </c>
      <c r="F36" s="60" t="s">
        <v>577</v>
      </c>
      <c r="G36" s="61">
        <v>44523</v>
      </c>
      <c r="H36" s="60" t="s">
        <v>536</v>
      </c>
      <c r="I36" s="60" t="s">
        <v>503</v>
      </c>
      <c r="J36" s="60" t="s">
        <v>541</v>
      </c>
      <c r="K36" s="60" t="s">
        <v>542</v>
      </c>
      <c r="L36" s="60" t="s">
        <v>82</v>
      </c>
      <c r="M36" s="60" t="s">
        <v>517</v>
      </c>
      <c r="N36" s="60">
        <v>1</v>
      </c>
      <c r="O36" s="60" t="s">
        <v>80</v>
      </c>
      <c r="P36" s="60" t="s">
        <v>81</v>
      </c>
      <c r="Q36" s="60" t="s">
        <v>511</v>
      </c>
      <c r="R36" s="61">
        <v>44545</v>
      </c>
      <c r="S36" s="61">
        <v>44620</v>
      </c>
      <c r="T36" s="61">
        <v>44628</v>
      </c>
      <c r="U36" s="60" t="s">
        <v>158</v>
      </c>
      <c r="V36" s="60" t="s">
        <v>868</v>
      </c>
      <c r="W36" s="60" t="s">
        <v>115</v>
      </c>
      <c r="X36" s="60">
        <v>0</v>
      </c>
      <c r="Y36" s="60">
        <v>0</v>
      </c>
    </row>
    <row r="37" spans="1:25" x14ac:dyDescent="0.2">
      <c r="A37" s="60" t="s">
        <v>872</v>
      </c>
      <c r="B37" s="60" t="s">
        <v>581</v>
      </c>
      <c r="C37" s="60">
        <v>1</v>
      </c>
      <c r="D37" s="60">
        <v>2021</v>
      </c>
      <c r="E37" s="60" t="s">
        <v>72</v>
      </c>
      <c r="F37" s="60" t="s">
        <v>577</v>
      </c>
      <c r="G37" s="61">
        <v>44523</v>
      </c>
      <c r="H37" s="60" t="s">
        <v>551</v>
      </c>
      <c r="I37" s="60" t="s">
        <v>503</v>
      </c>
      <c r="J37" s="60" t="s">
        <v>552</v>
      </c>
      <c r="K37" s="60" t="s">
        <v>553</v>
      </c>
      <c r="L37" s="60" t="s">
        <v>82</v>
      </c>
      <c r="M37" s="60" t="s">
        <v>517</v>
      </c>
      <c r="N37" s="60">
        <v>1</v>
      </c>
      <c r="O37" s="60" t="s">
        <v>80</v>
      </c>
      <c r="P37" s="60" t="s">
        <v>81</v>
      </c>
      <c r="Q37" s="60" t="s">
        <v>511</v>
      </c>
      <c r="R37" s="61">
        <v>44545</v>
      </c>
      <c r="S37" s="61">
        <v>44620</v>
      </c>
      <c r="T37" s="61">
        <v>44628</v>
      </c>
      <c r="U37" s="60" t="s">
        <v>158</v>
      </c>
      <c r="V37" s="60" t="s">
        <v>867</v>
      </c>
      <c r="W37" s="60" t="s">
        <v>115</v>
      </c>
      <c r="X37" s="60">
        <v>0</v>
      </c>
      <c r="Y37" s="60">
        <v>0</v>
      </c>
    </row>
    <row r="38" spans="1:25" x14ac:dyDescent="0.2">
      <c r="A38" s="60" t="s">
        <v>872</v>
      </c>
      <c r="B38" s="60" t="s">
        <v>612</v>
      </c>
      <c r="C38" s="60">
        <v>1</v>
      </c>
      <c r="D38" s="60">
        <v>2021</v>
      </c>
      <c r="E38" s="60" t="s">
        <v>206</v>
      </c>
      <c r="F38" s="60" t="s">
        <v>613</v>
      </c>
      <c r="G38" s="61">
        <v>44270</v>
      </c>
      <c r="H38" s="60" t="s">
        <v>604</v>
      </c>
      <c r="I38" s="60" t="s">
        <v>605</v>
      </c>
      <c r="J38" s="60" t="s">
        <v>606</v>
      </c>
      <c r="K38" s="60" t="s">
        <v>607</v>
      </c>
      <c r="L38" s="60" t="s">
        <v>79</v>
      </c>
      <c r="M38" s="60" t="s">
        <v>608</v>
      </c>
      <c r="N38" s="60">
        <v>2</v>
      </c>
      <c r="O38" s="60" t="s">
        <v>122</v>
      </c>
      <c r="P38" s="60" t="s">
        <v>122</v>
      </c>
      <c r="Q38" s="60" t="s">
        <v>609</v>
      </c>
      <c r="R38" s="61">
        <v>44348</v>
      </c>
      <c r="S38" s="61">
        <v>44607</v>
      </c>
      <c r="T38" s="61">
        <v>44607</v>
      </c>
      <c r="U38" s="60" t="s">
        <v>819</v>
      </c>
      <c r="V38" s="60" t="s">
        <v>855</v>
      </c>
      <c r="W38" s="60" t="s">
        <v>115</v>
      </c>
      <c r="X38" s="60">
        <v>0</v>
      </c>
      <c r="Y38" s="60">
        <v>0</v>
      </c>
    </row>
    <row r="39" spans="1:25" x14ac:dyDescent="0.2">
      <c r="A39" s="60" t="s">
        <v>872</v>
      </c>
      <c r="B39" s="60" t="s">
        <v>612</v>
      </c>
      <c r="C39" s="60">
        <v>2</v>
      </c>
      <c r="D39" s="60">
        <v>2021</v>
      </c>
      <c r="E39" s="60" t="s">
        <v>206</v>
      </c>
      <c r="F39" s="60" t="s">
        <v>613</v>
      </c>
      <c r="G39" s="61">
        <v>44270</v>
      </c>
      <c r="H39" s="60" t="s">
        <v>604</v>
      </c>
      <c r="I39" s="60" t="s">
        <v>605</v>
      </c>
      <c r="J39" s="60" t="s">
        <v>606</v>
      </c>
      <c r="K39" s="60" t="s">
        <v>610</v>
      </c>
      <c r="L39" s="60" t="s">
        <v>82</v>
      </c>
      <c r="M39" s="60" t="s">
        <v>611</v>
      </c>
      <c r="N39" s="60">
        <v>6</v>
      </c>
      <c r="O39" s="60" t="s">
        <v>122</v>
      </c>
      <c r="P39" s="60" t="s">
        <v>122</v>
      </c>
      <c r="Q39" s="60" t="s">
        <v>609</v>
      </c>
      <c r="R39" s="61">
        <v>44348</v>
      </c>
      <c r="S39" s="61">
        <v>44607</v>
      </c>
      <c r="T39" s="61">
        <v>44607</v>
      </c>
      <c r="U39" s="60" t="s">
        <v>819</v>
      </c>
      <c r="V39" s="60" t="s">
        <v>856</v>
      </c>
      <c r="W39" s="60" t="s">
        <v>115</v>
      </c>
      <c r="X39" s="60">
        <v>0</v>
      </c>
      <c r="Y39" s="60">
        <v>0</v>
      </c>
    </row>
    <row r="40" spans="1:25" x14ac:dyDescent="0.2">
      <c r="A40" s="60" t="s">
        <v>872</v>
      </c>
      <c r="B40" s="60" t="s">
        <v>792</v>
      </c>
      <c r="C40" s="60">
        <v>8</v>
      </c>
      <c r="D40" s="60">
        <v>2021</v>
      </c>
      <c r="E40" s="60" t="s">
        <v>160</v>
      </c>
      <c r="F40" s="60" t="s">
        <v>640</v>
      </c>
      <c r="G40" s="61">
        <v>44532</v>
      </c>
      <c r="H40" s="60" t="s">
        <v>660</v>
      </c>
      <c r="I40" s="60" t="s">
        <v>159</v>
      </c>
      <c r="J40" s="60" t="s">
        <v>661</v>
      </c>
      <c r="K40" s="60" t="s">
        <v>666</v>
      </c>
      <c r="L40" s="60" t="s">
        <v>114</v>
      </c>
      <c r="M40" s="60" t="s">
        <v>664</v>
      </c>
      <c r="N40" s="60">
        <v>1</v>
      </c>
      <c r="O40" s="60" t="s">
        <v>184</v>
      </c>
      <c r="P40" s="60" t="s">
        <v>184</v>
      </c>
      <c r="Q40" s="60" t="s">
        <v>665</v>
      </c>
      <c r="R40" s="61">
        <v>44564</v>
      </c>
      <c r="S40" s="61">
        <v>44620</v>
      </c>
      <c r="T40" s="61">
        <v>44628</v>
      </c>
      <c r="U40" s="60" t="s">
        <v>819</v>
      </c>
      <c r="V40" s="60" t="s">
        <v>857</v>
      </c>
      <c r="W40" s="60" t="s">
        <v>115</v>
      </c>
      <c r="X40" s="60">
        <v>0</v>
      </c>
      <c r="Y40" s="60">
        <v>0</v>
      </c>
    </row>
    <row r="41" spans="1:25" x14ac:dyDescent="0.2">
      <c r="A41" s="60" t="s">
        <v>872</v>
      </c>
      <c r="B41" s="60" t="s">
        <v>800</v>
      </c>
      <c r="C41" s="60">
        <v>1</v>
      </c>
      <c r="D41" s="60">
        <v>2021</v>
      </c>
      <c r="E41" s="60" t="s">
        <v>70</v>
      </c>
      <c r="F41" s="60" t="s">
        <v>640</v>
      </c>
      <c r="G41" s="61">
        <v>44533</v>
      </c>
      <c r="H41" s="60" t="s">
        <v>724</v>
      </c>
      <c r="I41" s="60" t="s">
        <v>642</v>
      </c>
      <c r="J41" s="60" t="s">
        <v>725</v>
      </c>
      <c r="K41" s="60" t="s">
        <v>726</v>
      </c>
      <c r="L41" s="60" t="s">
        <v>82</v>
      </c>
      <c r="M41" s="60" t="s">
        <v>727</v>
      </c>
      <c r="N41" s="60" t="s">
        <v>728</v>
      </c>
      <c r="O41" s="60" t="s">
        <v>76</v>
      </c>
      <c r="P41" s="60" t="s">
        <v>77</v>
      </c>
      <c r="Q41" s="60" t="s">
        <v>646</v>
      </c>
      <c r="R41" s="61">
        <v>44564</v>
      </c>
      <c r="S41" s="61">
        <v>44620</v>
      </c>
      <c r="T41" s="61">
        <v>44628</v>
      </c>
      <c r="U41" s="60" t="s">
        <v>829</v>
      </c>
      <c r="V41" s="60" t="s">
        <v>871</v>
      </c>
      <c r="W41" s="60" t="s">
        <v>115</v>
      </c>
      <c r="X41" s="60">
        <v>0</v>
      </c>
      <c r="Y41" s="60">
        <v>0</v>
      </c>
    </row>
    <row r="42" spans="1:25" x14ac:dyDescent="0.2">
      <c r="A42" s="60" t="s">
        <v>872</v>
      </c>
      <c r="B42" s="60" t="s">
        <v>802</v>
      </c>
      <c r="C42" s="60">
        <v>1</v>
      </c>
      <c r="D42" s="60">
        <v>2021</v>
      </c>
      <c r="E42" s="60" t="s">
        <v>160</v>
      </c>
      <c r="F42" s="60" t="s">
        <v>640</v>
      </c>
      <c r="G42" s="61">
        <v>44532</v>
      </c>
      <c r="H42" s="60" t="s">
        <v>732</v>
      </c>
      <c r="I42" s="60" t="s">
        <v>338</v>
      </c>
      <c r="J42" s="60" t="s">
        <v>733</v>
      </c>
      <c r="K42" s="60" t="s">
        <v>734</v>
      </c>
      <c r="L42" s="60" t="s">
        <v>114</v>
      </c>
      <c r="M42" s="60" t="s">
        <v>735</v>
      </c>
      <c r="N42" s="60">
        <v>2</v>
      </c>
      <c r="O42" s="60" t="s">
        <v>184</v>
      </c>
      <c r="P42" s="60" t="s">
        <v>184</v>
      </c>
      <c r="Q42" s="60" t="s">
        <v>665</v>
      </c>
      <c r="R42" s="61">
        <v>44564</v>
      </c>
      <c r="S42" s="61">
        <v>44620</v>
      </c>
      <c r="T42" s="61">
        <v>44628</v>
      </c>
      <c r="U42" s="60" t="s">
        <v>819</v>
      </c>
      <c r="V42" s="60" t="s">
        <v>858</v>
      </c>
      <c r="W42" s="60" t="s">
        <v>115</v>
      </c>
      <c r="X42" s="60">
        <v>0</v>
      </c>
      <c r="Y42" s="60">
        <v>0</v>
      </c>
    </row>
    <row r="43" spans="1:25" s="72" customFormat="1" x14ac:dyDescent="0.2">
      <c r="A43" s="72" t="s">
        <v>902</v>
      </c>
      <c r="B43" s="72" t="s">
        <v>473</v>
      </c>
      <c r="C43" s="72">
        <v>1</v>
      </c>
      <c r="D43" s="72">
        <v>2021</v>
      </c>
      <c r="E43" s="72" t="s">
        <v>72</v>
      </c>
      <c r="F43" s="72" t="s">
        <v>476</v>
      </c>
      <c r="G43" s="73">
        <v>44495</v>
      </c>
      <c r="H43" s="72" t="s">
        <v>455</v>
      </c>
      <c r="I43" s="72" t="s">
        <v>435</v>
      </c>
      <c r="J43" s="72" t="s">
        <v>456</v>
      </c>
      <c r="K43" s="72" t="s">
        <v>457</v>
      </c>
      <c r="L43" s="72" t="s">
        <v>445</v>
      </c>
      <c r="M43" s="72" t="s">
        <v>458</v>
      </c>
      <c r="N43" s="72">
        <v>1</v>
      </c>
      <c r="O43" s="72" t="s">
        <v>80</v>
      </c>
      <c r="P43" s="72" t="s">
        <v>81</v>
      </c>
      <c r="Q43" s="72" t="s">
        <v>454</v>
      </c>
      <c r="R43" s="73">
        <v>44504</v>
      </c>
      <c r="S43" s="73">
        <v>44865</v>
      </c>
      <c r="T43" s="73">
        <v>44658</v>
      </c>
      <c r="U43" s="72" t="s">
        <v>158</v>
      </c>
      <c r="V43" s="72" t="s">
        <v>905</v>
      </c>
      <c r="W43" s="72" t="s">
        <v>115</v>
      </c>
      <c r="X43" s="72">
        <v>0</v>
      </c>
      <c r="Y43" s="72">
        <v>0</v>
      </c>
    </row>
    <row r="44" spans="1:25" s="72" customFormat="1" x14ac:dyDescent="0.2">
      <c r="A44" s="72" t="s">
        <v>902</v>
      </c>
      <c r="B44" s="72" t="s">
        <v>792</v>
      </c>
      <c r="C44" s="72">
        <v>1</v>
      </c>
      <c r="D44" s="72">
        <v>2021</v>
      </c>
      <c r="E44" s="72" t="s">
        <v>70</v>
      </c>
      <c r="F44" s="72" t="s">
        <v>640</v>
      </c>
      <c r="G44" s="73">
        <v>44533</v>
      </c>
      <c r="H44" s="72" t="s">
        <v>641</v>
      </c>
      <c r="I44" s="72" t="s">
        <v>642</v>
      </c>
      <c r="J44" s="72" t="s">
        <v>643</v>
      </c>
      <c r="K44" s="72" t="s">
        <v>644</v>
      </c>
      <c r="L44" s="72" t="s">
        <v>82</v>
      </c>
      <c r="M44" s="72" t="s">
        <v>645</v>
      </c>
      <c r="N44" s="72">
        <v>1</v>
      </c>
      <c r="O44" s="72" t="s">
        <v>76</v>
      </c>
      <c r="P44" s="72" t="s">
        <v>77</v>
      </c>
      <c r="Q44" s="72" t="s">
        <v>646</v>
      </c>
      <c r="R44" s="73">
        <v>44564</v>
      </c>
      <c r="S44" s="73">
        <v>44773</v>
      </c>
      <c r="T44" s="73">
        <v>44659</v>
      </c>
      <c r="U44" s="72" t="s">
        <v>829</v>
      </c>
      <c r="V44" s="72" t="s">
        <v>907</v>
      </c>
      <c r="W44" s="72" t="s">
        <v>115</v>
      </c>
      <c r="X44" s="72">
        <v>0</v>
      </c>
      <c r="Y44" s="72">
        <v>0</v>
      </c>
    </row>
    <row r="45" spans="1:25" s="72" customFormat="1" x14ac:dyDescent="0.2">
      <c r="A45" s="72" t="s">
        <v>902</v>
      </c>
      <c r="B45" s="72" t="s">
        <v>794</v>
      </c>
      <c r="C45" s="72">
        <v>1</v>
      </c>
      <c r="D45" s="72">
        <v>2021</v>
      </c>
      <c r="E45" s="72" t="s">
        <v>70</v>
      </c>
      <c r="F45" s="72" t="s">
        <v>640</v>
      </c>
      <c r="G45" s="73">
        <v>44533</v>
      </c>
      <c r="H45" s="72" t="s">
        <v>671</v>
      </c>
      <c r="I45" s="72" t="s">
        <v>642</v>
      </c>
      <c r="J45" s="72" t="s">
        <v>672</v>
      </c>
      <c r="K45" s="72" t="s">
        <v>673</v>
      </c>
      <c r="L45" s="72" t="s">
        <v>82</v>
      </c>
      <c r="M45" s="72" t="s">
        <v>674</v>
      </c>
      <c r="N45" s="72">
        <v>1</v>
      </c>
      <c r="O45" s="72" t="s">
        <v>76</v>
      </c>
      <c r="P45" s="72" t="s">
        <v>77</v>
      </c>
      <c r="Q45" s="72" t="s">
        <v>646</v>
      </c>
      <c r="R45" s="73">
        <v>44564</v>
      </c>
      <c r="S45" s="73">
        <v>44773</v>
      </c>
      <c r="T45" s="73">
        <v>44659</v>
      </c>
      <c r="U45" s="72" t="s">
        <v>829</v>
      </c>
      <c r="V45" s="72" t="s">
        <v>908</v>
      </c>
      <c r="W45" s="72" t="s">
        <v>115</v>
      </c>
      <c r="X45" s="72">
        <v>0</v>
      </c>
      <c r="Y45" s="72">
        <v>0</v>
      </c>
    </row>
    <row r="46" spans="1:25" s="72" customFormat="1" x14ac:dyDescent="0.2">
      <c r="A46" s="72" t="s">
        <v>902</v>
      </c>
      <c r="B46" s="72" t="s">
        <v>795</v>
      </c>
      <c r="C46" s="72">
        <v>5</v>
      </c>
      <c r="D46" s="72">
        <v>2021</v>
      </c>
      <c r="E46" s="72" t="s">
        <v>70</v>
      </c>
      <c r="F46" s="72" t="s">
        <v>640</v>
      </c>
      <c r="G46" s="73">
        <v>44533</v>
      </c>
      <c r="H46" s="72" t="s">
        <v>693</v>
      </c>
      <c r="I46" s="72" t="s">
        <v>642</v>
      </c>
      <c r="J46" s="72" t="s">
        <v>694</v>
      </c>
      <c r="K46" s="72" t="s">
        <v>695</v>
      </c>
      <c r="L46" s="72" t="s">
        <v>114</v>
      </c>
      <c r="M46" s="72" t="s">
        <v>696</v>
      </c>
      <c r="N46" s="72">
        <v>1</v>
      </c>
      <c r="O46" s="72" t="s">
        <v>76</v>
      </c>
      <c r="P46" s="72" t="s">
        <v>77</v>
      </c>
      <c r="Q46" s="72" t="s">
        <v>646</v>
      </c>
      <c r="R46" s="73">
        <v>44572</v>
      </c>
      <c r="S46" s="73">
        <v>44773</v>
      </c>
      <c r="T46" s="73">
        <v>44659</v>
      </c>
      <c r="U46" s="72" t="s">
        <v>829</v>
      </c>
      <c r="V46" s="72" t="s">
        <v>909</v>
      </c>
      <c r="W46" s="72" t="s">
        <v>115</v>
      </c>
      <c r="X46" s="72">
        <v>0</v>
      </c>
      <c r="Y46" s="72">
        <v>0</v>
      </c>
    </row>
    <row r="47" spans="1:25" s="72" customFormat="1" x14ac:dyDescent="0.2">
      <c r="A47" s="72" t="s">
        <v>902</v>
      </c>
      <c r="B47" s="72" t="s">
        <v>798</v>
      </c>
      <c r="C47" s="72">
        <v>3</v>
      </c>
      <c r="D47" s="72">
        <v>2021</v>
      </c>
      <c r="E47" s="72" t="s">
        <v>70</v>
      </c>
      <c r="F47" s="72" t="s">
        <v>640</v>
      </c>
      <c r="G47" s="73">
        <v>44533</v>
      </c>
      <c r="H47" s="72" t="s">
        <v>719</v>
      </c>
      <c r="I47" s="72" t="s">
        <v>642</v>
      </c>
      <c r="J47" s="72" t="s">
        <v>720</v>
      </c>
      <c r="K47" s="72" t="s">
        <v>721</v>
      </c>
      <c r="L47" s="72" t="s">
        <v>82</v>
      </c>
      <c r="M47" s="72" t="s">
        <v>722</v>
      </c>
      <c r="N47" s="72">
        <v>1</v>
      </c>
      <c r="O47" s="72" t="s">
        <v>76</v>
      </c>
      <c r="P47" s="72" t="s">
        <v>77</v>
      </c>
      <c r="Q47" s="72" t="s">
        <v>646</v>
      </c>
      <c r="R47" s="73">
        <v>44558</v>
      </c>
      <c r="S47" s="73">
        <v>44773</v>
      </c>
      <c r="T47" s="73">
        <v>44659</v>
      </c>
      <c r="U47" s="72" t="s">
        <v>829</v>
      </c>
      <c r="V47" s="72" t="s">
        <v>910</v>
      </c>
      <c r="W47" s="72" t="s">
        <v>115</v>
      </c>
      <c r="X47" s="72">
        <v>0</v>
      </c>
      <c r="Y47" s="72">
        <v>0</v>
      </c>
    </row>
    <row r="48" spans="1:25" s="72" customFormat="1" x14ac:dyDescent="0.2">
      <c r="A48" s="72" t="s">
        <v>902</v>
      </c>
      <c r="B48" s="72" t="s">
        <v>805</v>
      </c>
      <c r="C48" s="72">
        <v>2</v>
      </c>
      <c r="D48" s="72">
        <v>2021</v>
      </c>
      <c r="E48" s="72" t="s">
        <v>70</v>
      </c>
      <c r="F48" s="72" t="s">
        <v>640</v>
      </c>
      <c r="G48" s="73">
        <v>44533</v>
      </c>
      <c r="H48" s="72" t="s">
        <v>749</v>
      </c>
      <c r="I48" s="72" t="s">
        <v>642</v>
      </c>
      <c r="J48" s="72" t="s">
        <v>750</v>
      </c>
      <c r="K48" s="72" t="s">
        <v>751</v>
      </c>
      <c r="L48" s="72" t="s">
        <v>752</v>
      </c>
      <c r="M48" s="72" t="s">
        <v>753</v>
      </c>
      <c r="N48" s="72" t="s">
        <v>754</v>
      </c>
      <c r="O48" s="72" t="s">
        <v>76</v>
      </c>
      <c r="P48" s="72" t="s">
        <v>77</v>
      </c>
      <c r="Q48" s="72" t="s">
        <v>646</v>
      </c>
      <c r="R48" s="73">
        <v>44564</v>
      </c>
      <c r="S48" s="73">
        <v>44773</v>
      </c>
      <c r="T48" s="73">
        <v>44659</v>
      </c>
      <c r="U48" s="72" t="s">
        <v>829</v>
      </c>
      <c r="V48" s="72" t="s">
        <v>911</v>
      </c>
      <c r="W48" s="72" t="s">
        <v>115</v>
      </c>
      <c r="X48" s="72">
        <v>0</v>
      </c>
      <c r="Y48" s="72">
        <v>0</v>
      </c>
    </row>
    <row r="49" spans="1:25" s="72" customFormat="1" x14ac:dyDescent="0.2">
      <c r="A49" s="72" t="s">
        <v>902</v>
      </c>
      <c r="B49" s="72" t="s">
        <v>897</v>
      </c>
      <c r="C49" s="72">
        <v>1</v>
      </c>
      <c r="D49" s="72">
        <v>2022</v>
      </c>
      <c r="E49" s="72" t="s">
        <v>151</v>
      </c>
      <c r="F49" s="72" t="s">
        <v>874</v>
      </c>
      <c r="G49" s="73">
        <v>44603</v>
      </c>
      <c r="H49" s="72" t="s">
        <v>886</v>
      </c>
      <c r="I49" s="72" t="s">
        <v>876</v>
      </c>
      <c r="J49" s="72" t="s">
        <v>887</v>
      </c>
      <c r="K49" s="72" t="s">
        <v>888</v>
      </c>
      <c r="L49" s="72" t="s">
        <v>82</v>
      </c>
      <c r="M49" s="72" t="s">
        <v>879</v>
      </c>
      <c r="N49" s="72">
        <v>1</v>
      </c>
      <c r="O49" s="72" t="s">
        <v>76</v>
      </c>
      <c r="P49" s="72" t="s">
        <v>152</v>
      </c>
      <c r="Q49" s="72" t="s">
        <v>900</v>
      </c>
      <c r="R49" s="73">
        <v>44627</v>
      </c>
      <c r="S49" s="73">
        <v>44742</v>
      </c>
      <c r="T49" s="73">
        <v>44658</v>
      </c>
      <c r="U49" s="72" t="s">
        <v>825</v>
      </c>
      <c r="V49" s="72" t="s">
        <v>904</v>
      </c>
      <c r="W49" s="72" t="s">
        <v>115</v>
      </c>
      <c r="X49" s="72">
        <v>0</v>
      </c>
      <c r="Y49" s="72">
        <v>0</v>
      </c>
    </row>
    <row r="50" spans="1:25" s="72" customFormat="1" x14ac:dyDescent="0.2">
      <c r="A50" s="60" t="s">
        <v>1007</v>
      </c>
      <c r="B50" s="60" t="s">
        <v>353</v>
      </c>
      <c r="C50" s="60">
        <v>1</v>
      </c>
      <c r="D50" s="60">
        <v>2021</v>
      </c>
      <c r="E50" s="60" t="s">
        <v>75</v>
      </c>
      <c r="F50" s="60" t="s">
        <v>355</v>
      </c>
      <c r="G50" s="61">
        <v>44494</v>
      </c>
      <c r="H50" s="60" t="s">
        <v>357</v>
      </c>
      <c r="I50" s="60" t="s">
        <v>341</v>
      </c>
      <c r="J50" s="60" t="s">
        <v>347</v>
      </c>
      <c r="K50" s="60" t="s">
        <v>348</v>
      </c>
      <c r="L50" s="60" t="s">
        <v>114</v>
      </c>
      <c r="M50" s="60" t="s">
        <v>349</v>
      </c>
      <c r="N50" s="60">
        <v>2</v>
      </c>
      <c r="O50" s="60" t="s">
        <v>83</v>
      </c>
      <c r="P50" s="60" t="s">
        <v>84</v>
      </c>
      <c r="Q50" s="60" t="s">
        <v>124</v>
      </c>
      <c r="R50" s="61">
        <v>44531</v>
      </c>
      <c r="S50" s="61">
        <v>44681</v>
      </c>
      <c r="T50" s="61">
        <v>44687</v>
      </c>
      <c r="U50" s="60" t="s">
        <v>825</v>
      </c>
      <c r="V50" s="60" t="s">
        <v>982</v>
      </c>
      <c r="W50" s="60" t="s">
        <v>115</v>
      </c>
      <c r="X50" s="60">
        <v>0</v>
      </c>
      <c r="Y50" s="60">
        <v>0</v>
      </c>
    </row>
    <row r="51" spans="1:25" s="72" customFormat="1" x14ac:dyDescent="0.2">
      <c r="A51" s="60" t="s">
        <v>1007</v>
      </c>
      <c r="B51" s="60" t="s">
        <v>576</v>
      </c>
      <c r="C51" s="60">
        <v>5</v>
      </c>
      <c r="D51" s="60">
        <v>2021</v>
      </c>
      <c r="E51" s="60" t="s">
        <v>72</v>
      </c>
      <c r="F51" s="60" t="s">
        <v>577</v>
      </c>
      <c r="G51" s="61">
        <v>44523</v>
      </c>
      <c r="H51" s="60" t="s">
        <v>502</v>
      </c>
      <c r="I51" s="60" t="s">
        <v>518</v>
      </c>
      <c r="J51" s="60" t="s">
        <v>519</v>
      </c>
      <c r="K51" s="60" t="s">
        <v>520</v>
      </c>
      <c r="L51" s="60" t="s">
        <v>114</v>
      </c>
      <c r="M51" s="60" t="s">
        <v>521</v>
      </c>
      <c r="N51" s="60">
        <v>3</v>
      </c>
      <c r="O51" s="60" t="s">
        <v>83</v>
      </c>
      <c r="P51" s="60" t="s">
        <v>84</v>
      </c>
      <c r="Q51" s="60" t="s">
        <v>124</v>
      </c>
      <c r="R51" s="61">
        <v>44545</v>
      </c>
      <c r="S51" s="61">
        <v>44681</v>
      </c>
      <c r="T51" s="61">
        <v>44687</v>
      </c>
      <c r="U51" s="60" t="s">
        <v>825</v>
      </c>
      <c r="V51" s="60" t="s">
        <v>983</v>
      </c>
      <c r="W51" s="60" t="s">
        <v>115</v>
      </c>
      <c r="X51" s="60">
        <v>0</v>
      </c>
      <c r="Y51" s="60">
        <v>0</v>
      </c>
    </row>
    <row r="52" spans="1:25" s="72" customFormat="1" x14ac:dyDescent="0.2">
      <c r="A52" s="60" t="s">
        <v>1007</v>
      </c>
      <c r="B52" s="60" t="s">
        <v>600</v>
      </c>
      <c r="C52" s="60">
        <v>1</v>
      </c>
      <c r="D52" s="60">
        <v>2021</v>
      </c>
      <c r="E52" s="60" t="s">
        <v>602</v>
      </c>
      <c r="F52" s="60" t="s">
        <v>603</v>
      </c>
      <c r="G52" s="61">
        <v>44524</v>
      </c>
      <c r="H52" s="60" t="s">
        <v>582</v>
      </c>
      <c r="I52" s="60" t="s">
        <v>583</v>
      </c>
      <c r="J52" s="60" t="s">
        <v>584</v>
      </c>
      <c r="K52" s="60" t="s">
        <v>585</v>
      </c>
      <c r="L52" s="60" t="s">
        <v>79</v>
      </c>
      <c r="M52" s="60" t="s">
        <v>586</v>
      </c>
      <c r="N52" s="60" t="s">
        <v>587</v>
      </c>
      <c r="O52" s="60" t="s">
        <v>76</v>
      </c>
      <c r="P52" s="60" t="s">
        <v>76</v>
      </c>
      <c r="Q52" s="60" t="s">
        <v>588</v>
      </c>
      <c r="R52" s="61">
        <v>44902</v>
      </c>
      <c r="S52" s="61">
        <v>44680</v>
      </c>
      <c r="T52" s="61">
        <v>44690</v>
      </c>
      <c r="U52" s="60" t="s">
        <v>829</v>
      </c>
      <c r="V52" s="60" t="s">
        <v>995</v>
      </c>
      <c r="W52" s="60" t="s">
        <v>115</v>
      </c>
      <c r="X52" s="60">
        <v>0</v>
      </c>
      <c r="Y52" s="60">
        <v>0</v>
      </c>
    </row>
    <row r="53" spans="1:25" s="72" customFormat="1" x14ac:dyDescent="0.2">
      <c r="A53" s="60" t="s">
        <v>1007</v>
      </c>
      <c r="B53" s="60" t="s">
        <v>600</v>
      </c>
      <c r="C53" s="60">
        <v>3</v>
      </c>
      <c r="D53" s="60">
        <v>2021</v>
      </c>
      <c r="E53" s="60" t="s">
        <v>602</v>
      </c>
      <c r="F53" s="60" t="s">
        <v>603</v>
      </c>
      <c r="G53" s="61">
        <v>44524</v>
      </c>
      <c r="H53" s="60" t="s">
        <v>582</v>
      </c>
      <c r="I53" s="60" t="s">
        <v>583</v>
      </c>
      <c r="J53" s="60" t="s">
        <v>584</v>
      </c>
      <c r="K53" s="60" t="s">
        <v>592</v>
      </c>
      <c r="L53" s="60" t="s">
        <v>292</v>
      </c>
      <c r="M53" s="60" t="s">
        <v>593</v>
      </c>
      <c r="N53" s="60" t="s">
        <v>594</v>
      </c>
      <c r="O53" s="60" t="s">
        <v>76</v>
      </c>
      <c r="P53" s="60" t="s">
        <v>76</v>
      </c>
      <c r="Q53" s="60" t="s">
        <v>588</v>
      </c>
      <c r="R53" s="61">
        <v>44902</v>
      </c>
      <c r="S53" s="61">
        <v>44742</v>
      </c>
      <c r="T53" s="61">
        <v>44690</v>
      </c>
      <c r="U53" s="60" t="s">
        <v>829</v>
      </c>
      <c r="V53" s="60" t="s">
        <v>996</v>
      </c>
      <c r="W53" s="60" t="s">
        <v>115</v>
      </c>
      <c r="X53" s="60">
        <v>0</v>
      </c>
      <c r="Y53" s="60">
        <v>0</v>
      </c>
    </row>
    <row r="54" spans="1:25" s="72" customFormat="1" x14ac:dyDescent="0.2">
      <c r="A54" s="60" t="s">
        <v>1007</v>
      </c>
      <c r="B54" s="60" t="s">
        <v>792</v>
      </c>
      <c r="C54" s="60">
        <v>1</v>
      </c>
      <c r="D54" s="60">
        <v>2021</v>
      </c>
      <c r="E54" s="60" t="s">
        <v>70</v>
      </c>
      <c r="F54" s="60" t="s">
        <v>640</v>
      </c>
      <c r="G54" s="61">
        <v>44533</v>
      </c>
      <c r="H54" s="60" t="s">
        <v>641</v>
      </c>
      <c r="I54" s="60" t="s">
        <v>642</v>
      </c>
      <c r="J54" s="60" t="s">
        <v>643</v>
      </c>
      <c r="K54" s="60" t="s">
        <v>644</v>
      </c>
      <c r="L54" s="60" t="s">
        <v>82</v>
      </c>
      <c r="M54" s="60" t="s">
        <v>645</v>
      </c>
      <c r="N54" s="60">
        <v>1</v>
      </c>
      <c r="O54" s="60" t="s">
        <v>76</v>
      </c>
      <c r="P54" s="60" t="s">
        <v>77</v>
      </c>
      <c r="Q54" s="60" t="s">
        <v>646</v>
      </c>
      <c r="R54" s="61">
        <v>44564</v>
      </c>
      <c r="S54" s="61">
        <v>44773</v>
      </c>
      <c r="T54" s="61">
        <v>44690</v>
      </c>
      <c r="U54" s="60" t="s">
        <v>829</v>
      </c>
      <c r="V54" s="60" t="s">
        <v>997</v>
      </c>
      <c r="W54" s="60" t="s">
        <v>115</v>
      </c>
      <c r="X54" s="60">
        <v>0</v>
      </c>
      <c r="Y54" s="60">
        <v>0</v>
      </c>
    </row>
    <row r="55" spans="1:25" s="72" customFormat="1" x14ac:dyDescent="0.2">
      <c r="A55" s="60" t="s">
        <v>1007</v>
      </c>
      <c r="B55" s="60" t="s">
        <v>806</v>
      </c>
      <c r="C55" s="60">
        <v>1</v>
      </c>
      <c r="D55" s="60">
        <v>2021</v>
      </c>
      <c r="E55" s="60" t="s">
        <v>70</v>
      </c>
      <c r="F55" s="60" t="s">
        <v>640</v>
      </c>
      <c r="G55" s="61">
        <v>44533</v>
      </c>
      <c r="H55" s="60" t="s">
        <v>755</v>
      </c>
      <c r="I55" s="60" t="s">
        <v>642</v>
      </c>
      <c r="J55" s="60" t="s">
        <v>756</v>
      </c>
      <c r="K55" s="60" t="s">
        <v>757</v>
      </c>
      <c r="L55" s="60" t="s">
        <v>82</v>
      </c>
      <c r="M55" s="60" t="s">
        <v>758</v>
      </c>
      <c r="N55" s="60" t="s">
        <v>740</v>
      </c>
      <c r="O55" s="60" t="s">
        <v>76</v>
      </c>
      <c r="P55" s="60" t="s">
        <v>77</v>
      </c>
      <c r="Q55" s="60" t="s">
        <v>646</v>
      </c>
      <c r="R55" s="61">
        <v>44564</v>
      </c>
      <c r="S55" s="61">
        <v>44773</v>
      </c>
      <c r="T55" s="61">
        <v>44690</v>
      </c>
      <c r="U55" s="60" t="s">
        <v>829</v>
      </c>
      <c r="V55" s="60" t="s">
        <v>1002</v>
      </c>
      <c r="W55" s="60" t="s">
        <v>115</v>
      </c>
      <c r="X55" s="60">
        <v>0</v>
      </c>
      <c r="Y55" s="60">
        <v>0</v>
      </c>
    </row>
    <row r="56" spans="1:25" s="72" customFormat="1" x14ac:dyDescent="0.2">
      <c r="A56" s="60" t="s">
        <v>1007</v>
      </c>
      <c r="B56" s="60" t="s">
        <v>808</v>
      </c>
      <c r="C56" s="60">
        <v>1</v>
      </c>
      <c r="D56" s="60">
        <v>2021</v>
      </c>
      <c r="E56" s="60" t="s">
        <v>70</v>
      </c>
      <c r="F56" s="60" t="s">
        <v>640</v>
      </c>
      <c r="G56" s="61">
        <v>44533</v>
      </c>
      <c r="H56" s="60" t="s">
        <v>763</v>
      </c>
      <c r="I56" s="60" t="s">
        <v>642</v>
      </c>
      <c r="J56" s="60" t="s">
        <v>764</v>
      </c>
      <c r="K56" s="60" t="s">
        <v>765</v>
      </c>
      <c r="L56" s="60" t="s">
        <v>82</v>
      </c>
      <c r="M56" s="60" t="s">
        <v>766</v>
      </c>
      <c r="N56" s="60" t="s">
        <v>767</v>
      </c>
      <c r="O56" s="60" t="s">
        <v>76</v>
      </c>
      <c r="P56" s="60" t="s">
        <v>77</v>
      </c>
      <c r="Q56" s="60" t="s">
        <v>646</v>
      </c>
      <c r="R56" s="61">
        <v>44564</v>
      </c>
      <c r="S56" s="61">
        <v>44773</v>
      </c>
      <c r="T56" s="61">
        <v>44690</v>
      </c>
      <c r="U56" s="60" t="s">
        <v>829</v>
      </c>
      <c r="V56" s="60" t="s">
        <v>1003</v>
      </c>
      <c r="W56" s="60" t="s">
        <v>115</v>
      </c>
      <c r="X56" s="60">
        <v>0</v>
      </c>
      <c r="Y56" s="60">
        <v>0</v>
      </c>
    </row>
    <row r="57" spans="1:25" s="72" customFormat="1" x14ac:dyDescent="0.2">
      <c r="A57" s="60" t="s">
        <v>1007</v>
      </c>
      <c r="B57" s="60" t="s">
        <v>811</v>
      </c>
      <c r="C57" s="60">
        <v>1</v>
      </c>
      <c r="D57" s="60">
        <v>2021</v>
      </c>
      <c r="E57" s="60" t="s">
        <v>791</v>
      </c>
      <c r="F57" s="60" t="s">
        <v>640</v>
      </c>
      <c r="G57" s="61">
        <v>44533</v>
      </c>
      <c r="H57" s="60" t="s">
        <v>777</v>
      </c>
      <c r="I57" s="60" t="s">
        <v>642</v>
      </c>
      <c r="J57" s="60" t="s">
        <v>778</v>
      </c>
      <c r="K57" s="60" t="s">
        <v>779</v>
      </c>
      <c r="L57" s="60" t="s">
        <v>82</v>
      </c>
      <c r="M57" s="60" t="s">
        <v>766</v>
      </c>
      <c r="N57" s="60">
        <v>1</v>
      </c>
      <c r="O57" s="60" t="s">
        <v>76</v>
      </c>
      <c r="P57" s="60" t="s">
        <v>815</v>
      </c>
      <c r="Q57" s="60" t="s">
        <v>776</v>
      </c>
      <c r="R57" s="61">
        <v>44564</v>
      </c>
      <c r="S57" s="61">
        <v>44773</v>
      </c>
      <c r="T57" s="61">
        <v>44690</v>
      </c>
      <c r="U57" s="60" t="s">
        <v>829</v>
      </c>
      <c r="V57" s="60" t="s">
        <v>1006</v>
      </c>
      <c r="W57" s="60" t="s">
        <v>115</v>
      </c>
      <c r="X57" s="60">
        <v>0</v>
      </c>
      <c r="Y57" s="60">
        <v>0</v>
      </c>
    </row>
    <row r="58" spans="1:25" s="72" customFormat="1" x14ac:dyDescent="0.2">
      <c r="A58" s="60" t="s">
        <v>1007</v>
      </c>
      <c r="B58" s="60" t="s">
        <v>896</v>
      </c>
      <c r="C58" s="60">
        <v>1</v>
      </c>
      <c r="D58" s="60">
        <v>2022</v>
      </c>
      <c r="E58" s="60" t="s">
        <v>151</v>
      </c>
      <c r="F58" s="60" t="s">
        <v>874</v>
      </c>
      <c r="G58" s="61">
        <v>44603</v>
      </c>
      <c r="H58" s="60" t="s">
        <v>875</v>
      </c>
      <c r="I58" s="60" t="s">
        <v>876</v>
      </c>
      <c r="J58" s="60" t="s">
        <v>877</v>
      </c>
      <c r="K58" s="60" t="s">
        <v>878</v>
      </c>
      <c r="L58" s="60" t="s">
        <v>82</v>
      </c>
      <c r="M58" s="60" t="s">
        <v>879</v>
      </c>
      <c r="N58" s="60">
        <v>1</v>
      </c>
      <c r="O58" s="60" t="s">
        <v>76</v>
      </c>
      <c r="P58" s="60" t="s">
        <v>152</v>
      </c>
      <c r="Q58" s="60" t="s">
        <v>900</v>
      </c>
      <c r="R58" s="61">
        <v>44627</v>
      </c>
      <c r="S58" s="61">
        <v>44681</v>
      </c>
      <c r="T58" s="61">
        <v>44687</v>
      </c>
      <c r="U58" s="60" t="s">
        <v>825</v>
      </c>
      <c r="V58" s="60" t="s">
        <v>984</v>
      </c>
      <c r="W58" s="60" t="s">
        <v>115</v>
      </c>
      <c r="X58" s="60">
        <v>0</v>
      </c>
      <c r="Y58" s="60">
        <v>0</v>
      </c>
    </row>
    <row r="59" spans="1:25" s="72" customFormat="1" x14ac:dyDescent="0.2">
      <c r="A59" s="60" t="s">
        <v>1007</v>
      </c>
      <c r="B59" s="60" t="s">
        <v>898</v>
      </c>
      <c r="C59" s="60">
        <v>1</v>
      </c>
      <c r="D59" s="60">
        <v>2022</v>
      </c>
      <c r="E59" s="60" t="s">
        <v>151</v>
      </c>
      <c r="F59" s="60" t="s">
        <v>874</v>
      </c>
      <c r="G59" s="61">
        <v>44603</v>
      </c>
      <c r="H59" s="60" t="s">
        <v>880</v>
      </c>
      <c r="I59" s="60" t="s">
        <v>876</v>
      </c>
      <c r="J59" s="60" t="s">
        <v>881</v>
      </c>
      <c r="K59" s="60" t="s">
        <v>882</v>
      </c>
      <c r="L59" s="60" t="s">
        <v>82</v>
      </c>
      <c r="M59" s="60" t="s">
        <v>879</v>
      </c>
      <c r="N59" s="60">
        <v>1</v>
      </c>
      <c r="O59" s="60" t="s">
        <v>76</v>
      </c>
      <c r="P59" s="60" t="s">
        <v>152</v>
      </c>
      <c r="Q59" s="60" t="s">
        <v>900</v>
      </c>
      <c r="R59" s="61">
        <v>44627</v>
      </c>
      <c r="S59" s="61">
        <v>44681</v>
      </c>
      <c r="T59" s="61">
        <v>44687</v>
      </c>
      <c r="U59" s="60" t="s">
        <v>825</v>
      </c>
      <c r="V59" s="60" t="s">
        <v>985</v>
      </c>
      <c r="W59" s="60" t="s">
        <v>115</v>
      </c>
      <c r="X59" s="60">
        <v>0</v>
      </c>
      <c r="Y59" s="60">
        <v>0</v>
      </c>
    </row>
    <row r="60" spans="1:25" s="72" customFormat="1" x14ac:dyDescent="0.2">
      <c r="A60" s="60" t="s">
        <v>1007</v>
      </c>
      <c r="B60" s="60" t="s">
        <v>913</v>
      </c>
      <c r="C60" s="60">
        <v>1</v>
      </c>
      <c r="D60" s="60">
        <v>2022</v>
      </c>
      <c r="E60" s="60" t="s">
        <v>119</v>
      </c>
      <c r="F60" s="60" t="s">
        <v>914</v>
      </c>
      <c r="G60" s="61" t="s">
        <v>915</v>
      </c>
      <c r="H60" s="60" t="s">
        <v>916</v>
      </c>
      <c r="I60" s="60" t="s">
        <v>503</v>
      </c>
      <c r="J60" s="60" t="s">
        <v>917</v>
      </c>
      <c r="K60" s="60" t="s">
        <v>918</v>
      </c>
      <c r="L60" s="60" t="s">
        <v>82</v>
      </c>
      <c r="M60" s="60" t="s">
        <v>919</v>
      </c>
      <c r="N60" s="60">
        <v>1</v>
      </c>
      <c r="O60" s="60" t="s">
        <v>814</v>
      </c>
      <c r="P60" s="60" t="s">
        <v>119</v>
      </c>
      <c r="Q60" s="60" t="s">
        <v>920</v>
      </c>
      <c r="R60" s="61">
        <v>44643</v>
      </c>
      <c r="S60" s="61">
        <v>44666</v>
      </c>
      <c r="T60" s="61">
        <v>44678</v>
      </c>
      <c r="U60" s="60" t="s">
        <v>817</v>
      </c>
      <c r="V60" s="60" t="s">
        <v>981</v>
      </c>
      <c r="W60" s="60" t="s">
        <v>115</v>
      </c>
      <c r="X60" s="60">
        <v>0</v>
      </c>
      <c r="Y60" s="60">
        <v>0</v>
      </c>
    </row>
    <row r="61" spans="1:25" s="72" customFormat="1" x14ac:dyDescent="0.2">
      <c r="A61" s="72" t="s">
        <v>1085</v>
      </c>
      <c r="B61" s="72" t="s">
        <v>352</v>
      </c>
      <c r="C61" s="72">
        <v>2</v>
      </c>
      <c r="D61" s="72">
        <v>2021</v>
      </c>
      <c r="E61" s="72" t="s">
        <v>75</v>
      </c>
      <c r="F61" s="72" t="s">
        <v>355</v>
      </c>
      <c r="G61" s="73">
        <v>44494</v>
      </c>
      <c r="H61" s="72" t="s">
        <v>356</v>
      </c>
      <c r="I61" s="72" t="s">
        <v>341</v>
      </c>
      <c r="J61" s="72" t="s">
        <v>342</v>
      </c>
      <c r="K61" s="72" t="s">
        <v>345</v>
      </c>
      <c r="L61" s="72" t="s">
        <v>114</v>
      </c>
      <c r="M61" s="72" t="s">
        <v>346</v>
      </c>
      <c r="N61" s="72">
        <v>1</v>
      </c>
      <c r="O61" s="72" t="s">
        <v>83</v>
      </c>
      <c r="P61" s="72" t="s">
        <v>84</v>
      </c>
      <c r="Q61" s="72" t="s">
        <v>124</v>
      </c>
      <c r="R61" s="73">
        <v>44531</v>
      </c>
      <c r="S61" s="73">
        <v>44711</v>
      </c>
      <c r="T61" s="73">
        <v>44719</v>
      </c>
      <c r="U61" s="72" t="s">
        <v>825</v>
      </c>
      <c r="V61" s="72" t="s">
        <v>1084</v>
      </c>
      <c r="W61" s="72" t="s">
        <v>115</v>
      </c>
      <c r="X61" s="72">
        <v>0</v>
      </c>
      <c r="Y61" s="72">
        <v>0</v>
      </c>
    </row>
    <row r="62" spans="1:25" s="72" customFormat="1" x14ac:dyDescent="0.2">
      <c r="A62" s="72" t="s">
        <v>1085</v>
      </c>
      <c r="B62" s="72" t="s">
        <v>969</v>
      </c>
      <c r="C62" s="72">
        <v>1</v>
      </c>
      <c r="D62" s="72">
        <v>2022</v>
      </c>
      <c r="E62" s="72" t="s">
        <v>931</v>
      </c>
      <c r="F62" s="72" t="s">
        <v>942</v>
      </c>
      <c r="G62" s="72">
        <v>44644</v>
      </c>
      <c r="H62" s="73" t="s">
        <v>950</v>
      </c>
      <c r="I62" s="72" t="s">
        <v>944</v>
      </c>
      <c r="J62" s="72" t="s">
        <v>945</v>
      </c>
      <c r="K62" s="72" t="s">
        <v>951</v>
      </c>
      <c r="L62" s="72" t="s">
        <v>163</v>
      </c>
      <c r="M62" s="72" t="s">
        <v>952</v>
      </c>
      <c r="N62" s="72" t="s">
        <v>953</v>
      </c>
      <c r="O62" s="72" t="s">
        <v>184</v>
      </c>
      <c r="P62" s="72" t="s">
        <v>184</v>
      </c>
      <c r="Q62" s="72" t="s">
        <v>949</v>
      </c>
      <c r="R62" s="72">
        <v>44652</v>
      </c>
      <c r="S62" s="73">
        <v>44711</v>
      </c>
      <c r="T62" s="73">
        <v>44690</v>
      </c>
      <c r="U62" s="73" t="s">
        <v>903</v>
      </c>
      <c r="V62" s="72" t="s">
        <v>1086</v>
      </c>
      <c r="W62" s="72" t="s">
        <v>115</v>
      </c>
      <c r="X62" s="72">
        <v>0</v>
      </c>
      <c r="Y62" s="72">
        <v>0</v>
      </c>
    </row>
    <row r="63" spans="1:25" s="72" customFormat="1" x14ac:dyDescent="0.2">
      <c r="A63" s="72" t="s">
        <v>1085</v>
      </c>
      <c r="B63" s="72" t="s">
        <v>970</v>
      </c>
      <c r="C63" s="72">
        <v>1</v>
      </c>
      <c r="D63" s="72">
        <v>2022</v>
      </c>
      <c r="E63" s="72" t="s">
        <v>931</v>
      </c>
      <c r="F63" s="72" t="s">
        <v>942</v>
      </c>
      <c r="G63" s="72">
        <v>44644</v>
      </c>
      <c r="H63" s="72" t="s">
        <v>954</v>
      </c>
      <c r="I63" s="73" t="s">
        <v>944</v>
      </c>
      <c r="J63" s="72" t="s">
        <v>945</v>
      </c>
      <c r="K63" s="72" t="s">
        <v>955</v>
      </c>
      <c r="L63" s="72" t="s">
        <v>163</v>
      </c>
      <c r="M63" s="72" t="s">
        <v>947</v>
      </c>
      <c r="N63" s="72" t="s">
        <v>948</v>
      </c>
      <c r="O63" s="72" t="s">
        <v>184</v>
      </c>
      <c r="P63" s="72" t="s">
        <v>184</v>
      </c>
      <c r="Q63" s="72" t="s">
        <v>949</v>
      </c>
      <c r="R63" s="72">
        <v>44652</v>
      </c>
      <c r="S63" s="72">
        <v>44711</v>
      </c>
      <c r="T63" s="73">
        <v>44690</v>
      </c>
      <c r="U63" s="73" t="s">
        <v>903</v>
      </c>
      <c r="V63" s="73" t="s">
        <v>1087</v>
      </c>
      <c r="W63" s="72" t="s">
        <v>115</v>
      </c>
      <c r="X63" s="72">
        <v>0</v>
      </c>
      <c r="Y63" s="72">
        <v>0</v>
      </c>
    </row>
    <row r="64" spans="1:25" s="72" customFormat="1" x14ac:dyDescent="0.2">
      <c r="A64" s="72" t="s">
        <v>1085</v>
      </c>
      <c r="B64" s="72" t="s">
        <v>354</v>
      </c>
      <c r="C64" s="72">
        <v>1</v>
      </c>
      <c r="D64" s="72">
        <v>2021</v>
      </c>
      <c r="E64" s="72" t="s">
        <v>350</v>
      </c>
      <c r="F64" s="72" t="s">
        <v>355</v>
      </c>
      <c r="G64" s="72">
        <v>44494</v>
      </c>
      <c r="H64" s="72" t="s">
        <v>358</v>
      </c>
      <c r="I64" s="72" t="s">
        <v>294</v>
      </c>
      <c r="J64" s="73" t="s">
        <v>351</v>
      </c>
      <c r="K64" s="72" t="s">
        <v>432</v>
      </c>
      <c r="L64" s="72" t="s">
        <v>114</v>
      </c>
      <c r="M64" s="72" t="s">
        <v>433</v>
      </c>
      <c r="N64" s="72">
        <v>1</v>
      </c>
      <c r="O64" s="72" t="s">
        <v>78</v>
      </c>
      <c r="P64" s="72" t="s">
        <v>78</v>
      </c>
      <c r="Q64" s="72" t="s">
        <v>78</v>
      </c>
      <c r="R64" s="72">
        <v>44531</v>
      </c>
      <c r="S64" s="72">
        <v>44711</v>
      </c>
      <c r="T64" s="72">
        <v>44720</v>
      </c>
      <c r="U64" s="73" t="s">
        <v>912</v>
      </c>
      <c r="V64" s="73" t="s">
        <v>1092</v>
      </c>
      <c r="W64" s="73" t="s">
        <v>115</v>
      </c>
      <c r="X64" s="72">
        <v>0</v>
      </c>
      <c r="Y64" s="72">
        <v>0</v>
      </c>
    </row>
    <row r="65" spans="1:26" s="72" customFormat="1" x14ac:dyDescent="0.2">
      <c r="A65" s="60" t="s">
        <v>1323</v>
      </c>
      <c r="B65" s="60" t="s">
        <v>149</v>
      </c>
      <c r="C65" s="60">
        <v>2</v>
      </c>
      <c r="D65" s="60">
        <v>2020</v>
      </c>
      <c r="E65" s="60" t="s">
        <v>72</v>
      </c>
      <c r="F65" s="60" t="s">
        <v>287</v>
      </c>
      <c r="G65" s="60">
        <v>44098</v>
      </c>
      <c r="H65" s="61" t="s">
        <v>143</v>
      </c>
      <c r="I65" s="60" t="s">
        <v>144</v>
      </c>
      <c r="J65" s="60" t="s">
        <v>145</v>
      </c>
      <c r="K65" s="60" t="s">
        <v>288</v>
      </c>
      <c r="L65" s="60" t="s">
        <v>82</v>
      </c>
      <c r="M65" s="60" t="s">
        <v>289</v>
      </c>
      <c r="N65" s="60" t="s">
        <v>290</v>
      </c>
      <c r="O65" s="60" t="s">
        <v>80</v>
      </c>
      <c r="P65" s="60" t="s">
        <v>81</v>
      </c>
      <c r="Q65" s="60" t="s">
        <v>135</v>
      </c>
      <c r="R65" s="60">
        <v>44105</v>
      </c>
      <c r="S65" s="61">
        <v>44742</v>
      </c>
      <c r="T65" s="61">
        <v>44750</v>
      </c>
      <c r="U65" s="61" t="s">
        <v>817</v>
      </c>
      <c r="V65" s="60" t="s">
        <v>1289</v>
      </c>
      <c r="W65" s="60" t="s">
        <v>115</v>
      </c>
      <c r="X65" s="60">
        <v>1</v>
      </c>
      <c r="Y65" s="60">
        <v>1</v>
      </c>
      <c r="Z65" s="60"/>
    </row>
    <row r="66" spans="1:26" s="72" customFormat="1" x14ac:dyDescent="0.2">
      <c r="A66" s="60" t="s">
        <v>1323</v>
      </c>
      <c r="B66" s="60" t="s">
        <v>224</v>
      </c>
      <c r="C66" s="60">
        <v>1</v>
      </c>
      <c r="D66" s="60">
        <v>2021</v>
      </c>
      <c r="E66" s="60" t="s">
        <v>72</v>
      </c>
      <c r="F66" s="60" t="s">
        <v>222</v>
      </c>
      <c r="G66" s="60">
        <v>44322</v>
      </c>
      <c r="H66" s="61" t="s">
        <v>217</v>
      </c>
      <c r="I66" s="60" t="s">
        <v>218</v>
      </c>
      <c r="J66" s="60" t="s">
        <v>219</v>
      </c>
      <c r="K66" s="60" t="s">
        <v>220</v>
      </c>
      <c r="L66" s="60" t="s">
        <v>82</v>
      </c>
      <c r="M66" s="60" t="s">
        <v>225</v>
      </c>
      <c r="N66" s="60">
        <v>12</v>
      </c>
      <c r="O66" s="60" t="s">
        <v>80</v>
      </c>
      <c r="P66" s="60" t="s">
        <v>81</v>
      </c>
      <c r="Q66" s="60" t="s">
        <v>221</v>
      </c>
      <c r="R66" s="60">
        <v>44348</v>
      </c>
      <c r="S66" s="61">
        <v>44713</v>
      </c>
      <c r="T66" s="61">
        <v>44750</v>
      </c>
      <c r="U66" s="61" t="s">
        <v>817</v>
      </c>
      <c r="V66" s="60" t="s">
        <v>1316</v>
      </c>
      <c r="W66" s="60" t="s">
        <v>115</v>
      </c>
      <c r="X66" s="60">
        <v>0</v>
      </c>
      <c r="Y66" s="60">
        <v>0</v>
      </c>
      <c r="Z66" s="60"/>
    </row>
    <row r="67" spans="1:26" s="72" customFormat="1" x14ac:dyDescent="0.2">
      <c r="A67" s="60" t="s">
        <v>1323</v>
      </c>
      <c r="B67" s="60" t="s">
        <v>244</v>
      </c>
      <c r="C67" s="60">
        <v>9</v>
      </c>
      <c r="D67" s="60">
        <v>2021</v>
      </c>
      <c r="E67" s="60" t="s">
        <v>211</v>
      </c>
      <c r="F67" s="60" t="s">
        <v>227</v>
      </c>
      <c r="G67" s="60">
        <v>44354</v>
      </c>
      <c r="H67" s="61" t="s">
        <v>238</v>
      </c>
      <c r="I67" s="60" t="s">
        <v>214</v>
      </c>
      <c r="J67" s="60" t="s">
        <v>239</v>
      </c>
      <c r="K67" s="60" t="s">
        <v>241</v>
      </c>
      <c r="L67" s="60" t="s">
        <v>82</v>
      </c>
      <c r="M67" s="60" t="s">
        <v>242</v>
      </c>
      <c r="N67" s="60">
        <v>1</v>
      </c>
      <c r="O67" s="60" t="s">
        <v>76</v>
      </c>
      <c r="P67" s="60" t="s">
        <v>120</v>
      </c>
      <c r="Q67" s="60" t="s">
        <v>240</v>
      </c>
      <c r="R67" s="60">
        <v>44362</v>
      </c>
      <c r="S67" s="61">
        <v>44726</v>
      </c>
      <c r="T67" s="61">
        <v>44747</v>
      </c>
      <c r="U67" s="61" t="s">
        <v>829</v>
      </c>
      <c r="V67" s="60" t="s">
        <v>1261</v>
      </c>
      <c r="W67" s="60" t="s">
        <v>115</v>
      </c>
      <c r="X67" s="60">
        <v>2</v>
      </c>
      <c r="Y67" s="60">
        <v>0</v>
      </c>
      <c r="Z67" s="60"/>
    </row>
    <row r="68" spans="1:26" s="72" customFormat="1" x14ac:dyDescent="0.2">
      <c r="A68" s="60" t="s">
        <v>1323</v>
      </c>
      <c r="B68" s="60" t="s">
        <v>278</v>
      </c>
      <c r="C68" s="60">
        <v>1</v>
      </c>
      <c r="D68" s="60">
        <v>2021</v>
      </c>
      <c r="E68" s="60" t="s">
        <v>75</v>
      </c>
      <c r="F68" s="60" t="s">
        <v>245</v>
      </c>
      <c r="G68" s="60">
        <v>44337</v>
      </c>
      <c r="H68" s="61" t="s">
        <v>246</v>
      </c>
      <c r="I68" s="60" t="s">
        <v>162</v>
      </c>
      <c r="J68" s="60" t="s">
        <v>247</v>
      </c>
      <c r="K68" s="60" t="s">
        <v>248</v>
      </c>
      <c r="L68" s="60" t="s">
        <v>163</v>
      </c>
      <c r="M68" s="60" t="s">
        <v>249</v>
      </c>
      <c r="N68" s="60" t="s">
        <v>250</v>
      </c>
      <c r="O68" s="60" t="s">
        <v>83</v>
      </c>
      <c r="P68" s="60" t="s">
        <v>84</v>
      </c>
      <c r="Q68" s="60" t="s">
        <v>243</v>
      </c>
      <c r="R68" s="60">
        <v>44362</v>
      </c>
      <c r="S68" s="61">
        <v>44725</v>
      </c>
      <c r="T68" s="61">
        <v>44750</v>
      </c>
      <c r="U68" s="61" t="s">
        <v>825</v>
      </c>
      <c r="V68" s="60" t="s">
        <v>1294</v>
      </c>
      <c r="W68" s="60" t="s">
        <v>115</v>
      </c>
      <c r="X68" s="60">
        <v>0</v>
      </c>
      <c r="Y68" s="60">
        <v>0</v>
      </c>
      <c r="Z68" s="60"/>
    </row>
    <row r="69" spans="1:26" s="72" customFormat="1" x14ac:dyDescent="0.2">
      <c r="A69" s="60" t="s">
        <v>1323</v>
      </c>
      <c r="B69" s="60" t="s">
        <v>279</v>
      </c>
      <c r="C69" s="60">
        <v>1</v>
      </c>
      <c r="D69" s="60">
        <v>2021</v>
      </c>
      <c r="E69" s="60" t="s">
        <v>75</v>
      </c>
      <c r="F69" s="60" t="s">
        <v>245</v>
      </c>
      <c r="G69" s="60">
        <v>44337</v>
      </c>
      <c r="H69" s="61" t="s">
        <v>251</v>
      </c>
      <c r="I69" s="60" t="s">
        <v>162</v>
      </c>
      <c r="J69" s="60" t="s">
        <v>252</v>
      </c>
      <c r="K69" s="60" t="s">
        <v>253</v>
      </c>
      <c r="L69" s="60" t="s">
        <v>163</v>
      </c>
      <c r="M69" s="60" t="s">
        <v>249</v>
      </c>
      <c r="N69" s="60" t="s">
        <v>254</v>
      </c>
      <c r="O69" s="60" t="s">
        <v>83</v>
      </c>
      <c r="P69" s="60" t="s">
        <v>84</v>
      </c>
      <c r="Q69" s="60" t="s">
        <v>243</v>
      </c>
      <c r="R69" s="60">
        <v>44362</v>
      </c>
      <c r="S69" s="61">
        <v>44725</v>
      </c>
      <c r="T69" s="61">
        <v>44750</v>
      </c>
      <c r="U69" s="61" t="s">
        <v>825</v>
      </c>
      <c r="V69" s="60" t="s">
        <v>1295</v>
      </c>
      <c r="W69" s="60" t="s">
        <v>115</v>
      </c>
      <c r="X69" s="60">
        <v>0</v>
      </c>
      <c r="Y69" s="60">
        <v>0</v>
      </c>
      <c r="Z69" s="60"/>
    </row>
    <row r="70" spans="1:26" s="72" customFormat="1" x14ac:dyDescent="0.2">
      <c r="A70" s="60" t="s">
        <v>1323</v>
      </c>
      <c r="B70" s="60" t="s">
        <v>280</v>
      </c>
      <c r="C70" s="60">
        <v>1</v>
      </c>
      <c r="D70" s="60">
        <v>2021</v>
      </c>
      <c r="E70" s="60" t="s">
        <v>75</v>
      </c>
      <c r="F70" s="60" t="s">
        <v>245</v>
      </c>
      <c r="G70" s="60">
        <v>44337</v>
      </c>
      <c r="H70" s="61" t="s">
        <v>850</v>
      </c>
      <c r="I70" s="60" t="s">
        <v>266</v>
      </c>
      <c r="J70" s="60" t="s">
        <v>255</v>
      </c>
      <c r="K70" s="60" t="s">
        <v>851</v>
      </c>
      <c r="L70" s="60" t="s">
        <v>163</v>
      </c>
      <c r="M70" s="60" t="s">
        <v>249</v>
      </c>
      <c r="N70" s="60" t="s">
        <v>256</v>
      </c>
      <c r="O70" s="60" t="s">
        <v>83</v>
      </c>
      <c r="P70" s="60" t="s">
        <v>84</v>
      </c>
      <c r="Q70" s="60" t="s">
        <v>243</v>
      </c>
      <c r="R70" s="60">
        <v>44362</v>
      </c>
      <c r="S70" s="61">
        <v>44726</v>
      </c>
      <c r="T70" s="61">
        <v>44750</v>
      </c>
      <c r="U70" s="61" t="s">
        <v>825</v>
      </c>
      <c r="V70" s="60" t="s">
        <v>1296</v>
      </c>
      <c r="W70" s="60" t="s">
        <v>115</v>
      </c>
      <c r="X70" s="60">
        <v>0</v>
      </c>
      <c r="Y70" s="60">
        <v>0</v>
      </c>
      <c r="Z70" s="60"/>
    </row>
    <row r="71" spans="1:26" s="72" customFormat="1" x14ac:dyDescent="0.2">
      <c r="A71" s="60" t="s">
        <v>1323</v>
      </c>
      <c r="B71" s="60" t="s">
        <v>283</v>
      </c>
      <c r="C71" s="60">
        <v>1</v>
      </c>
      <c r="D71" s="60">
        <v>2021</v>
      </c>
      <c r="E71" s="60" t="s">
        <v>75</v>
      </c>
      <c r="F71" s="60" t="s">
        <v>245</v>
      </c>
      <c r="G71" s="60">
        <v>44337</v>
      </c>
      <c r="H71" s="61" t="s">
        <v>264</v>
      </c>
      <c r="I71" s="60" t="s">
        <v>162</v>
      </c>
      <c r="J71" s="60" t="s">
        <v>262</v>
      </c>
      <c r="K71" s="60" t="s">
        <v>265</v>
      </c>
      <c r="L71" s="60" t="s">
        <v>114</v>
      </c>
      <c r="M71" s="60" t="s">
        <v>249</v>
      </c>
      <c r="N71" s="60" t="s">
        <v>256</v>
      </c>
      <c r="O71" s="60" t="s">
        <v>83</v>
      </c>
      <c r="P71" s="60" t="s">
        <v>84</v>
      </c>
      <c r="Q71" s="60" t="s">
        <v>243</v>
      </c>
      <c r="R71" s="60">
        <v>44362</v>
      </c>
      <c r="S71" s="61">
        <v>44726</v>
      </c>
      <c r="T71" s="61">
        <v>44750</v>
      </c>
      <c r="U71" s="61" t="s">
        <v>825</v>
      </c>
      <c r="V71" s="60" t="s">
        <v>1297</v>
      </c>
      <c r="W71" s="60" t="s">
        <v>115</v>
      </c>
      <c r="X71" s="60">
        <v>0</v>
      </c>
      <c r="Y71" s="60">
        <v>0</v>
      </c>
      <c r="Z71" s="60"/>
    </row>
    <row r="72" spans="1:26" s="72" customFormat="1" x14ac:dyDescent="0.2">
      <c r="A72" s="60" t="s">
        <v>1323</v>
      </c>
      <c r="B72" s="60" t="s">
        <v>424</v>
      </c>
      <c r="C72" s="60">
        <v>1</v>
      </c>
      <c r="D72" s="60">
        <v>2021</v>
      </c>
      <c r="E72" s="60" t="s">
        <v>70</v>
      </c>
      <c r="F72" s="60" t="s">
        <v>423</v>
      </c>
      <c r="G72" s="60">
        <v>44440</v>
      </c>
      <c r="H72" s="61" t="s">
        <v>359</v>
      </c>
      <c r="I72" s="60" t="s">
        <v>360</v>
      </c>
      <c r="J72" s="60" t="s">
        <v>361</v>
      </c>
      <c r="K72" s="60" t="s">
        <v>362</v>
      </c>
      <c r="L72" s="60" t="s">
        <v>114</v>
      </c>
      <c r="M72" s="60" t="s">
        <v>363</v>
      </c>
      <c r="N72" s="60">
        <v>1</v>
      </c>
      <c r="O72" s="60" t="s">
        <v>76</v>
      </c>
      <c r="P72" s="60" t="s">
        <v>77</v>
      </c>
      <c r="Q72" s="60" t="s">
        <v>123</v>
      </c>
      <c r="R72" s="60">
        <v>44593</v>
      </c>
      <c r="S72" s="61">
        <v>44742</v>
      </c>
      <c r="T72" s="61">
        <v>44753</v>
      </c>
      <c r="U72" s="61" t="s">
        <v>829</v>
      </c>
      <c r="V72" s="60" t="s">
        <v>1262</v>
      </c>
      <c r="W72" s="60" t="s">
        <v>115</v>
      </c>
      <c r="X72" s="60">
        <v>0</v>
      </c>
      <c r="Y72" s="60">
        <v>0</v>
      </c>
      <c r="Z72" s="60"/>
    </row>
    <row r="73" spans="1:26" s="72" customFormat="1" x14ac:dyDescent="0.2">
      <c r="A73" s="60" t="s">
        <v>1323</v>
      </c>
      <c r="B73" s="60" t="s">
        <v>426</v>
      </c>
      <c r="C73" s="60">
        <v>1</v>
      </c>
      <c r="D73" s="60">
        <v>2021</v>
      </c>
      <c r="E73" s="60" t="s">
        <v>70</v>
      </c>
      <c r="F73" s="60" t="s">
        <v>423</v>
      </c>
      <c r="G73" s="60">
        <v>44440</v>
      </c>
      <c r="H73" s="61" t="s">
        <v>380</v>
      </c>
      <c r="I73" s="60" t="s">
        <v>360</v>
      </c>
      <c r="J73" s="60" t="s">
        <v>381</v>
      </c>
      <c r="K73" s="60" t="s">
        <v>382</v>
      </c>
      <c r="L73" s="60" t="s">
        <v>114</v>
      </c>
      <c r="M73" s="60" t="s">
        <v>383</v>
      </c>
      <c r="N73" s="60">
        <v>1</v>
      </c>
      <c r="O73" s="60" t="s">
        <v>76</v>
      </c>
      <c r="P73" s="60" t="s">
        <v>77</v>
      </c>
      <c r="Q73" s="60" t="s">
        <v>123</v>
      </c>
      <c r="R73" s="60">
        <v>44562</v>
      </c>
      <c r="S73" s="61">
        <v>44742</v>
      </c>
      <c r="T73" s="61">
        <v>44753</v>
      </c>
      <c r="U73" s="61" t="s">
        <v>829</v>
      </c>
      <c r="V73" s="60" t="s">
        <v>1263</v>
      </c>
      <c r="W73" s="60" t="s">
        <v>115</v>
      </c>
      <c r="X73" s="60">
        <v>0</v>
      </c>
      <c r="Y73" s="60">
        <v>0</v>
      </c>
      <c r="Z73" s="60"/>
    </row>
    <row r="74" spans="1:26" s="72" customFormat="1" x14ac:dyDescent="0.2">
      <c r="A74" s="60" t="s">
        <v>1323</v>
      </c>
      <c r="B74" s="60" t="s">
        <v>431</v>
      </c>
      <c r="C74" s="60">
        <v>1</v>
      </c>
      <c r="D74" s="60">
        <v>2021</v>
      </c>
      <c r="E74" s="60" t="s">
        <v>70</v>
      </c>
      <c r="F74" s="60" t="s">
        <v>423</v>
      </c>
      <c r="G74" s="60">
        <v>44440</v>
      </c>
      <c r="H74" s="61" t="s">
        <v>419</v>
      </c>
      <c r="I74" s="60" t="s">
        <v>360</v>
      </c>
      <c r="J74" s="60" t="s">
        <v>420</v>
      </c>
      <c r="K74" s="60" t="s">
        <v>421</v>
      </c>
      <c r="L74" s="60" t="s">
        <v>114</v>
      </c>
      <c r="M74" s="60" t="s">
        <v>422</v>
      </c>
      <c r="N74" s="60">
        <v>1</v>
      </c>
      <c r="O74" s="60" t="s">
        <v>76</v>
      </c>
      <c r="P74" s="60" t="s">
        <v>77</v>
      </c>
      <c r="Q74" s="60" t="s">
        <v>123</v>
      </c>
      <c r="R74" s="60">
        <v>44562</v>
      </c>
      <c r="S74" s="61">
        <v>44742</v>
      </c>
      <c r="T74" s="61">
        <v>44747</v>
      </c>
      <c r="U74" s="61" t="s">
        <v>829</v>
      </c>
      <c r="V74" s="60" t="s">
        <v>1264</v>
      </c>
      <c r="W74" s="60" t="s">
        <v>115</v>
      </c>
      <c r="X74" s="60">
        <v>0</v>
      </c>
      <c r="Y74" s="60">
        <v>0</v>
      </c>
      <c r="Z74" s="60"/>
    </row>
    <row r="75" spans="1:26" s="72" customFormat="1" x14ac:dyDescent="0.2">
      <c r="A75" s="60" t="s">
        <v>1323</v>
      </c>
      <c r="B75" s="60" t="s">
        <v>474</v>
      </c>
      <c r="C75" s="60">
        <v>1</v>
      </c>
      <c r="D75" s="60">
        <v>2021</v>
      </c>
      <c r="E75" s="60" t="s">
        <v>70</v>
      </c>
      <c r="F75" s="60" t="s">
        <v>476</v>
      </c>
      <c r="G75" s="60">
        <v>44495</v>
      </c>
      <c r="H75" s="61" t="s">
        <v>459</v>
      </c>
      <c r="I75" s="60" t="s">
        <v>460</v>
      </c>
      <c r="J75" s="60" t="s">
        <v>461</v>
      </c>
      <c r="K75" s="60" t="s">
        <v>462</v>
      </c>
      <c r="L75" s="60" t="s">
        <v>445</v>
      </c>
      <c r="M75" s="60" t="s">
        <v>463</v>
      </c>
      <c r="N75" s="60">
        <v>2</v>
      </c>
      <c r="O75" s="60" t="s">
        <v>76</v>
      </c>
      <c r="P75" s="60" t="s">
        <v>77</v>
      </c>
      <c r="Q75" s="60" t="s">
        <v>464</v>
      </c>
      <c r="R75" s="60">
        <v>44504</v>
      </c>
      <c r="S75" s="61">
        <v>44742</v>
      </c>
      <c r="T75" s="61">
        <v>44747</v>
      </c>
      <c r="U75" s="61" t="s">
        <v>829</v>
      </c>
      <c r="V75" s="60" t="s">
        <v>1265</v>
      </c>
      <c r="W75" s="60" t="s">
        <v>115</v>
      </c>
      <c r="X75" s="60">
        <v>0</v>
      </c>
      <c r="Y75" s="60">
        <v>0</v>
      </c>
      <c r="Z75" s="60"/>
    </row>
    <row r="76" spans="1:26" s="72" customFormat="1" x14ac:dyDescent="0.2">
      <c r="A76" s="60" t="s">
        <v>1323</v>
      </c>
      <c r="B76" s="60" t="s">
        <v>475</v>
      </c>
      <c r="C76" s="60">
        <v>2</v>
      </c>
      <c r="D76" s="60">
        <v>2021</v>
      </c>
      <c r="E76" s="60" t="s">
        <v>434</v>
      </c>
      <c r="F76" s="60" t="s">
        <v>476</v>
      </c>
      <c r="G76" s="60">
        <v>44495</v>
      </c>
      <c r="H76" s="61" t="s">
        <v>465</v>
      </c>
      <c r="I76" s="60" t="s">
        <v>435</v>
      </c>
      <c r="J76" s="60" t="s">
        <v>466</v>
      </c>
      <c r="K76" s="60" t="s">
        <v>467</v>
      </c>
      <c r="L76" s="60" t="s">
        <v>82</v>
      </c>
      <c r="M76" s="60" t="s">
        <v>468</v>
      </c>
      <c r="N76" s="60">
        <v>2</v>
      </c>
      <c r="O76" s="60" t="s">
        <v>76</v>
      </c>
      <c r="P76" s="60" t="s">
        <v>120</v>
      </c>
      <c r="Q76" s="60" t="s">
        <v>436</v>
      </c>
      <c r="R76" s="60">
        <v>44504</v>
      </c>
      <c r="S76" s="61">
        <v>44742</v>
      </c>
      <c r="T76" s="61">
        <v>44753</v>
      </c>
      <c r="U76" s="61" t="s">
        <v>829</v>
      </c>
      <c r="V76" s="60" t="s">
        <v>1266</v>
      </c>
      <c r="W76" s="60" t="s">
        <v>115</v>
      </c>
      <c r="X76" s="60">
        <v>0</v>
      </c>
      <c r="Y76" s="60">
        <v>0</v>
      </c>
      <c r="Z76" s="60"/>
    </row>
    <row r="77" spans="1:26" s="72" customFormat="1" x14ac:dyDescent="0.2">
      <c r="A77" s="60" t="s">
        <v>1323</v>
      </c>
      <c r="B77" s="60" t="s">
        <v>580</v>
      </c>
      <c r="C77" s="60">
        <v>1</v>
      </c>
      <c r="D77" s="60">
        <v>2021</v>
      </c>
      <c r="E77" s="60" t="s">
        <v>72</v>
      </c>
      <c r="F77" s="60" t="s">
        <v>577</v>
      </c>
      <c r="G77" s="60">
        <v>44523</v>
      </c>
      <c r="H77" s="61" t="s">
        <v>536</v>
      </c>
      <c r="I77" s="60" t="s">
        <v>503</v>
      </c>
      <c r="J77" s="60" t="s">
        <v>537</v>
      </c>
      <c r="K77" s="60" t="s">
        <v>538</v>
      </c>
      <c r="L77" s="60" t="s">
        <v>539</v>
      </c>
      <c r="M77" s="60" t="s">
        <v>540</v>
      </c>
      <c r="N77" s="60">
        <v>2</v>
      </c>
      <c r="O77" s="60" t="s">
        <v>80</v>
      </c>
      <c r="P77" s="60" t="s">
        <v>81</v>
      </c>
      <c r="Q77" s="60" t="s">
        <v>511</v>
      </c>
      <c r="R77" s="60">
        <v>44545</v>
      </c>
      <c r="S77" s="61">
        <v>44895</v>
      </c>
      <c r="T77" s="61">
        <v>44750</v>
      </c>
      <c r="U77" s="61" t="s">
        <v>817</v>
      </c>
      <c r="V77" s="60" t="s">
        <v>1290</v>
      </c>
      <c r="W77" s="60" t="s">
        <v>115</v>
      </c>
      <c r="X77" s="60">
        <v>0</v>
      </c>
      <c r="Y77" s="60">
        <v>0</v>
      </c>
      <c r="Z77" s="60"/>
    </row>
    <row r="78" spans="1:26" s="72" customFormat="1" x14ac:dyDescent="0.2">
      <c r="A78" s="60" t="s">
        <v>1323</v>
      </c>
      <c r="B78" s="60" t="s">
        <v>601</v>
      </c>
      <c r="C78" s="60">
        <v>1</v>
      </c>
      <c r="D78" s="60">
        <v>2021</v>
      </c>
      <c r="E78" s="60" t="s">
        <v>602</v>
      </c>
      <c r="F78" s="60" t="s">
        <v>603</v>
      </c>
      <c r="G78" s="60">
        <v>44524</v>
      </c>
      <c r="H78" s="61" t="s">
        <v>595</v>
      </c>
      <c r="I78" s="60" t="s">
        <v>583</v>
      </c>
      <c r="J78" s="60" t="s">
        <v>596</v>
      </c>
      <c r="K78" s="60" t="s">
        <v>597</v>
      </c>
      <c r="L78" s="60" t="s">
        <v>164</v>
      </c>
      <c r="M78" s="60" t="s">
        <v>598</v>
      </c>
      <c r="N78" s="60" t="s">
        <v>599</v>
      </c>
      <c r="O78" s="60" t="s">
        <v>76</v>
      </c>
      <c r="P78" s="60" t="s">
        <v>76</v>
      </c>
      <c r="Q78" s="60" t="s">
        <v>588</v>
      </c>
      <c r="R78" s="60">
        <v>44902</v>
      </c>
      <c r="S78" s="61">
        <v>44742</v>
      </c>
      <c r="T78" s="61">
        <v>44747</v>
      </c>
      <c r="U78" s="61" t="s">
        <v>829</v>
      </c>
      <c r="V78" s="60" t="s">
        <v>1267</v>
      </c>
      <c r="W78" s="60" t="s">
        <v>115</v>
      </c>
      <c r="X78" s="60">
        <v>0</v>
      </c>
      <c r="Y78" s="60">
        <v>0</v>
      </c>
      <c r="Z78" s="60"/>
    </row>
    <row r="79" spans="1:26" s="72" customFormat="1" x14ac:dyDescent="0.2">
      <c r="A79" s="60" t="s">
        <v>1323</v>
      </c>
      <c r="B79" s="60" t="s">
        <v>1300</v>
      </c>
      <c r="C79" s="60">
        <v>1</v>
      </c>
      <c r="D79" s="60">
        <v>2021</v>
      </c>
      <c r="E79" s="60" t="s">
        <v>1301</v>
      </c>
      <c r="F79" s="60" t="s">
        <v>1302</v>
      </c>
      <c r="G79" s="60">
        <v>44550</v>
      </c>
      <c r="H79" s="61" t="s">
        <v>1303</v>
      </c>
      <c r="I79" s="60" t="s">
        <v>605</v>
      </c>
      <c r="J79" s="60" t="s">
        <v>1304</v>
      </c>
      <c r="K79" s="60" t="s">
        <v>1305</v>
      </c>
      <c r="L79" s="60" t="s">
        <v>79</v>
      </c>
      <c r="M79" s="60" t="s">
        <v>1306</v>
      </c>
      <c r="N79" s="60">
        <v>1</v>
      </c>
      <c r="O79" s="60" t="s">
        <v>1307</v>
      </c>
      <c r="P79" s="60" t="s">
        <v>1307</v>
      </c>
      <c r="Q79" s="60" t="s">
        <v>1308</v>
      </c>
      <c r="R79" s="60">
        <v>44564</v>
      </c>
      <c r="S79" s="61">
        <v>44742</v>
      </c>
      <c r="T79" s="61">
        <v>44742</v>
      </c>
      <c r="U79" s="61" t="s">
        <v>903</v>
      </c>
      <c r="V79" s="60" t="s">
        <v>1309</v>
      </c>
      <c r="W79" s="60" t="s">
        <v>115</v>
      </c>
      <c r="X79" s="60">
        <v>0</v>
      </c>
      <c r="Y79" s="60">
        <v>0</v>
      </c>
      <c r="Z79" s="60"/>
    </row>
    <row r="80" spans="1:26" s="72" customFormat="1" x14ac:dyDescent="0.2">
      <c r="A80" s="60" t="s">
        <v>1323</v>
      </c>
      <c r="B80" s="60" t="s">
        <v>792</v>
      </c>
      <c r="C80" s="60">
        <v>3</v>
      </c>
      <c r="D80" s="60">
        <v>2021</v>
      </c>
      <c r="E80" s="60" t="s">
        <v>70</v>
      </c>
      <c r="F80" s="60" t="s">
        <v>640</v>
      </c>
      <c r="G80" s="60">
        <v>44533</v>
      </c>
      <c r="H80" s="61" t="s">
        <v>641</v>
      </c>
      <c r="I80" s="60" t="s">
        <v>642</v>
      </c>
      <c r="J80" s="60" t="s">
        <v>643</v>
      </c>
      <c r="K80" s="60" t="s">
        <v>649</v>
      </c>
      <c r="L80" s="60" t="s">
        <v>79</v>
      </c>
      <c r="M80" s="60" t="s">
        <v>650</v>
      </c>
      <c r="N80" s="60">
        <v>1</v>
      </c>
      <c r="O80" s="60" t="s">
        <v>76</v>
      </c>
      <c r="P80" s="60" t="s">
        <v>77</v>
      </c>
      <c r="Q80" s="60" t="s">
        <v>646</v>
      </c>
      <c r="R80" s="60">
        <v>44564</v>
      </c>
      <c r="S80" s="61">
        <v>44773</v>
      </c>
      <c r="T80" s="61">
        <v>44747</v>
      </c>
      <c r="U80" s="61" t="s">
        <v>829</v>
      </c>
      <c r="V80" s="60" t="s">
        <v>1268</v>
      </c>
      <c r="W80" s="60" t="s">
        <v>115</v>
      </c>
      <c r="X80" s="60">
        <v>0</v>
      </c>
      <c r="Y80" s="60">
        <v>0</v>
      </c>
      <c r="Z80" s="60"/>
    </row>
    <row r="81" spans="1:26" s="72" customFormat="1" x14ac:dyDescent="0.2">
      <c r="A81" s="60" t="s">
        <v>1323</v>
      </c>
      <c r="B81" s="60" t="s">
        <v>792</v>
      </c>
      <c r="C81" s="60">
        <v>6</v>
      </c>
      <c r="D81" s="60">
        <v>2021</v>
      </c>
      <c r="E81" s="60" t="s">
        <v>791</v>
      </c>
      <c r="F81" s="60" t="s">
        <v>640</v>
      </c>
      <c r="G81" s="60">
        <v>44533</v>
      </c>
      <c r="H81" s="61" t="s">
        <v>655</v>
      </c>
      <c r="I81" s="60" t="s">
        <v>642</v>
      </c>
      <c r="J81" s="60" t="s">
        <v>656</v>
      </c>
      <c r="K81" s="60" t="s">
        <v>657</v>
      </c>
      <c r="L81" s="60" t="s">
        <v>82</v>
      </c>
      <c r="M81" s="60" t="s">
        <v>658</v>
      </c>
      <c r="N81" s="60">
        <v>1</v>
      </c>
      <c r="O81" s="60" t="s">
        <v>76</v>
      </c>
      <c r="P81" s="60" t="s">
        <v>120</v>
      </c>
      <c r="Q81" s="60" t="s">
        <v>659</v>
      </c>
      <c r="R81" s="60">
        <v>44571</v>
      </c>
      <c r="S81" s="61">
        <v>44773</v>
      </c>
      <c r="T81" s="61">
        <v>44747</v>
      </c>
      <c r="U81" s="61" t="s">
        <v>829</v>
      </c>
      <c r="V81" s="60" t="s">
        <v>1269</v>
      </c>
      <c r="W81" s="60" t="s">
        <v>115</v>
      </c>
      <c r="X81" s="60">
        <v>0</v>
      </c>
      <c r="Y81" s="60">
        <v>0</v>
      </c>
      <c r="Z81" s="60"/>
    </row>
    <row r="82" spans="1:26" s="72" customFormat="1" x14ac:dyDescent="0.2">
      <c r="A82" s="60" t="s">
        <v>1323</v>
      </c>
      <c r="B82" s="60" t="s">
        <v>793</v>
      </c>
      <c r="C82" s="60">
        <v>1</v>
      </c>
      <c r="D82" s="60">
        <v>2021</v>
      </c>
      <c r="E82" s="60" t="s">
        <v>70</v>
      </c>
      <c r="F82" s="60" t="s">
        <v>640</v>
      </c>
      <c r="G82" s="60">
        <v>44533</v>
      </c>
      <c r="H82" s="61" t="s">
        <v>667</v>
      </c>
      <c r="I82" s="60" t="s">
        <v>642</v>
      </c>
      <c r="J82" s="60" t="s">
        <v>668</v>
      </c>
      <c r="K82" s="60" t="s">
        <v>669</v>
      </c>
      <c r="L82" s="60" t="s">
        <v>82</v>
      </c>
      <c r="M82" s="60" t="s">
        <v>670</v>
      </c>
      <c r="N82" s="60">
        <v>3</v>
      </c>
      <c r="O82" s="60" t="s">
        <v>76</v>
      </c>
      <c r="P82" s="60" t="s">
        <v>77</v>
      </c>
      <c r="Q82" s="60" t="s">
        <v>646</v>
      </c>
      <c r="R82" s="60">
        <v>44564</v>
      </c>
      <c r="S82" s="61">
        <v>44773</v>
      </c>
      <c r="T82" s="61">
        <v>44747</v>
      </c>
      <c r="U82" s="61" t="s">
        <v>829</v>
      </c>
      <c r="V82" s="60" t="s">
        <v>1270</v>
      </c>
      <c r="W82" s="60" t="s">
        <v>115</v>
      </c>
      <c r="X82" s="60">
        <v>0</v>
      </c>
      <c r="Y82" s="60">
        <v>0</v>
      </c>
      <c r="Z82" s="60"/>
    </row>
    <row r="83" spans="1:26" s="72" customFormat="1" x14ac:dyDescent="0.2">
      <c r="A83" s="60" t="s">
        <v>1323</v>
      </c>
      <c r="B83" s="60" t="s">
        <v>794</v>
      </c>
      <c r="C83" s="60">
        <v>2</v>
      </c>
      <c r="D83" s="60">
        <v>2021</v>
      </c>
      <c r="E83" s="60" t="s">
        <v>70</v>
      </c>
      <c r="F83" s="60" t="s">
        <v>640</v>
      </c>
      <c r="G83" s="60">
        <v>44533</v>
      </c>
      <c r="H83" s="61" t="s">
        <v>675</v>
      </c>
      <c r="I83" s="60" t="s">
        <v>642</v>
      </c>
      <c r="J83" s="60" t="s">
        <v>672</v>
      </c>
      <c r="K83" s="60" t="s">
        <v>676</v>
      </c>
      <c r="L83" s="60" t="s">
        <v>82</v>
      </c>
      <c r="M83" s="60" t="s">
        <v>677</v>
      </c>
      <c r="N83" s="60">
        <v>1</v>
      </c>
      <c r="O83" s="60" t="s">
        <v>76</v>
      </c>
      <c r="P83" s="60" t="s">
        <v>77</v>
      </c>
      <c r="Q83" s="60" t="s">
        <v>646</v>
      </c>
      <c r="R83" s="60">
        <v>44564</v>
      </c>
      <c r="S83" s="61">
        <v>44773</v>
      </c>
      <c r="T83" s="61">
        <v>44747</v>
      </c>
      <c r="U83" s="61" t="s">
        <v>829</v>
      </c>
      <c r="V83" s="60" t="s">
        <v>1271</v>
      </c>
      <c r="W83" s="60" t="s">
        <v>115</v>
      </c>
      <c r="X83" s="60">
        <v>0</v>
      </c>
      <c r="Y83" s="60">
        <v>0</v>
      </c>
      <c r="Z83" s="60"/>
    </row>
    <row r="84" spans="1:26" s="72" customFormat="1" x14ac:dyDescent="0.2">
      <c r="A84" s="60" t="s">
        <v>1323</v>
      </c>
      <c r="B84" s="60" t="s">
        <v>794</v>
      </c>
      <c r="C84" s="60">
        <v>3</v>
      </c>
      <c r="D84" s="60">
        <v>2021</v>
      </c>
      <c r="E84" s="60" t="s">
        <v>70</v>
      </c>
      <c r="F84" s="60" t="s">
        <v>640</v>
      </c>
      <c r="G84" s="60">
        <v>44533</v>
      </c>
      <c r="H84" s="61" t="s">
        <v>675</v>
      </c>
      <c r="I84" s="60" t="s">
        <v>642</v>
      </c>
      <c r="J84" s="60" t="s">
        <v>672</v>
      </c>
      <c r="K84" s="60" t="s">
        <v>678</v>
      </c>
      <c r="L84" s="60" t="s">
        <v>82</v>
      </c>
      <c r="M84" s="60" t="s">
        <v>679</v>
      </c>
      <c r="N84" s="60">
        <v>1</v>
      </c>
      <c r="O84" s="60" t="s">
        <v>76</v>
      </c>
      <c r="P84" s="60" t="s">
        <v>77</v>
      </c>
      <c r="Q84" s="60" t="s">
        <v>646</v>
      </c>
      <c r="R84" s="60">
        <v>44564</v>
      </c>
      <c r="S84" s="61">
        <v>44773</v>
      </c>
      <c r="T84" s="61">
        <v>44747</v>
      </c>
      <c r="U84" s="61" t="s">
        <v>829</v>
      </c>
      <c r="V84" s="60" t="s">
        <v>1272</v>
      </c>
      <c r="W84" s="60" t="s">
        <v>115</v>
      </c>
      <c r="X84" s="60">
        <v>0</v>
      </c>
      <c r="Y84" s="60">
        <v>0</v>
      </c>
      <c r="Z84" s="60"/>
    </row>
    <row r="85" spans="1:26" s="72" customFormat="1" x14ac:dyDescent="0.2">
      <c r="A85" s="60" t="s">
        <v>1323</v>
      </c>
      <c r="B85" s="60" t="s">
        <v>795</v>
      </c>
      <c r="C85" s="60">
        <v>1</v>
      </c>
      <c r="D85" s="60">
        <v>2021</v>
      </c>
      <c r="E85" s="60" t="s">
        <v>70</v>
      </c>
      <c r="F85" s="60" t="s">
        <v>640</v>
      </c>
      <c r="G85" s="60">
        <v>44533</v>
      </c>
      <c r="H85" s="61" t="s">
        <v>680</v>
      </c>
      <c r="I85" s="60" t="s">
        <v>642</v>
      </c>
      <c r="J85" s="60" t="s">
        <v>681</v>
      </c>
      <c r="K85" s="60" t="s">
        <v>682</v>
      </c>
      <c r="L85" s="60" t="s">
        <v>82</v>
      </c>
      <c r="M85" s="60" t="s">
        <v>683</v>
      </c>
      <c r="N85" s="60" t="s">
        <v>684</v>
      </c>
      <c r="O85" s="60" t="s">
        <v>76</v>
      </c>
      <c r="P85" s="60" t="s">
        <v>77</v>
      </c>
      <c r="Q85" s="60" t="s">
        <v>646</v>
      </c>
      <c r="R85" s="60">
        <v>44564</v>
      </c>
      <c r="S85" s="61">
        <v>44773</v>
      </c>
      <c r="T85" s="61">
        <v>44750</v>
      </c>
      <c r="U85" s="61" t="s">
        <v>829</v>
      </c>
      <c r="V85" s="60" t="s">
        <v>1273</v>
      </c>
      <c r="W85" s="60" t="s">
        <v>115</v>
      </c>
      <c r="X85" s="60">
        <v>0</v>
      </c>
      <c r="Y85" s="60">
        <v>0</v>
      </c>
      <c r="Z85" s="60"/>
    </row>
    <row r="86" spans="1:26" s="72" customFormat="1" x14ac:dyDescent="0.2">
      <c r="A86" s="60" t="s">
        <v>1323</v>
      </c>
      <c r="B86" s="60" t="s">
        <v>795</v>
      </c>
      <c r="C86" s="60">
        <v>2</v>
      </c>
      <c r="D86" s="60">
        <v>2021</v>
      </c>
      <c r="E86" s="60" t="s">
        <v>70</v>
      </c>
      <c r="F86" s="60" t="s">
        <v>640</v>
      </c>
      <c r="G86" s="60">
        <v>44533</v>
      </c>
      <c r="H86" s="61" t="s">
        <v>680</v>
      </c>
      <c r="I86" s="60" t="s">
        <v>642</v>
      </c>
      <c r="J86" s="60" t="s">
        <v>681</v>
      </c>
      <c r="K86" s="60" t="s">
        <v>685</v>
      </c>
      <c r="L86" s="60" t="s">
        <v>82</v>
      </c>
      <c r="M86" s="60" t="s">
        <v>686</v>
      </c>
      <c r="N86" s="60" t="s">
        <v>263</v>
      </c>
      <c r="O86" s="60" t="s">
        <v>76</v>
      </c>
      <c r="P86" s="60" t="s">
        <v>77</v>
      </c>
      <c r="Q86" s="60" t="s">
        <v>646</v>
      </c>
      <c r="R86" s="60">
        <v>44564</v>
      </c>
      <c r="S86" s="61">
        <v>44773</v>
      </c>
      <c r="T86" s="61">
        <v>44750</v>
      </c>
      <c r="U86" s="61" t="s">
        <v>829</v>
      </c>
      <c r="V86" s="60" t="s">
        <v>1274</v>
      </c>
      <c r="W86" s="60" t="s">
        <v>115</v>
      </c>
      <c r="X86" s="60">
        <v>0</v>
      </c>
      <c r="Y86" s="60">
        <v>0</v>
      </c>
      <c r="Z86" s="60"/>
    </row>
    <row r="87" spans="1:26" s="72" customFormat="1" x14ac:dyDescent="0.2">
      <c r="A87" s="60" t="s">
        <v>1323</v>
      </c>
      <c r="B87" s="60" t="s">
        <v>795</v>
      </c>
      <c r="C87" s="60">
        <v>3</v>
      </c>
      <c r="D87" s="60">
        <v>2021</v>
      </c>
      <c r="E87" s="60" t="s">
        <v>70</v>
      </c>
      <c r="F87" s="60" t="s">
        <v>640</v>
      </c>
      <c r="G87" s="60">
        <v>44533</v>
      </c>
      <c r="H87" s="61" t="s">
        <v>680</v>
      </c>
      <c r="I87" s="60" t="s">
        <v>642</v>
      </c>
      <c r="J87" s="60" t="s">
        <v>681</v>
      </c>
      <c r="K87" s="60" t="s">
        <v>687</v>
      </c>
      <c r="L87" s="60" t="s">
        <v>82</v>
      </c>
      <c r="M87" s="60" t="s">
        <v>688</v>
      </c>
      <c r="N87" s="60">
        <v>1</v>
      </c>
      <c r="O87" s="60" t="s">
        <v>76</v>
      </c>
      <c r="P87" s="60" t="s">
        <v>77</v>
      </c>
      <c r="Q87" s="60" t="s">
        <v>646</v>
      </c>
      <c r="R87" s="60">
        <v>44564</v>
      </c>
      <c r="S87" s="61">
        <v>44773</v>
      </c>
      <c r="T87" s="61">
        <v>44750</v>
      </c>
      <c r="U87" s="61" t="s">
        <v>829</v>
      </c>
      <c r="V87" s="60" t="s">
        <v>1317</v>
      </c>
      <c r="W87" s="60" t="s">
        <v>115</v>
      </c>
      <c r="X87" s="60">
        <v>0</v>
      </c>
      <c r="Y87" s="60">
        <v>0</v>
      </c>
      <c r="Z87" s="60"/>
    </row>
    <row r="88" spans="1:26" s="72" customFormat="1" x14ac:dyDescent="0.2">
      <c r="A88" s="60" t="s">
        <v>1323</v>
      </c>
      <c r="B88" s="60" t="s">
        <v>796</v>
      </c>
      <c r="C88" s="60">
        <v>1</v>
      </c>
      <c r="D88" s="60">
        <v>2021</v>
      </c>
      <c r="E88" s="60" t="s">
        <v>70</v>
      </c>
      <c r="F88" s="60" t="s">
        <v>640</v>
      </c>
      <c r="G88" s="60">
        <v>44533</v>
      </c>
      <c r="H88" s="61" t="s">
        <v>697</v>
      </c>
      <c r="I88" s="60" t="s">
        <v>642</v>
      </c>
      <c r="J88" s="60" t="s">
        <v>698</v>
      </c>
      <c r="K88" s="60" t="s">
        <v>699</v>
      </c>
      <c r="L88" s="60" t="s">
        <v>114</v>
      </c>
      <c r="M88" s="60" t="s">
        <v>700</v>
      </c>
      <c r="N88" s="60">
        <v>1</v>
      </c>
      <c r="O88" s="60" t="s">
        <v>76</v>
      </c>
      <c r="P88" s="60" t="s">
        <v>77</v>
      </c>
      <c r="Q88" s="60" t="s">
        <v>646</v>
      </c>
      <c r="R88" s="60">
        <v>44564</v>
      </c>
      <c r="S88" s="61">
        <v>44773</v>
      </c>
      <c r="T88" s="61">
        <v>44750</v>
      </c>
      <c r="U88" s="61" t="s">
        <v>829</v>
      </c>
      <c r="V88" s="60" t="s">
        <v>1275</v>
      </c>
      <c r="W88" s="60" t="s">
        <v>115</v>
      </c>
      <c r="X88" s="60">
        <v>0</v>
      </c>
      <c r="Y88" s="60">
        <v>0</v>
      </c>
      <c r="Z88" s="60"/>
    </row>
    <row r="89" spans="1:26" s="72" customFormat="1" x14ac:dyDescent="0.2">
      <c r="A89" s="60" t="s">
        <v>1323</v>
      </c>
      <c r="B89" s="60" t="s">
        <v>796</v>
      </c>
      <c r="C89" s="60">
        <v>2</v>
      </c>
      <c r="D89" s="60">
        <v>2021</v>
      </c>
      <c r="E89" s="60" t="s">
        <v>70</v>
      </c>
      <c r="F89" s="60" t="s">
        <v>640</v>
      </c>
      <c r="G89" s="60">
        <v>44533</v>
      </c>
      <c r="H89" s="61" t="s">
        <v>697</v>
      </c>
      <c r="I89" s="60" t="s">
        <v>642</v>
      </c>
      <c r="J89" s="60" t="s">
        <v>698</v>
      </c>
      <c r="K89" s="60" t="s">
        <v>701</v>
      </c>
      <c r="L89" s="60" t="s">
        <v>79</v>
      </c>
      <c r="M89" s="60" t="s">
        <v>702</v>
      </c>
      <c r="N89" s="60">
        <v>1</v>
      </c>
      <c r="O89" s="60" t="s">
        <v>76</v>
      </c>
      <c r="P89" s="60" t="s">
        <v>77</v>
      </c>
      <c r="Q89" s="60" t="s">
        <v>646</v>
      </c>
      <c r="R89" s="60">
        <v>44564</v>
      </c>
      <c r="S89" s="61">
        <v>44773</v>
      </c>
      <c r="T89" s="61">
        <v>44753</v>
      </c>
      <c r="U89" s="61" t="s">
        <v>829</v>
      </c>
      <c r="V89" s="60" t="s">
        <v>1276</v>
      </c>
      <c r="W89" s="60" t="s">
        <v>115</v>
      </c>
      <c r="X89" s="60">
        <v>0</v>
      </c>
      <c r="Y89" s="60">
        <v>0</v>
      </c>
      <c r="Z89" s="60"/>
    </row>
    <row r="90" spans="1:26" s="72" customFormat="1" x14ac:dyDescent="0.2">
      <c r="A90" s="60" t="s">
        <v>1323</v>
      </c>
      <c r="B90" s="60" t="s">
        <v>797</v>
      </c>
      <c r="C90" s="60">
        <v>1</v>
      </c>
      <c r="D90" s="60">
        <v>2021</v>
      </c>
      <c r="E90" s="60" t="s">
        <v>791</v>
      </c>
      <c r="F90" s="60" t="s">
        <v>640</v>
      </c>
      <c r="G90" s="60">
        <v>44533</v>
      </c>
      <c r="H90" s="61" t="s">
        <v>703</v>
      </c>
      <c r="I90" s="60" t="s">
        <v>642</v>
      </c>
      <c r="J90" s="60" t="s">
        <v>704</v>
      </c>
      <c r="K90" s="60" t="s">
        <v>705</v>
      </c>
      <c r="L90" s="60" t="s">
        <v>114</v>
      </c>
      <c r="M90" s="60" t="s">
        <v>706</v>
      </c>
      <c r="N90" s="60">
        <v>1</v>
      </c>
      <c r="O90" s="60" t="s">
        <v>76</v>
      </c>
      <c r="P90" s="60" t="s">
        <v>815</v>
      </c>
      <c r="Q90" s="60" t="s">
        <v>707</v>
      </c>
      <c r="R90" s="60">
        <v>44564</v>
      </c>
      <c r="S90" s="61">
        <v>44773</v>
      </c>
      <c r="T90" s="61">
        <v>44750</v>
      </c>
      <c r="U90" s="61" t="s">
        <v>829</v>
      </c>
      <c r="V90" s="60" t="s">
        <v>1277</v>
      </c>
      <c r="W90" s="60" t="s">
        <v>115</v>
      </c>
      <c r="X90" s="60">
        <v>0</v>
      </c>
      <c r="Y90" s="60">
        <v>0</v>
      </c>
      <c r="Z90" s="60"/>
    </row>
    <row r="91" spans="1:26" s="72" customFormat="1" x14ac:dyDescent="0.2">
      <c r="A91" s="60" t="s">
        <v>1323</v>
      </c>
      <c r="B91" s="60" t="s">
        <v>797</v>
      </c>
      <c r="C91" s="60">
        <v>2</v>
      </c>
      <c r="D91" s="60">
        <v>2021</v>
      </c>
      <c r="E91" s="60" t="s">
        <v>791</v>
      </c>
      <c r="F91" s="60" t="s">
        <v>640</v>
      </c>
      <c r="G91" s="60">
        <v>44533</v>
      </c>
      <c r="H91" s="61" t="s">
        <v>703</v>
      </c>
      <c r="I91" s="60" t="s">
        <v>642</v>
      </c>
      <c r="J91" s="60" t="s">
        <v>704</v>
      </c>
      <c r="K91" s="60" t="s">
        <v>708</v>
      </c>
      <c r="L91" s="60" t="s">
        <v>114</v>
      </c>
      <c r="M91" s="60" t="s">
        <v>709</v>
      </c>
      <c r="N91" s="60">
        <v>1</v>
      </c>
      <c r="O91" s="60" t="s">
        <v>76</v>
      </c>
      <c r="P91" s="60" t="s">
        <v>815</v>
      </c>
      <c r="Q91" s="60" t="s">
        <v>707</v>
      </c>
      <c r="R91" s="60">
        <v>44564</v>
      </c>
      <c r="S91" s="61">
        <v>44773</v>
      </c>
      <c r="T91" s="61">
        <v>44750</v>
      </c>
      <c r="U91" s="61" t="s">
        <v>829</v>
      </c>
      <c r="V91" s="60" t="s">
        <v>1278</v>
      </c>
      <c r="W91" s="60" t="s">
        <v>115</v>
      </c>
      <c r="X91" s="60">
        <v>0</v>
      </c>
      <c r="Y91" s="60">
        <v>0</v>
      </c>
      <c r="Z91" s="60"/>
    </row>
    <row r="92" spans="1:26" s="72" customFormat="1" x14ac:dyDescent="0.2">
      <c r="A92" s="60" t="s">
        <v>1323</v>
      </c>
      <c r="B92" s="60" t="s">
        <v>798</v>
      </c>
      <c r="C92" s="60">
        <v>2</v>
      </c>
      <c r="D92" s="60">
        <v>2021</v>
      </c>
      <c r="E92" s="60" t="s">
        <v>70</v>
      </c>
      <c r="F92" s="60" t="s">
        <v>640</v>
      </c>
      <c r="G92" s="60">
        <v>44533</v>
      </c>
      <c r="H92" s="61" t="s">
        <v>716</v>
      </c>
      <c r="I92" s="60" t="s">
        <v>642</v>
      </c>
      <c r="J92" s="60" t="s">
        <v>713</v>
      </c>
      <c r="K92" s="60" t="s">
        <v>717</v>
      </c>
      <c r="L92" s="60" t="s">
        <v>82</v>
      </c>
      <c r="M92" s="60" t="s">
        <v>718</v>
      </c>
      <c r="N92" s="60">
        <v>1</v>
      </c>
      <c r="O92" s="60" t="s">
        <v>76</v>
      </c>
      <c r="P92" s="60" t="s">
        <v>77</v>
      </c>
      <c r="Q92" s="60" t="s">
        <v>646</v>
      </c>
      <c r="R92" s="60">
        <v>44564</v>
      </c>
      <c r="S92" s="61">
        <v>44773</v>
      </c>
      <c r="T92" s="61">
        <v>44750</v>
      </c>
      <c r="U92" s="61" t="s">
        <v>829</v>
      </c>
      <c r="V92" s="60" t="s">
        <v>1279</v>
      </c>
      <c r="W92" s="60" t="s">
        <v>115</v>
      </c>
      <c r="X92" s="60">
        <v>0</v>
      </c>
      <c r="Y92" s="60">
        <v>0</v>
      </c>
      <c r="Z92" s="60"/>
    </row>
    <row r="93" spans="1:26" s="72" customFormat="1" x14ac:dyDescent="0.2">
      <c r="A93" s="60" t="s">
        <v>1323</v>
      </c>
      <c r="B93" s="60" t="s">
        <v>799</v>
      </c>
      <c r="C93" s="60">
        <v>1</v>
      </c>
      <c r="D93" s="60">
        <v>2021</v>
      </c>
      <c r="E93" s="60" t="s">
        <v>70</v>
      </c>
      <c r="F93" s="60" t="s">
        <v>640</v>
      </c>
      <c r="G93" s="60">
        <v>44533</v>
      </c>
      <c r="H93" s="61" t="s">
        <v>723</v>
      </c>
      <c r="I93" s="60" t="s">
        <v>642</v>
      </c>
      <c r="J93" s="60" t="s">
        <v>998</v>
      </c>
      <c r="K93" s="60" t="s">
        <v>999</v>
      </c>
      <c r="L93" s="60" t="s">
        <v>82</v>
      </c>
      <c r="M93" s="60" t="s">
        <v>1000</v>
      </c>
      <c r="N93" s="60">
        <v>1</v>
      </c>
      <c r="O93" s="60" t="s">
        <v>76</v>
      </c>
      <c r="P93" s="60" t="s">
        <v>77</v>
      </c>
      <c r="Q93" s="60" t="s">
        <v>646</v>
      </c>
      <c r="R93" s="60">
        <v>44564</v>
      </c>
      <c r="S93" s="61">
        <v>44773</v>
      </c>
      <c r="T93" s="61">
        <v>44750</v>
      </c>
      <c r="U93" s="61" t="s">
        <v>829</v>
      </c>
      <c r="V93" s="60" t="s">
        <v>1280</v>
      </c>
      <c r="W93" s="60" t="s">
        <v>115</v>
      </c>
      <c r="X93" s="60">
        <v>0</v>
      </c>
      <c r="Y93" s="60">
        <v>1</v>
      </c>
      <c r="Z93" s="60"/>
    </row>
    <row r="94" spans="1:26" s="72" customFormat="1" x14ac:dyDescent="0.2">
      <c r="A94" s="60" t="s">
        <v>1323</v>
      </c>
      <c r="B94" s="60" t="s">
        <v>803</v>
      </c>
      <c r="C94" s="60">
        <v>1</v>
      </c>
      <c r="D94" s="60">
        <v>2021</v>
      </c>
      <c r="E94" s="60" t="s">
        <v>70</v>
      </c>
      <c r="F94" s="60" t="s">
        <v>640</v>
      </c>
      <c r="G94" s="60">
        <v>44533</v>
      </c>
      <c r="H94" s="61" t="s">
        <v>736</v>
      </c>
      <c r="I94" s="60" t="s">
        <v>642</v>
      </c>
      <c r="J94" s="60" t="s">
        <v>737</v>
      </c>
      <c r="K94" s="60" t="s">
        <v>738</v>
      </c>
      <c r="L94" s="60" t="s">
        <v>82</v>
      </c>
      <c r="M94" s="60" t="s">
        <v>739</v>
      </c>
      <c r="N94" s="60" t="s">
        <v>740</v>
      </c>
      <c r="O94" s="60" t="s">
        <v>76</v>
      </c>
      <c r="P94" s="60" t="s">
        <v>77</v>
      </c>
      <c r="Q94" s="60" t="s">
        <v>646</v>
      </c>
      <c r="R94" s="60">
        <v>44564</v>
      </c>
      <c r="S94" s="61">
        <v>44773</v>
      </c>
      <c r="T94" s="61">
        <v>44750</v>
      </c>
      <c r="U94" s="61" t="s">
        <v>829</v>
      </c>
      <c r="V94" s="60" t="s">
        <v>1281</v>
      </c>
      <c r="W94" s="60" t="s">
        <v>115</v>
      </c>
      <c r="X94" s="60">
        <v>0</v>
      </c>
      <c r="Y94" s="60">
        <v>0</v>
      </c>
      <c r="Z94" s="60"/>
    </row>
    <row r="95" spans="1:26" s="72" customFormat="1" x14ac:dyDescent="0.2">
      <c r="A95" s="60" t="s">
        <v>1323</v>
      </c>
      <c r="B95" s="60" t="s">
        <v>804</v>
      </c>
      <c r="C95" s="60">
        <v>1</v>
      </c>
      <c r="D95" s="60">
        <v>2021</v>
      </c>
      <c r="E95" s="60" t="s">
        <v>70</v>
      </c>
      <c r="F95" s="60" t="s">
        <v>640</v>
      </c>
      <c r="G95" s="60">
        <v>44533</v>
      </c>
      <c r="H95" s="61" t="s">
        <v>741</v>
      </c>
      <c r="I95" s="60" t="s">
        <v>642</v>
      </c>
      <c r="J95" s="60" t="s">
        <v>742</v>
      </c>
      <c r="K95" s="60" t="s">
        <v>743</v>
      </c>
      <c r="L95" s="60" t="s">
        <v>82</v>
      </c>
      <c r="M95" s="60" t="s">
        <v>744</v>
      </c>
      <c r="N95" s="60" t="s">
        <v>740</v>
      </c>
      <c r="O95" s="60" t="s">
        <v>76</v>
      </c>
      <c r="P95" s="60" t="s">
        <v>77</v>
      </c>
      <c r="Q95" s="60" t="s">
        <v>646</v>
      </c>
      <c r="R95" s="60">
        <v>44564</v>
      </c>
      <c r="S95" s="61">
        <v>44773</v>
      </c>
      <c r="T95" s="61">
        <v>44750</v>
      </c>
      <c r="U95" s="61" t="s">
        <v>829</v>
      </c>
      <c r="V95" s="60" t="s">
        <v>1282</v>
      </c>
      <c r="W95" s="60" t="s">
        <v>115</v>
      </c>
      <c r="X95" s="60">
        <v>0</v>
      </c>
      <c r="Y95" s="60">
        <v>0</v>
      </c>
      <c r="Z95" s="60"/>
    </row>
    <row r="96" spans="1:26" s="72" customFormat="1" x14ac:dyDescent="0.2">
      <c r="A96" s="60" t="s">
        <v>1323</v>
      </c>
      <c r="B96" s="60" t="s">
        <v>805</v>
      </c>
      <c r="C96" s="60">
        <v>1</v>
      </c>
      <c r="D96" s="60">
        <v>2021</v>
      </c>
      <c r="E96" s="60" t="s">
        <v>70</v>
      </c>
      <c r="F96" s="60" t="s">
        <v>640</v>
      </c>
      <c r="G96" s="60">
        <v>44533</v>
      </c>
      <c r="H96" s="61" t="s">
        <v>745</v>
      </c>
      <c r="I96" s="60" t="s">
        <v>642</v>
      </c>
      <c r="J96" s="60" t="s">
        <v>746</v>
      </c>
      <c r="K96" s="60" t="s">
        <v>747</v>
      </c>
      <c r="L96" s="60" t="s">
        <v>82</v>
      </c>
      <c r="M96" s="60" t="s">
        <v>748</v>
      </c>
      <c r="N96" s="60" t="s">
        <v>740</v>
      </c>
      <c r="O96" s="60" t="s">
        <v>76</v>
      </c>
      <c r="P96" s="60" t="s">
        <v>77</v>
      </c>
      <c r="Q96" s="60" t="s">
        <v>646</v>
      </c>
      <c r="R96" s="60">
        <v>44564</v>
      </c>
      <c r="S96" s="61">
        <v>44773</v>
      </c>
      <c r="T96" s="61">
        <v>44750</v>
      </c>
      <c r="U96" s="61" t="s">
        <v>829</v>
      </c>
      <c r="V96" s="60" t="s">
        <v>1283</v>
      </c>
      <c r="W96" s="60" t="s">
        <v>115</v>
      </c>
      <c r="X96" s="60">
        <v>0</v>
      </c>
      <c r="Y96" s="60">
        <v>0</v>
      </c>
      <c r="Z96" s="60"/>
    </row>
    <row r="97" spans="1:26" s="72" customFormat="1" x14ac:dyDescent="0.2">
      <c r="A97" s="60" t="s">
        <v>1323</v>
      </c>
      <c r="B97" s="60" t="s">
        <v>807</v>
      </c>
      <c r="C97" s="60">
        <v>1</v>
      </c>
      <c r="D97" s="60">
        <v>2021</v>
      </c>
      <c r="E97" s="60" t="s">
        <v>70</v>
      </c>
      <c r="F97" s="60" t="s">
        <v>640</v>
      </c>
      <c r="G97" s="60">
        <v>44533</v>
      </c>
      <c r="H97" s="61" t="s">
        <v>759</v>
      </c>
      <c r="I97" s="60" t="s">
        <v>642</v>
      </c>
      <c r="J97" s="60" t="s">
        <v>760</v>
      </c>
      <c r="K97" s="60" t="s">
        <v>761</v>
      </c>
      <c r="L97" s="60" t="s">
        <v>82</v>
      </c>
      <c r="M97" s="60" t="s">
        <v>762</v>
      </c>
      <c r="N97" s="60" t="s">
        <v>740</v>
      </c>
      <c r="O97" s="60" t="s">
        <v>76</v>
      </c>
      <c r="P97" s="60" t="s">
        <v>77</v>
      </c>
      <c r="Q97" s="60" t="s">
        <v>646</v>
      </c>
      <c r="R97" s="60">
        <v>44564</v>
      </c>
      <c r="S97" s="61">
        <v>44773</v>
      </c>
      <c r="T97" s="61">
        <v>44750</v>
      </c>
      <c r="U97" s="61" t="s">
        <v>829</v>
      </c>
      <c r="V97" s="60" t="s">
        <v>1284</v>
      </c>
      <c r="W97" s="60" t="s">
        <v>115</v>
      </c>
      <c r="X97" s="60">
        <v>0</v>
      </c>
      <c r="Y97" s="60">
        <v>0</v>
      </c>
      <c r="Z97" s="60"/>
    </row>
    <row r="98" spans="1:26" s="72" customFormat="1" x14ac:dyDescent="0.2">
      <c r="A98" s="60" t="s">
        <v>1323</v>
      </c>
      <c r="B98" s="60" t="s">
        <v>808</v>
      </c>
      <c r="C98" s="60">
        <v>2</v>
      </c>
      <c r="D98" s="60">
        <v>2021</v>
      </c>
      <c r="E98" s="60" t="s">
        <v>70</v>
      </c>
      <c r="F98" s="60" t="s">
        <v>640</v>
      </c>
      <c r="G98" s="60">
        <v>44533</v>
      </c>
      <c r="H98" s="61" t="s">
        <v>763</v>
      </c>
      <c r="I98" s="60" t="s">
        <v>642</v>
      </c>
      <c r="J98" s="60" t="s">
        <v>764</v>
      </c>
      <c r="K98" s="60" t="s">
        <v>768</v>
      </c>
      <c r="L98" s="60" t="s">
        <v>82</v>
      </c>
      <c r="M98" s="60" t="s">
        <v>769</v>
      </c>
      <c r="N98" s="60" t="s">
        <v>740</v>
      </c>
      <c r="O98" s="60" t="s">
        <v>76</v>
      </c>
      <c r="P98" s="60" t="s">
        <v>77</v>
      </c>
      <c r="Q98" s="60" t="s">
        <v>646</v>
      </c>
      <c r="R98" s="60">
        <v>44564</v>
      </c>
      <c r="S98" s="61">
        <v>44773</v>
      </c>
      <c r="T98" s="61">
        <v>44750</v>
      </c>
      <c r="U98" s="61" t="s">
        <v>829</v>
      </c>
      <c r="V98" s="60" t="s">
        <v>1285</v>
      </c>
      <c r="W98" s="60" t="s">
        <v>115</v>
      </c>
      <c r="X98" s="60">
        <v>0</v>
      </c>
      <c r="Y98" s="60">
        <v>0</v>
      </c>
      <c r="Z98" s="60"/>
    </row>
    <row r="99" spans="1:26" s="72" customFormat="1" x14ac:dyDescent="0.2">
      <c r="A99" s="60" t="s">
        <v>1323</v>
      </c>
      <c r="B99" s="60" t="s">
        <v>811</v>
      </c>
      <c r="C99" s="60">
        <v>2</v>
      </c>
      <c r="D99" s="60">
        <v>2021</v>
      </c>
      <c r="E99" s="60" t="s">
        <v>70</v>
      </c>
      <c r="F99" s="60" t="s">
        <v>640</v>
      </c>
      <c r="G99" s="60">
        <v>44533</v>
      </c>
      <c r="H99" s="61" t="s">
        <v>780</v>
      </c>
      <c r="I99" s="60" t="s">
        <v>642</v>
      </c>
      <c r="J99" s="60" t="s">
        <v>781</v>
      </c>
      <c r="K99" s="60" t="s">
        <v>782</v>
      </c>
      <c r="L99" s="60" t="s">
        <v>82</v>
      </c>
      <c r="M99" s="60" t="s">
        <v>766</v>
      </c>
      <c r="N99" s="60">
        <v>1</v>
      </c>
      <c r="O99" s="60" t="s">
        <v>76</v>
      </c>
      <c r="P99" s="60" t="s">
        <v>77</v>
      </c>
      <c r="Q99" s="60" t="s">
        <v>646</v>
      </c>
      <c r="R99" s="60">
        <v>44562</v>
      </c>
      <c r="S99" s="61">
        <v>44773</v>
      </c>
      <c r="T99" s="61">
        <v>44750</v>
      </c>
      <c r="U99" s="61" t="s">
        <v>829</v>
      </c>
      <c r="V99" s="60" t="s">
        <v>1286</v>
      </c>
      <c r="W99" s="60" t="s">
        <v>115</v>
      </c>
      <c r="X99" s="60">
        <v>0</v>
      </c>
      <c r="Y99" s="60">
        <v>0</v>
      </c>
      <c r="Z99" s="60"/>
    </row>
    <row r="100" spans="1:26" s="72" customFormat="1" x14ac:dyDescent="0.2">
      <c r="A100" s="60" t="s">
        <v>1323</v>
      </c>
      <c r="B100" s="60" t="s">
        <v>812</v>
      </c>
      <c r="C100" s="60">
        <v>1</v>
      </c>
      <c r="D100" s="60">
        <v>2021</v>
      </c>
      <c r="E100" s="60" t="s">
        <v>70</v>
      </c>
      <c r="F100" s="60" t="s">
        <v>640</v>
      </c>
      <c r="G100" s="60">
        <v>44533</v>
      </c>
      <c r="H100" s="61" t="s">
        <v>783</v>
      </c>
      <c r="I100" s="60" t="s">
        <v>642</v>
      </c>
      <c r="J100" s="60" t="s">
        <v>784</v>
      </c>
      <c r="K100" s="60" t="s">
        <v>785</v>
      </c>
      <c r="L100" s="60" t="s">
        <v>82</v>
      </c>
      <c r="M100" s="60" t="s">
        <v>786</v>
      </c>
      <c r="N100" s="60">
        <v>1</v>
      </c>
      <c r="O100" s="60" t="s">
        <v>76</v>
      </c>
      <c r="P100" s="60" t="s">
        <v>77</v>
      </c>
      <c r="Q100" s="60" t="s">
        <v>646</v>
      </c>
      <c r="R100" s="60">
        <v>44562</v>
      </c>
      <c r="S100" s="61">
        <v>44773</v>
      </c>
      <c r="T100" s="61">
        <v>44750</v>
      </c>
      <c r="U100" s="61" t="s">
        <v>829</v>
      </c>
      <c r="V100" s="60" t="s">
        <v>1287</v>
      </c>
      <c r="W100" s="60" t="s">
        <v>115</v>
      </c>
      <c r="X100" s="60">
        <v>0</v>
      </c>
      <c r="Y100" s="60">
        <v>0</v>
      </c>
      <c r="Z100" s="60"/>
    </row>
    <row r="101" spans="1:26" s="72" customFormat="1" x14ac:dyDescent="0.2">
      <c r="A101" s="60" t="s">
        <v>1323</v>
      </c>
      <c r="B101" s="60" t="s">
        <v>813</v>
      </c>
      <c r="C101" s="60">
        <v>1</v>
      </c>
      <c r="D101" s="60">
        <v>2021</v>
      </c>
      <c r="E101" s="60" t="s">
        <v>70</v>
      </c>
      <c r="F101" s="60" t="s">
        <v>640</v>
      </c>
      <c r="G101" s="60">
        <v>44533</v>
      </c>
      <c r="H101" s="61" t="s">
        <v>787</v>
      </c>
      <c r="I101" s="60" t="s">
        <v>642</v>
      </c>
      <c r="J101" s="60" t="s">
        <v>788</v>
      </c>
      <c r="K101" s="60" t="s">
        <v>789</v>
      </c>
      <c r="L101" s="60" t="s">
        <v>82</v>
      </c>
      <c r="M101" s="60" t="s">
        <v>790</v>
      </c>
      <c r="N101" s="60">
        <v>1</v>
      </c>
      <c r="O101" s="60" t="s">
        <v>76</v>
      </c>
      <c r="P101" s="60" t="s">
        <v>77</v>
      </c>
      <c r="Q101" s="60" t="s">
        <v>646</v>
      </c>
      <c r="R101" s="60">
        <v>44562</v>
      </c>
      <c r="S101" s="61">
        <v>44773</v>
      </c>
      <c r="T101" s="61">
        <v>44750</v>
      </c>
      <c r="U101" s="61" t="s">
        <v>829</v>
      </c>
      <c r="V101" s="60" t="s">
        <v>1288</v>
      </c>
      <c r="W101" s="60" t="s">
        <v>115</v>
      </c>
      <c r="X101" s="60">
        <v>0</v>
      </c>
      <c r="Y101" s="60">
        <v>0</v>
      </c>
      <c r="Z101" s="60"/>
    </row>
    <row r="102" spans="1:26" s="72" customFormat="1" x14ac:dyDescent="0.2">
      <c r="A102" s="60" t="s">
        <v>1323</v>
      </c>
      <c r="B102" s="60" t="s">
        <v>899</v>
      </c>
      <c r="C102" s="60">
        <v>2</v>
      </c>
      <c r="D102" s="60">
        <v>2022</v>
      </c>
      <c r="E102" s="60" t="s">
        <v>151</v>
      </c>
      <c r="F102" s="60" t="s">
        <v>874</v>
      </c>
      <c r="G102" s="60">
        <v>44603</v>
      </c>
      <c r="H102" s="61" t="s">
        <v>889</v>
      </c>
      <c r="I102" s="60" t="s">
        <v>890</v>
      </c>
      <c r="J102" s="60" t="s">
        <v>894</v>
      </c>
      <c r="K102" s="60" t="s">
        <v>895</v>
      </c>
      <c r="L102" s="60" t="s">
        <v>82</v>
      </c>
      <c r="M102" s="60" t="s">
        <v>879</v>
      </c>
      <c r="N102" s="60">
        <v>1</v>
      </c>
      <c r="O102" s="60" t="s">
        <v>76</v>
      </c>
      <c r="P102" s="60" t="s">
        <v>152</v>
      </c>
      <c r="Q102" s="60" t="s">
        <v>900</v>
      </c>
      <c r="R102" s="60">
        <v>44627</v>
      </c>
      <c r="S102" s="61">
        <v>44742</v>
      </c>
      <c r="T102" s="61">
        <v>44750</v>
      </c>
      <c r="U102" s="61" t="s">
        <v>825</v>
      </c>
      <c r="V102" s="60" t="s">
        <v>1298</v>
      </c>
      <c r="W102" s="60" t="s">
        <v>115</v>
      </c>
      <c r="X102" s="60">
        <v>0</v>
      </c>
      <c r="Y102" s="60">
        <v>0</v>
      </c>
      <c r="Z102" s="60"/>
    </row>
    <row r="103" spans="1:26" s="72" customFormat="1" x14ac:dyDescent="0.2">
      <c r="A103" s="60" t="s">
        <v>1323</v>
      </c>
      <c r="B103" s="60" t="s">
        <v>971</v>
      </c>
      <c r="C103" s="60">
        <v>2</v>
      </c>
      <c r="D103" s="60">
        <v>2022</v>
      </c>
      <c r="E103" s="60" t="s">
        <v>956</v>
      </c>
      <c r="F103" s="60" t="s">
        <v>957</v>
      </c>
      <c r="G103" s="60">
        <v>44638</v>
      </c>
      <c r="H103" s="61" t="s">
        <v>958</v>
      </c>
      <c r="I103" s="60" t="s">
        <v>503</v>
      </c>
      <c r="J103" s="60" t="s">
        <v>959</v>
      </c>
      <c r="K103" s="60" t="s">
        <v>1291</v>
      </c>
      <c r="L103" s="60" t="s">
        <v>82</v>
      </c>
      <c r="M103" s="60" t="s">
        <v>963</v>
      </c>
      <c r="N103" s="60">
        <v>1</v>
      </c>
      <c r="O103" s="60" t="s">
        <v>80</v>
      </c>
      <c r="P103" s="60" t="s">
        <v>81</v>
      </c>
      <c r="Q103" s="60" t="s">
        <v>962</v>
      </c>
      <c r="R103" s="60">
        <v>44669</v>
      </c>
      <c r="S103" s="61">
        <v>44771</v>
      </c>
      <c r="T103" s="61">
        <v>44753</v>
      </c>
      <c r="U103" s="61" t="s">
        <v>817</v>
      </c>
      <c r="V103" s="60" t="s">
        <v>1292</v>
      </c>
      <c r="W103" s="60" t="s">
        <v>115</v>
      </c>
      <c r="X103" s="60">
        <v>0</v>
      </c>
      <c r="Y103" s="60">
        <v>0</v>
      </c>
      <c r="Z103" s="60"/>
    </row>
    <row r="104" spans="1:26" s="72" customFormat="1" x14ac:dyDescent="0.2">
      <c r="A104" s="60" t="s">
        <v>1323</v>
      </c>
      <c r="B104" s="60" t="s">
        <v>1008</v>
      </c>
      <c r="C104" s="60">
        <v>1</v>
      </c>
      <c r="D104" s="60">
        <v>2022</v>
      </c>
      <c r="E104" s="60" t="s">
        <v>1009</v>
      </c>
      <c r="F104" s="60" t="s">
        <v>986</v>
      </c>
      <c r="G104" s="60">
        <v>44684</v>
      </c>
      <c r="H104" s="61" t="s">
        <v>1010</v>
      </c>
      <c r="I104" s="60" t="s">
        <v>1011</v>
      </c>
      <c r="J104" s="60" t="s">
        <v>1012</v>
      </c>
      <c r="K104" s="60" t="s">
        <v>1013</v>
      </c>
      <c r="L104" s="60" t="s">
        <v>269</v>
      </c>
      <c r="M104" s="60" t="s">
        <v>1015</v>
      </c>
      <c r="N104" s="60">
        <v>1</v>
      </c>
      <c r="O104" s="60" t="s">
        <v>1017</v>
      </c>
      <c r="P104" s="60" t="s">
        <v>1017</v>
      </c>
      <c r="Q104" s="60" t="s">
        <v>1018</v>
      </c>
      <c r="R104" s="60">
        <v>44687</v>
      </c>
      <c r="S104" s="61">
        <v>44742</v>
      </c>
      <c r="T104" s="61">
        <v>44742</v>
      </c>
      <c r="U104" s="61" t="s">
        <v>1324</v>
      </c>
      <c r="V104" s="60" t="s">
        <v>1325</v>
      </c>
      <c r="W104" s="60" t="s">
        <v>115</v>
      </c>
      <c r="X104" s="60">
        <v>0</v>
      </c>
      <c r="Y104" s="60">
        <v>0</v>
      </c>
      <c r="Z104" s="60"/>
    </row>
    <row r="105" spans="1:26" s="72" customFormat="1" x14ac:dyDescent="0.2">
      <c r="A105" s="60" t="s">
        <v>1323</v>
      </c>
      <c r="B105" s="60" t="s">
        <v>1019</v>
      </c>
      <c r="C105" s="60">
        <v>4</v>
      </c>
      <c r="D105" s="60">
        <v>2022</v>
      </c>
      <c r="E105" s="60" t="s">
        <v>956</v>
      </c>
      <c r="F105" s="60" t="s">
        <v>1020</v>
      </c>
      <c r="G105" s="60">
        <v>44681</v>
      </c>
      <c r="H105" s="61" t="s">
        <v>1021</v>
      </c>
      <c r="I105" s="60" t="s">
        <v>1022</v>
      </c>
      <c r="J105" s="60" t="s">
        <v>1023</v>
      </c>
      <c r="K105" s="60" t="s">
        <v>1029</v>
      </c>
      <c r="L105" s="60" t="s">
        <v>1025</v>
      </c>
      <c r="M105" s="60" t="s">
        <v>1033</v>
      </c>
      <c r="N105" s="60">
        <v>1</v>
      </c>
      <c r="O105" s="60" t="s">
        <v>80</v>
      </c>
      <c r="P105" s="60" t="s">
        <v>1034</v>
      </c>
      <c r="Q105" s="60" t="s">
        <v>962</v>
      </c>
      <c r="R105" s="60">
        <v>44713</v>
      </c>
      <c r="S105" s="61">
        <v>44742</v>
      </c>
      <c r="T105" s="61">
        <v>44753</v>
      </c>
      <c r="U105" s="61" t="s">
        <v>817</v>
      </c>
      <c r="V105" s="60" t="s">
        <v>1293</v>
      </c>
      <c r="W105" s="60" t="s">
        <v>115</v>
      </c>
      <c r="X105" s="60">
        <v>0</v>
      </c>
      <c r="Y105" s="60">
        <v>0</v>
      </c>
      <c r="Z105" s="60"/>
    </row>
    <row r="106" spans="1:26" s="72" customFormat="1" x14ac:dyDescent="0.2">
      <c r="A106" s="60" t="s">
        <v>1323</v>
      </c>
      <c r="B106" s="60" t="s">
        <v>1071</v>
      </c>
      <c r="C106" s="60">
        <v>2</v>
      </c>
      <c r="D106" s="60">
        <v>2022</v>
      </c>
      <c r="E106" s="60" t="s">
        <v>70</v>
      </c>
      <c r="F106" s="60" t="s">
        <v>1036</v>
      </c>
      <c r="G106" s="60">
        <v>44681</v>
      </c>
      <c r="H106" s="61" t="s">
        <v>1072</v>
      </c>
      <c r="I106" s="60" t="s">
        <v>1073</v>
      </c>
      <c r="J106" s="60" t="s">
        <v>1077</v>
      </c>
      <c r="K106" s="60" t="s">
        <v>1078</v>
      </c>
      <c r="L106" s="60" t="s">
        <v>82</v>
      </c>
      <c r="M106" s="60" t="s">
        <v>1079</v>
      </c>
      <c r="N106" s="60">
        <v>1</v>
      </c>
      <c r="O106" s="60" t="s">
        <v>76</v>
      </c>
      <c r="P106" s="60" t="s">
        <v>152</v>
      </c>
      <c r="Q106" s="60" t="s">
        <v>1081</v>
      </c>
      <c r="R106" s="60">
        <v>44713</v>
      </c>
      <c r="S106" s="61">
        <v>44804</v>
      </c>
      <c r="T106" s="61">
        <v>44750</v>
      </c>
      <c r="U106" s="61" t="s">
        <v>825</v>
      </c>
      <c r="V106" s="60" t="s">
        <v>1299</v>
      </c>
      <c r="W106" s="60" t="s">
        <v>115</v>
      </c>
      <c r="X106" s="60">
        <v>0</v>
      </c>
      <c r="Y106" s="60">
        <v>0</v>
      </c>
      <c r="Z106" s="60"/>
    </row>
    <row r="107" spans="1:26" s="72" customFormat="1" x14ac:dyDescent="0.2">
      <c r="A107" s="60" t="s">
        <v>1323</v>
      </c>
      <c r="B107" s="60" t="s">
        <v>1234</v>
      </c>
      <c r="C107" s="60">
        <v>1</v>
      </c>
      <c r="D107" s="60">
        <v>2022</v>
      </c>
      <c r="E107" s="60" t="s">
        <v>1119</v>
      </c>
      <c r="F107" s="60" t="s">
        <v>1124</v>
      </c>
      <c r="G107" s="60">
        <v>44694</v>
      </c>
      <c r="H107" s="61" t="s">
        <v>1156</v>
      </c>
      <c r="I107" s="60" t="s">
        <v>159</v>
      </c>
      <c r="J107" s="60" t="s">
        <v>1157</v>
      </c>
      <c r="K107" s="60" t="s">
        <v>1158</v>
      </c>
      <c r="L107" s="60" t="s">
        <v>79</v>
      </c>
      <c r="M107" s="60" t="s">
        <v>1159</v>
      </c>
      <c r="N107" s="60">
        <v>1</v>
      </c>
      <c r="O107" s="60" t="s">
        <v>184</v>
      </c>
      <c r="P107" s="60" t="s">
        <v>1248</v>
      </c>
      <c r="Q107" s="60" t="s">
        <v>1254</v>
      </c>
      <c r="R107" s="60">
        <v>44713</v>
      </c>
      <c r="S107" s="61">
        <v>44742</v>
      </c>
      <c r="T107" s="61">
        <v>44742</v>
      </c>
      <c r="U107" s="61" t="s">
        <v>903</v>
      </c>
      <c r="V107" s="60" t="s">
        <v>1310</v>
      </c>
      <c r="W107" s="60" t="s">
        <v>115</v>
      </c>
      <c r="X107" s="60">
        <v>0</v>
      </c>
      <c r="Y107" s="60">
        <v>0</v>
      </c>
      <c r="Z107" s="60"/>
    </row>
    <row r="108" spans="1:26" s="72" customFormat="1" x14ac:dyDescent="0.2">
      <c r="A108" s="60" t="s">
        <v>1323</v>
      </c>
      <c r="B108" s="60" t="s">
        <v>1234</v>
      </c>
      <c r="C108" s="60">
        <v>2</v>
      </c>
      <c r="D108" s="60">
        <v>2022</v>
      </c>
      <c r="E108" s="60" t="s">
        <v>1119</v>
      </c>
      <c r="F108" s="60" t="s">
        <v>1124</v>
      </c>
      <c r="G108" s="60">
        <v>44694</v>
      </c>
      <c r="H108" s="61" t="s">
        <v>1156</v>
      </c>
      <c r="I108" s="60" t="s">
        <v>159</v>
      </c>
      <c r="J108" s="60" t="s">
        <v>1160</v>
      </c>
      <c r="K108" s="60" t="s">
        <v>1161</v>
      </c>
      <c r="L108" s="60" t="s">
        <v>79</v>
      </c>
      <c r="M108" s="60" t="s">
        <v>1162</v>
      </c>
      <c r="N108" s="60">
        <v>1</v>
      </c>
      <c r="O108" s="60" t="s">
        <v>184</v>
      </c>
      <c r="P108" s="60" t="s">
        <v>1248</v>
      </c>
      <c r="Q108" s="60" t="s">
        <v>1254</v>
      </c>
      <c r="R108" s="60">
        <v>44713</v>
      </c>
      <c r="S108" s="61">
        <v>44742</v>
      </c>
      <c r="T108" s="61">
        <v>44742</v>
      </c>
      <c r="U108" s="61" t="s">
        <v>903</v>
      </c>
      <c r="V108" s="60" t="s">
        <v>1311</v>
      </c>
      <c r="W108" s="60" t="s">
        <v>115</v>
      </c>
      <c r="X108" s="60">
        <v>0</v>
      </c>
      <c r="Y108" s="60">
        <v>0</v>
      </c>
      <c r="Z108" s="60"/>
    </row>
    <row r="109" spans="1:26" s="72" customFormat="1" x14ac:dyDescent="0.2">
      <c r="A109" s="60" t="s">
        <v>1323</v>
      </c>
      <c r="B109" s="60" t="s">
        <v>1235</v>
      </c>
      <c r="C109" s="60">
        <v>2</v>
      </c>
      <c r="D109" s="60">
        <v>2022</v>
      </c>
      <c r="E109" s="60" t="s">
        <v>1119</v>
      </c>
      <c r="F109" s="60" t="s">
        <v>1124</v>
      </c>
      <c r="G109" s="60">
        <v>44694</v>
      </c>
      <c r="H109" s="61" t="s">
        <v>1236</v>
      </c>
      <c r="I109" s="60" t="s">
        <v>159</v>
      </c>
      <c r="J109" s="60" t="s">
        <v>1164</v>
      </c>
      <c r="K109" s="60" t="s">
        <v>1167</v>
      </c>
      <c r="L109" s="60" t="s">
        <v>164</v>
      </c>
      <c r="M109" s="60" t="s">
        <v>1168</v>
      </c>
      <c r="N109" s="60">
        <v>2</v>
      </c>
      <c r="O109" s="60" t="s">
        <v>184</v>
      </c>
      <c r="P109" s="60" t="s">
        <v>1248</v>
      </c>
      <c r="Q109" s="60" t="s">
        <v>1254</v>
      </c>
      <c r="R109" s="60">
        <v>44713</v>
      </c>
      <c r="S109" s="61">
        <v>44742</v>
      </c>
      <c r="T109" s="61">
        <v>44742</v>
      </c>
      <c r="U109" s="61" t="s">
        <v>903</v>
      </c>
      <c r="V109" s="60" t="s">
        <v>1312</v>
      </c>
      <c r="W109" s="60" t="s">
        <v>115</v>
      </c>
      <c r="X109" s="60">
        <v>0</v>
      </c>
      <c r="Y109" s="60">
        <v>0</v>
      </c>
      <c r="Z109" s="60"/>
    </row>
    <row r="110" spans="1:26" s="72" customFormat="1" x14ac:dyDescent="0.2">
      <c r="A110" s="72" t="s">
        <v>1510</v>
      </c>
      <c r="B110" s="72" t="s">
        <v>147</v>
      </c>
      <c r="C110" s="72">
        <v>1</v>
      </c>
      <c r="D110" s="72">
        <v>2020</v>
      </c>
      <c r="E110" s="72" t="s">
        <v>72</v>
      </c>
      <c r="F110" s="72" t="s">
        <v>154</v>
      </c>
      <c r="G110" s="73">
        <v>44098</v>
      </c>
      <c r="H110" s="72" t="s">
        <v>138</v>
      </c>
      <c r="I110" s="72" t="s">
        <v>136</v>
      </c>
      <c r="J110" s="72" t="s">
        <v>139</v>
      </c>
      <c r="K110" s="72" t="s">
        <v>1416</v>
      </c>
      <c r="L110" s="72" t="s">
        <v>82</v>
      </c>
      <c r="M110" s="72" t="s">
        <v>1417</v>
      </c>
      <c r="N110" s="72">
        <v>1</v>
      </c>
      <c r="O110" s="72" t="s">
        <v>80</v>
      </c>
      <c r="P110" s="72" t="s">
        <v>81</v>
      </c>
      <c r="Q110" s="72" t="s">
        <v>133</v>
      </c>
      <c r="R110" s="73">
        <v>44105</v>
      </c>
      <c r="S110" s="73">
        <v>44804</v>
      </c>
      <c r="T110" s="73">
        <v>44781</v>
      </c>
      <c r="U110" s="72" t="s">
        <v>1418</v>
      </c>
      <c r="V110" s="72" t="s">
        <v>1419</v>
      </c>
      <c r="W110" s="72" t="s">
        <v>115</v>
      </c>
      <c r="X110" s="72">
        <v>2</v>
      </c>
      <c r="Y110" s="72">
        <v>1</v>
      </c>
    </row>
    <row r="111" spans="1:26" s="72" customFormat="1" x14ac:dyDescent="0.2">
      <c r="A111" s="72" t="s">
        <v>1510</v>
      </c>
      <c r="B111" s="72" t="s">
        <v>148</v>
      </c>
      <c r="C111" s="72">
        <v>1</v>
      </c>
      <c r="D111" s="72">
        <v>2020</v>
      </c>
      <c r="E111" s="72" t="s">
        <v>72</v>
      </c>
      <c r="F111" s="72" t="s">
        <v>154</v>
      </c>
      <c r="G111" s="73">
        <v>44098</v>
      </c>
      <c r="H111" s="72" t="s">
        <v>140</v>
      </c>
      <c r="I111" s="72" t="s">
        <v>141</v>
      </c>
      <c r="J111" s="72" t="s">
        <v>142</v>
      </c>
      <c r="K111" s="72" t="s">
        <v>1420</v>
      </c>
      <c r="L111" s="72" t="s">
        <v>82</v>
      </c>
      <c r="M111" s="72" t="s">
        <v>1421</v>
      </c>
      <c r="N111" s="72">
        <v>1</v>
      </c>
      <c r="O111" s="72" t="s">
        <v>80</v>
      </c>
      <c r="P111" s="72" t="s">
        <v>81</v>
      </c>
      <c r="Q111" s="72" t="s">
        <v>133</v>
      </c>
      <c r="R111" s="73">
        <v>44105</v>
      </c>
      <c r="S111" s="73">
        <v>44804</v>
      </c>
      <c r="T111" s="73">
        <v>44781</v>
      </c>
      <c r="U111" s="72" t="s">
        <v>1418</v>
      </c>
      <c r="V111" s="72" t="s">
        <v>1422</v>
      </c>
      <c r="W111" s="72" t="s">
        <v>115</v>
      </c>
      <c r="X111" s="72">
        <v>2</v>
      </c>
      <c r="Y111" s="72">
        <v>1</v>
      </c>
    </row>
    <row r="112" spans="1:26" s="72" customFormat="1" x14ac:dyDescent="0.2">
      <c r="A112" s="72" t="s">
        <v>1510</v>
      </c>
      <c r="B112" s="72" t="s">
        <v>203</v>
      </c>
      <c r="C112" s="72">
        <v>3</v>
      </c>
      <c r="D112" s="72">
        <v>2021</v>
      </c>
      <c r="E112" s="72" t="s">
        <v>70</v>
      </c>
      <c r="F112" s="72" t="s">
        <v>71</v>
      </c>
      <c r="G112" s="73">
        <v>44294</v>
      </c>
      <c r="H112" s="72" t="s">
        <v>189</v>
      </c>
      <c r="I112" s="72" t="s">
        <v>190</v>
      </c>
      <c r="J112" s="72" t="s">
        <v>191</v>
      </c>
      <c r="K112" s="72" t="s">
        <v>193</v>
      </c>
      <c r="L112" s="72" t="s">
        <v>163</v>
      </c>
      <c r="M112" s="72" t="s">
        <v>194</v>
      </c>
      <c r="N112" s="72">
        <v>3</v>
      </c>
      <c r="O112" s="72" t="s">
        <v>76</v>
      </c>
      <c r="P112" s="72" t="s">
        <v>77</v>
      </c>
      <c r="Q112" s="72" t="s">
        <v>192</v>
      </c>
      <c r="R112" s="73">
        <v>44322</v>
      </c>
      <c r="S112" s="73">
        <v>44773</v>
      </c>
      <c r="T112" s="73">
        <v>44781</v>
      </c>
      <c r="U112" s="72" t="s">
        <v>829</v>
      </c>
      <c r="V112" s="72" t="s">
        <v>1458</v>
      </c>
      <c r="W112" s="72" t="s">
        <v>115</v>
      </c>
      <c r="X112" s="72">
        <v>1</v>
      </c>
      <c r="Y112" s="72">
        <v>0</v>
      </c>
    </row>
    <row r="113" spans="1:25" s="72" customFormat="1" x14ac:dyDescent="0.2">
      <c r="A113" s="72" t="s">
        <v>1510</v>
      </c>
      <c r="B113" s="72" t="s">
        <v>204</v>
      </c>
      <c r="C113" s="72">
        <v>2</v>
      </c>
      <c r="D113" s="72">
        <v>2021</v>
      </c>
      <c r="E113" s="72" t="s">
        <v>70</v>
      </c>
      <c r="F113" s="72" t="s">
        <v>71</v>
      </c>
      <c r="G113" s="73">
        <v>44294</v>
      </c>
      <c r="H113" s="72" t="s">
        <v>195</v>
      </c>
      <c r="I113" s="72" t="s">
        <v>190</v>
      </c>
      <c r="J113" s="72" t="s">
        <v>196</v>
      </c>
      <c r="K113" s="72" t="s">
        <v>197</v>
      </c>
      <c r="L113" s="72" t="s">
        <v>82</v>
      </c>
      <c r="M113" s="72" t="s">
        <v>198</v>
      </c>
      <c r="N113" s="72">
        <v>3</v>
      </c>
      <c r="O113" s="72" t="s">
        <v>76</v>
      </c>
      <c r="P113" s="72" t="s">
        <v>77</v>
      </c>
      <c r="Q113" s="72" t="s">
        <v>192</v>
      </c>
      <c r="R113" s="73">
        <v>44322</v>
      </c>
      <c r="S113" s="73">
        <v>44773</v>
      </c>
      <c r="T113" s="73">
        <v>44781</v>
      </c>
      <c r="U113" s="72" t="s">
        <v>829</v>
      </c>
      <c r="V113" s="72" t="s">
        <v>1459</v>
      </c>
      <c r="W113" s="72" t="s">
        <v>115</v>
      </c>
      <c r="X113" s="72">
        <v>1</v>
      </c>
      <c r="Y113" s="72">
        <v>0</v>
      </c>
    </row>
    <row r="114" spans="1:25" s="72" customFormat="1" x14ac:dyDescent="0.2">
      <c r="A114" s="72" t="s">
        <v>1510</v>
      </c>
      <c r="B114" s="72" t="s">
        <v>205</v>
      </c>
      <c r="C114" s="72">
        <v>2</v>
      </c>
      <c r="D114" s="72">
        <v>2021</v>
      </c>
      <c r="E114" s="72" t="s">
        <v>70</v>
      </c>
      <c r="F114" s="72" t="s">
        <v>71</v>
      </c>
      <c r="G114" s="73">
        <v>44294</v>
      </c>
      <c r="H114" s="72" t="s">
        <v>199</v>
      </c>
      <c r="I114" s="72" t="s">
        <v>190</v>
      </c>
      <c r="J114" s="72" t="s">
        <v>200</v>
      </c>
      <c r="K114" s="72" t="s">
        <v>201</v>
      </c>
      <c r="L114" s="72" t="s">
        <v>82</v>
      </c>
      <c r="M114" s="72" t="s">
        <v>202</v>
      </c>
      <c r="N114" s="72">
        <v>3</v>
      </c>
      <c r="O114" s="72" t="s">
        <v>76</v>
      </c>
      <c r="P114" s="72" t="s">
        <v>77</v>
      </c>
      <c r="Q114" s="72" t="s">
        <v>192</v>
      </c>
      <c r="R114" s="73">
        <v>44322</v>
      </c>
      <c r="S114" s="73">
        <v>44773</v>
      </c>
      <c r="T114" s="73">
        <v>44781</v>
      </c>
      <c r="U114" s="72" t="s">
        <v>829</v>
      </c>
      <c r="V114" s="72" t="s">
        <v>1460</v>
      </c>
      <c r="W114" s="72" t="s">
        <v>115</v>
      </c>
      <c r="X114" s="72">
        <v>1</v>
      </c>
      <c r="Y114" s="72">
        <v>0</v>
      </c>
    </row>
    <row r="115" spans="1:25" s="72" customFormat="1" x14ac:dyDescent="0.2">
      <c r="A115" s="72" t="s">
        <v>1510</v>
      </c>
      <c r="B115" s="72" t="s">
        <v>327</v>
      </c>
      <c r="C115" s="72">
        <v>3</v>
      </c>
      <c r="D115" s="72">
        <v>2021</v>
      </c>
      <c r="E115" s="72" t="s">
        <v>117</v>
      </c>
      <c r="F115" s="72" t="s">
        <v>293</v>
      </c>
      <c r="G115" s="73">
        <v>44452</v>
      </c>
      <c r="H115" s="72" t="s">
        <v>331</v>
      </c>
      <c r="I115" s="72" t="s">
        <v>294</v>
      </c>
      <c r="J115" s="72" t="s">
        <v>305</v>
      </c>
      <c r="K115" s="72" t="s">
        <v>306</v>
      </c>
      <c r="L115" s="72" t="s">
        <v>114</v>
      </c>
      <c r="M115" s="72" t="s">
        <v>307</v>
      </c>
      <c r="N115" s="72">
        <v>1</v>
      </c>
      <c r="O115" s="72" t="s">
        <v>78</v>
      </c>
      <c r="P115" s="72" t="s">
        <v>334</v>
      </c>
      <c r="Q115" s="72" t="s">
        <v>298</v>
      </c>
      <c r="R115" s="73">
        <v>44470</v>
      </c>
      <c r="S115" s="73">
        <v>44834</v>
      </c>
      <c r="T115" s="73">
        <v>44782</v>
      </c>
      <c r="U115" s="72" t="s">
        <v>912</v>
      </c>
      <c r="V115" s="72" t="s">
        <v>1503</v>
      </c>
      <c r="W115" s="72" t="s">
        <v>115</v>
      </c>
      <c r="X115" s="72">
        <v>0</v>
      </c>
      <c r="Y115" s="72">
        <v>0</v>
      </c>
    </row>
    <row r="116" spans="1:25" s="72" customFormat="1" x14ac:dyDescent="0.2">
      <c r="A116" s="72" t="s">
        <v>1510</v>
      </c>
      <c r="B116" s="72" t="s">
        <v>424</v>
      </c>
      <c r="C116" s="72">
        <v>2</v>
      </c>
      <c r="D116" s="72">
        <v>2021</v>
      </c>
      <c r="E116" s="72" t="s">
        <v>70</v>
      </c>
      <c r="F116" s="72" t="s">
        <v>423</v>
      </c>
      <c r="G116" s="73">
        <v>44440</v>
      </c>
      <c r="H116" s="72" t="s">
        <v>359</v>
      </c>
      <c r="I116" s="72" t="s">
        <v>360</v>
      </c>
      <c r="J116" s="72" t="s">
        <v>361</v>
      </c>
      <c r="K116" s="72" t="s">
        <v>364</v>
      </c>
      <c r="L116" s="72" t="s">
        <v>114</v>
      </c>
      <c r="M116" s="72" t="s">
        <v>365</v>
      </c>
      <c r="N116" s="72">
        <v>1</v>
      </c>
      <c r="O116" s="72" t="s">
        <v>76</v>
      </c>
      <c r="P116" s="72" t="s">
        <v>77</v>
      </c>
      <c r="Q116" s="72" t="s">
        <v>123</v>
      </c>
      <c r="R116" s="73">
        <v>44743</v>
      </c>
      <c r="S116" s="73">
        <v>44773</v>
      </c>
      <c r="T116" s="73">
        <v>44781</v>
      </c>
      <c r="U116" s="72" t="s">
        <v>829</v>
      </c>
      <c r="V116" s="72" t="s">
        <v>1461</v>
      </c>
      <c r="W116" s="72" t="s">
        <v>115</v>
      </c>
      <c r="X116" s="72">
        <v>0</v>
      </c>
      <c r="Y116" s="72">
        <v>0</v>
      </c>
    </row>
    <row r="117" spans="1:25" s="72" customFormat="1" x14ac:dyDescent="0.2">
      <c r="A117" s="72" t="s">
        <v>1510</v>
      </c>
      <c r="B117" s="72" t="s">
        <v>581</v>
      </c>
      <c r="C117" s="72">
        <v>4</v>
      </c>
      <c r="D117" s="72">
        <v>2021</v>
      </c>
      <c r="E117" s="72" t="s">
        <v>72</v>
      </c>
      <c r="F117" s="72" t="s">
        <v>577</v>
      </c>
      <c r="G117" s="73">
        <v>44523</v>
      </c>
      <c r="H117" s="72" t="s">
        <v>551</v>
      </c>
      <c r="I117" s="72" t="s">
        <v>503</v>
      </c>
      <c r="J117" s="72" t="s">
        <v>560</v>
      </c>
      <c r="K117" s="72" t="s">
        <v>561</v>
      </c>
      <c r="L117" s="72" t="s">
        <v>114</v>
      </c>
      <c r="M117" s="72" t="s">
        <v>562</v>
      </c>
      <c r="N117" s="72">
        <v>1</v>
      </c>
      <c r="O117" s="72" t="s">
        <v>78</v>
      </c>
      <c r="P117" s="72" t="s">
        <v>78</v>
      </c>
      <c r="Q117" s="72" t="s">
        <v>563</v>
      </c>
      <c r="R117" s="73">
        <v>44545</v>
      </c>
      <c r="S117" s="73">
        <v>44771</v>
      </c>
      <c r="T117" s="73">
        <v>44782</v>
      </c>
      <c r="U117" s="72" t="s">
        <v>912</v>
      </c>
      <c r="V117" s="72" t="s">
        <v>1508</v>
      </c>
      <c r="W117" s="72" t="s">
        <v>115</v>
      </c>
      <c r="X117" s="72">
        <v>0</v>
      </c>
      <c r="Y117" s="72">
        <v>0</v>
      </c>
    </row>
    <row r="118" spans="1:25" s="72" customFormat="1" x14ac:dyDescent="0.2">
      <c r="A118" s="72" t="s">
        <v>1510</v>
      </c>
      <c r="B118" s="72" t="s">
        <v>792</v>
      </c>
      <c r="C118" s="72">
        <v>2</v>
      </c>
      <c r="D118" s="72">
        <v>2021</v>
      </c>
      <c r="E118" s="72" t="s">
        <v>70</v>
      </c>
      <c r="F118" s="72" t="s">
        <v>640</v>
      </c>
      <c r="G118" s="73">
        <v>44533</v>
      </c>
      <c r="H118" s="72" t="s">
        <v>641</v>
      </c>
      <c r="I118" s="72" t="s">
        <v>642</v>
      </c>
      <c r="J118" s="72" t="s">
        <v>643</v>
      </c>
      <c r="K118" s="72" t="s">
        <v>647</v>
      </c>
      <c r="L118" s="72" t="s">
        <v>82</v>
      </c>
      <c r="M118" s="72" t="s">
        <v>648</v>
      </c>
      <c r="N118" s="72">
        <v>2</v>
      </c>
      <c r="O118" s="72" t="s">
        <v>76</v>
      </c>
      <c r="P118" s="72" t="s">
        <v>77</v>
      </c>
      <c r="Q118" s="72" t="s">
        <v>646</v>
      </c>
      <c r="R118" s="73">
        <v>44564</v>
      </c>
      <c r="S118" s="73">
        <v>44773</v>
      </c>
      <c r="T118" s="73">
        <v>44781</v>
      </c>
      <c r="U118" s="72" t="s">
        <v>829</v>
      </c>
      <c r="V118" s="72" t="s">
        <v>1474</v>
      </c>
      <c r="W118" s="72" t="s">
        <v>115</v>
      </c>
      <c r="X118" s="72">
        <v>0</v>
      </c>
      <c r="Y118" s="72">
        <v>0</v>
      </c>
    </row>
    <row r="119" spans="1:25" s="72" customFormat="1" x14ac:dyDescent="0.2">
      <c r="A119" s="72" t="s">
        <v>1510</v>
      </c>
      <c r="B119" s="72" t="s">
        <v>792</v>
      </c>
      <c r="C119" s="72">
        <v>2</v>
      </c>
      <c r="D119" s="72">
        <v>2021</v>
      </c>
      <c r="E119" s="72" t="s">
        <v>70</v>
      </c>
      <c r="F119" s="72" t="s">
        <v>640</v>
      </c>
      <c r="G119" s="73">
        <v>44533</v>
      </c>
      <c r="H119" s="72" t="s">
        <v>641</v>
      </c>
      <c r="I119" s="72" t="s">
        <v>642</v>
      </c>
      <c r="J119" s="72" t="s">
        <v>643</v>
      </c>
      <c r="K119" s="72" t="s">
        <v>647</v>
      </c>
      <c r="L119" s="72" t="s">
        <v>82</v>
      </c>
      <c r="M119" s="72" t="s">
        <v>648</v>
      </c>
      <c r="N119" s="72">
        <v>2</v>
      </c>
      <c r="O119" s="72" t="s">
        <v>76</v>
      </c>
      <c r="P119" s="72" t="s">
        <v>77</v>
      </c>
      <c r="Q119" s="72" t="s">
        <v>646</v>
      </c>
      <c r="R119" s="73">
        <v>44564</v>
      </c>
      <c r="S119" s="73">
        <v>44773</v>
      </c>
      <c r="T119" s="73">
        <v>44781</v>
      </c>
      <c r="U119" s="72" t="s">
        <v>829</v>
      </c>
      <c r="V119" s="72" t="s">
        <v>1474</v>
      </c>
      <c r="W119" s="72" t="s">
        <v>115</v>
      </c>
      <c r="X119" s="72">
        <v>0</v>
      </c>
      <c r="Y119" s="72">
        <v>0</v>
      </c>
    </row>
    <row r="120" spans="1:25" s="72" customFormat="1" x14ac:dyDescent="0.2">
      <c r="A120" s="72" t="s">
        <v>1510</v>
      </c>
      <c r="B120" s="72" t="s">
        <v>792</v>
      </c>
      <c r="C120" s="72">
        <v>5</v>
      </c>
      <c r="D120" s="72">
        <v>2021</v>
      </c>
      <c r="E120" s="72" t="s">
        <v>70</v>
      </c>
      <c r="F120" s="72" t="s">
        <v>640</v>
      </c>
      <c r="G120" s="73">
        <v>44533</v>
      </c>
      <c r="H120" s="72" t="s">
        <v>651</v>
      </c>
      <c r="I120" s="72" t="s">
        <v>642</v>
      </c>
      <c r="J120" s="72" t="s">
        <v>652</v>
      </c>
      <c r="K120" s="72" t="s">
        <v>653</v>
      </c>
      <c r="L120" s="72" t="s">
        <v>82</v>
      </c>
      <c r="M120" s="72" t="s">
        <v>654</v>
      </c>
      <c r="N120" s="72">
        <v>1</v>
      </c>
      <c r="O120" s="72" t="s">
        <v>76</v>
      </c>
      <c r="P120" s="72" t="s">
        <v>77</v>
      </c>
      <c r="Q120" s="72" t="s">
        <v>646</v>
      </c>
      <c r="R120" s="73">
        <v>44564</v>
      </c>
      <c r="S120" s="73">
        <v>44773</v>
      </c>
      <c r="T120" s="73">
        <v>44781</v>
      </c>
      <c r="U120" s="72" t="s">
        <v>829</v>
      </c>
      <c r="V120" s="72" t="s">
        <v>1487</v>
      </c>
      <c r="W120" s="72" t="s">
        <v>115</v>
      </c>
      <c r="X120" s="72">
        <v>0</v>
      </c>
      <c r="Y120" s="72">
        <v>0</v>
      </c>
    </row>
    <row r="121" spans="1:25" s="72" customFormat="1" x14ac:dyDescent="0.2">
      <c r="A121" s="72" t="s">
        <v>1510</v>
      </c>
      <c r="B121" s="72" t="s">
        <v>795</v>
      </c>
      <c r="C121" s="72">
        <v>4</v>
      </c>
      <c r="D121" s="72">
        <v>2021</v>
      </c>
      <c r="E121" s="72" t="s">
        <v>70</v>
      </c>
      <c r="F121" s="72" t="s">
        <v>640</v>
      </c>
      <c r="G121" s="73">
        <v>44533</v>
      </c>
      <c r="H121" s="72" t="s">
        <v>689</v>
      </c>
      <c r="I121" s="72" t="s">
        <v>642</v>
      </c>
      <c r="J121" s="72" t="s">
        <v>690</v>
      </c>
      <c r="K121" s="72" t="s">
        <v>691</v>
      </c>
      <c r="L121" s="72" t="s">
        <v>82</v>
      </c>
      <c r="M121" s="72" t="s">
        <v>692</v>
      </c>
      <c r="N121" s="72">
        <v>6</v>
      </c>
      <c r="O121" s="72" t="s">
        <v>76</v>
      </c>
      <c r="P121" s="72" t="s">
        <v>77</v>
      </c>
      <c r="Q121" s="72" t="s">
        <v>646</v>
      </c>
      <c r="R121" s="73">
        <v>44564</v>
      </c>
      <c r="S121" s="73">
        <v>44773</v>
      </c>
      <c r="T121" s="73">
        <v>44781</v>
      </c>
      <c r="U121" s="72" t="s">
        <v>829</v>
      </c>
      <c r="V121" s="72" t="s">
        <v>1475</v>
      </c>
      <c r="W121" s="72" t="s">
        <v>115</v>
      </c>
      <c r="X121" s="72">
        <v>0</v>
      </c>
      <c r="Y121" s="72">
        <v>0</v>
      </c>
    </row>
    <row r="122" spans="1:25" s="72" customFormat="1" x14ac:dyDescent="0.2">
      <c r="A122" s="72" t="s">
        <v>1510</v>
      </c>
      <c r="B122" s="72" t="s">
        <v>797</v>
      </c>
      <c r="C122" s="72">
        <v>3</v>
      </c>
      <c r="D122" s="72">
        <v>2021</v>
      </c>
      <c r="E122" s="72" t="s">
        <v>791</v>
      </c>
      <c r="F122" s="72" t="s">
        <v>640</v>
      </c>
      <c r="G122" s="73">
        <v>44533</v>
      </c>
      <c r="H122" s="72" t="s">
        <v>703</v>
      </c>
      <c r="I122" s="72" t="s">
        <v>642</v>
      </c>
      <c r="J122" s="72" t="s">
        <v>704</v>
      </c>
      <c r="K122" s="72" t="s">
        <v>710</v>
      </c>
      <c r="L122" s="72" t="s">
        <v>79</v>
      </c>
      <c r="M122" s="72" t="s">
        <v>711</v>
      </c>
      <c r="N122" s="72">
        <v>1</v>
      </c>
      <c r="O122" s="72" t="s">
        <v>76</v>
      </c>
      <c r="P122" s="72" t="s">
        <v>815</v>
      </c>
      <c r="Q122" s="72" t="s">
        <v>707</v>
      </c>
      <c r="R122" s="73">
        <v>44564</v>
      </c>
      <c r="S122" s="73">
        <v>44773</v>
      </c>
      <c r="T122" s="73">
        <v>44781</v>
      </c>
      <c r="U122" s="72" t="s">
        <v>829</v>
      </c>
      <c r="V122" s="72" t="s">
        <v>1476</v>
      </c>
      <c r="W122" s="72" t="s">
        <v>115</v>
      </c>
      <c r="X122" s="72">
        <v>0</v>
      </c>
      <c r="Y122" s="72">
        <v>0</v>
      </c>
    </row>
    <row r="123" spans="1:25" s="72" customFormat="1" x14ac:dyDescent="0.2">
      <c r="A123" s="72" t="s">
        <v>1510</v>
      </c>
      <c r="B123" s="72" t="s">
        <v>798</v>
      </c>
      <c r="C123" s="72">
        <v>1</v>
      </c>
      <c r="D123" s="72">
        <v>2021</v>
      </c>
      <c r="E123" s="72" t="s">
        <v>70</v>
      </c>
      <c r="F123" s="72" t="s">
        <v>640</v>
      </c>
      <c r="G123" s="73">
        <v>44533</v>
      </c>
      <c r="H123" s="72" t="s">
        <v>712</v>
      </c>
      <c r="I123" s="72" t="s">
        <v>642</v>
      </c>
      <c r="J123" s="72" t="s">
        <v>713</v>
      </c>
      <c r="K123" s="72" t="s">
        <v>714</v>
      </c>
      <c r="L123" s="72" t="s">
        <v>79</v>
      </c>
      <c r="M123" s="72" t="s">
        <v>715</v>
      </c>
      <c r="N123" s="72">
        <v>1</v>
      </c>
      <c r="O123" s="72" t="s">
        <v>76</v>
      </c>
      <c r="P123" s="72" t="s">
        <v>77</v>
      </c>
      <c r="Q123" s="72" t="s">
        <v>646</v>
      </c>
      <c r="R123" s="73">
        <v>44564</v>
      </c>
      <c r="S123" s="73">
        <v>44773</v>
      </c>
      <c r="T123" s="73">
        <v>44781</v>
      </c>
      <c r="U123" s="72" t="s">
        <v>829</v>
      </c>
      <c r="V123" s="72" t="s">
        <v>1477</v>
      </c>
      <c r="W123" s="72" t="s">
        <v>115</v>
      </c>
      <c r="X123" s="72">
        <v>0</v>
      </c>
      <c r="Y123" s="72">
        <v>0</v>
      </c>
    </row>
    <row r="124" spans="1:25" s="72" customFormat="1" x14ac:dyDescent="0.2">
      <c r="A124" s="72" t="s">
        <v>1510</v>
      </c>
      <c r="B124" s="72" t="s">
        <v>801</v>
      </c>
      <c r="C124" s="72">
        <v>1</v>
      </c>
      <c r="D124" s="72">
        <v>2021</v>
      </c>
      <c r="E124" s="72" t="s">
        <v>70</v>
      </c>
      <c r="F124" s="72" t="s">
        <v>640</v>
      </c>
      <c r="G124" s="73">
        <v>44533</v>
      </c>
      <c r="H124" s="72" t="s">
        <v>729</v>
      </c>
      <c r="I124" s="72" t="s">
        <v>642</v>
      </c>
      <c r="J124" s="72" t="s">
        <v>730</v>
      </c>
      <c r="K124" s="72" t="s">
        <v>731</v>
      </c>
      <c r="L124" s="72" t="s">
        <v>82</v>
      </c>
      <c r="M124" s="72" t="s">
        <v>1001</v>
      </c>
      <c r="N124" s="72">
        <v>1</v>
      </c>
      <c r="O124" s="72" t="s">
        <v>76</v>
      </c>
      <c r="P124" s="72" t="s">
        <v>77</v>
      </c>
      <c r="Q124" s="72" t="s">
        <v>646</v>
      </c>
      <c r="R124" s="73">
        <v>44564</v>
      </c>
      <c r="S124" s="73">
        <v>44773</v>
      </c>
      <c r="T124" s="73">
        <v>44781</v>
      </c>
      <c r="U124" s="72" t="s">
        <v>829</v>
      </c>
      <c r="V124" s="72" t="s">
        <v>1478</v>
      </c>
      <c r="W124" s="72" t="s">
        <v>115</v>
      </c>
      <c r="X124" s="72">
        <v>1</v>
      </c>
      <c r="Y124" s="72">
        <v>0</v>
      </c>
    </row>
    <row r="125" spans="1:25" s="72" customFormat="1" x14ac:dyDescent="0.2">
      <c r="A125" s="72" t="s">
        <v>1510</v>
      </c>
      <c r="B125" s="72" t="s">
        <v>809</v>
      </c>
      <c r="C125" s="72">
        <v>1</v>
      </c>
      <c r="D125" s="72">
        <v>2021</v>
      </c>
      <c r="E125" s="72" t="s">
        <v>70</v>
      </c>
      <c r="F125" s="72" t="s">
        <v>640</v>
      </c>
      <c r="G125" s="73">
        <v>44533</v>
      </c>
      <c r="H125" s="72" t="s">
        <v>770</v>
      </c>
      <c r="I125" s="72" t="s">
        <v>642</v>
      </c>
      <c r="J125" s="72" t="s">
        <v>1004</v>
      </c>
      <c r="K125" s="72" t="s">
        <v>1005</v>
      </c>
      <c r="L125" s="72" t="s">
        <v>82</v>
      </c>
      <c r="M125" s="72" t="s">
        <v>1000</v>
      </c>
      <c r="N125" s="72">
        <v>1</v>
      </c>
      <c r="O125" s="72" t="s">
        <v>76</v>
      </c>
      <c r="P125" s="72" t="s">
        <v>77</v>
      </c>
      <c r="Q125" s="72" t="s">
        <v>771</v>
      </c>
      <c r="R125" s="73">
        <v>44564</v>
      </c>
      <c r="S125" s="73">
        <v>44773</v>
      </c>
      <c r="T125" s="73">
        <v>44781</v>
      </c>
      <c r="U125" s="72" t="s">
        <v>829</v>
      </c>
      <c r="V125" s="72" t="s">
        <v>1479</v>
      </c>
      <c r="W125" s="72" t="s">
        <v>115</v>
      </c>
      <c r="X125" s="72">
        <v>0</v>
      </c>
      <c r="Y125" s="72">
        <v>1</v>
      </c>
    </row>
    <row r="126" spans="1:25" s="72" customFormat="1" x14ac:dyDescent="0.2">
      <c r="A126" s="72" t="s">
        <v>1510</v>
      </c>
      <c r="B126" s="72" t="s">
        <v>810</v>
      </c>
      <c r="C126" s="72">
        <v>1</v>
      </c>
      <c r="D126" s="72">
        <v>2021</v>
      </c>
      <c r="E126" s="72" t="s">
        <v>791</v>
      </c>
      <c r="F126" s="72" t="s">
        <v>640</v>
      </c>
      <c r="G126" s="73">
        <v>44533</v>
      </c>
      <c r="H126" s="72" t="s">
        <v>772</v>
      </c>
      <c r="I126" s="72" t="s">
        <v>642</v>
      </c>
      <c r="J126" s="72" t="s">
        <v>773</v>
      </c>
      <c r="K126" s="72" t="s">
        <v>774</v>
      </c>
      <c r="L126" s="72" t="s">
        <v>775</v>
      </c>
      <c r="M126" s="72" t="s">
        <v>1001</v>
      </c>
      <c r="N126" s="72">
        <v>1</v>
      </c>
      <c r="O126" s="72" t="s">
        <v>76</v>
      </c>
      <c r="P126" s="72" t="s">
        <v>815</v>
      </c>
      <c r="Q126" s="72" t="s">
        <v>776</v>
      </c>
      <c r="R126" s="73">
        <v>44571</v>
      </c>
      <c r="S126" s="73">
        <v>44773</v>
      </c>
      <c r="T126" s="73">
        <v>44781</v>
      </c>
      <c r="U126" s="72" t="s">
        <v>829</v>
      </c>
      <c r="V126" s="72" t="s">
        <v>1480</v>
      </c>
      <c r="W126" s="72" t="s">
        <v>115</v>
      </c>
      <c r="X126" s="72">
        <v>0</v>
      </c>
      <c r="Y126" s="72">
        <v>0</v>
      </c>
    </row>
    <row r="127" spans="1:25" s="72" customFormat="1" x14ac:dyDescent="0.2">
      <c r="A127" s="72" t="s">
        <v>1510</v>
      </c>
      <c r="B127" s="72" t="s">
        <v>846</v>
      </c>
      <c r="C127" s="72">
        <v>1</v>
      </c>
      <c r="D127" s="72">
        <v>2022</v>
      </c>
      <c r="E127" s="72" t="s">
        <v>75</v>
      </c>
      <c r="F127" s="72" t="s">
        <v>901</v>
      </c>
      <c r="G127" s="73">
        <v>44587</v>
      </c>
      <c r="H127" s="72" t="s">
        <v>840</v>
      </c>
      <c r="I127" s="72" t="s">
        <v>237</v>
      </c>
      <c r="J127" s="72" t="s">
        <v>841</v>
      </c>
      <c r="K127" s="72" t="s">
        <v>842</v>
      </c>
      <c r="L127" s="72" t="s">
        <v>164</v>
      </c>
      <c r="M127" s="72" t="s">
        <v>843</v>
      </c>
      <c r="N127" s="72" t="s">
        <v>844</v>
      </c>
      <c r="O127" s="72" t="s">
        <v>83</v>
      </c>
      <c r="P127" s="72" t="s">
        <v>84</v>
      </c>
      <c r="Q127" s="72" t="s">
        <v>845</v>
      </c>
      <c r="R127" s="73">
        <v>44607</v>
      </c>
      <c r="S127" s="73">
        <v>44757</v>
      </c>
      <c r="T127" s="73">
        <v>44778</v>
      </c>
      <c r="U127" s="72" t="s">
        <v>825</v>
      </c>
      <c r="V127" s="72" t="s">
        <v>1441</v>
      </c>
      <c r="W127" s="72" t="s">
        <v>115</v>
      </c>
      <c r="X127" s="72">
        <v>0</v>
      </c>
      <c r="Y127" s="72">
        <v>0</v>
      </c>
    </row>
    <row r="128" spans="1:25" s="72" customFormat="1" x14ac:dyDescent="0.2">
      <c r="A128" s="72" t="s">
        <v>1510</v>
      </c>
      <c r="B128" s="72" t="s">
        <v>1237</v>
      </c>
      <c r="C128" s="72">
        <v>1</v>
      </c>
      <c r="D128" s="72">
        <v>2022</v>
      </c>
      <c r="E128" s="72" t="s">
        <v>956</v>
      </c>
      <c r="F128" s="72" t="s">
        <v>1124</v>
      </c>
      <c r="G128" s="73">
        <v>44694</v>
      </c>
      <c r="H128" s="72" t="s">
        <v>1169</v>
      </c>
      <c r="I128" s="72" t="s">
        <v>1170</v>
      </c>
      <c r="J128" s="72" t="s">
        <v>1171</v>
      </c>
      <c r="K128" s="72" t="s">
        <v>1172</v>
      </c>
      <c r="L128" s="72" t="s">
        <v>163</v>
      </c>
      <c r="M128" s="72" t="s">
        <v>1173</v>
      </c>
      <c r="N128" s="72">
        <v>1</v>
      </c>
      <c r="O128" s="72" t="s">
        <v>80</v>
      </c>
      <c r="P128" s="72" t="s">
        <v>1034</v>
      </c>
      <c r="Q128" s="72" t="s">
        <v>962</v>
      </c>
      <c r="R128" s="73">
        <v>44713</v>
      </c>
      <c r="S128" s="73">
        <v>44804</v>
      </c>
      <c r="T128" s="73">
        <v>44781</v>
      </c>
      <c r="U128" s="72" t="s">
        <v>1418</v>
      </c>
      <c r="V128" s="72" t="s">
        <v>1435</v>
      </c>
      <c r="W128" s="72" t="s">
        <v>115</v>
      </c>
      <c r="X128" s="72">
        <v>0</v>
      </c>
      <c r="Y128" s="72">
        <v>0</v>
      </c>
    </row>
    <row r="129" spans="1:25" s="72" customFormat="1" x14ac:dyDescent="0.2">
      <c r="A129" s="72" t="s">
        <v>1510</v>
      </c>
      <c r="B129" s="72" t="s">
        <v>1240</v>
      </c>
      <c r="C129" s="72">
        <v>2</v>
      </c>
      <c r="D129" s="72">
        <v>2022</v>
      </c>
      <c r="E129" s="72" t="s">
        <v>211</v>
      </c>
      <c r="F129" s="72" t="s">
        <v>1124</v>
      </c>
      <c r="G129" s="73">
        <v>44694</v>
      </c>
      <c r="H129" s="72" t="s">
        <v>1185</v>
      </c>
      <c r="I129" s="72" t="s">
        <v>1186</v>
      </c>
      <c r="J129" s="72" t="s">
        <v>1190</v>
      </c>
      <c r="K129" s="72" t="s">
        <v>1191</v>
      </c>
      <c r="L129" s="72" t="s">
        <v>163</v>
      </c>
      <c r="M129" s="72" t="s">
        <v>1192</v>
      </c>
      <c r="N129" s="72">
        <v>1</v>
      </c>
      <c r="O129" s="72" t="s">
        <v>76</v>
      </c>
      <c r="P129" s="72" t="s">
        <v>120</v>
      </c>
      <c r="Q129" s="72" t="s">
        <v>1053</v>
      </c>
      <c r="R129" s="73">
        <v>44713</v>
      </c>
      <c r="S129" s="73">
        <v>44752</v>
      </c>
      <c r="T129" s="73">
        <v>44781</v>
      </c>
      <c r="U129" s="72" t="s">
        <v>829</v>
      </c>
      <c r="V129" s="72" t="s">
        <v>1482</v>
      </c>
      <c r="W129" s="72" t="s">
        <v>115</v>
      </c>
      <c r="X129" s="72">
        <v>0</v>
      </c>
      <c r="Y129" s="72">
        <v>0</v>
      </c>
    </row>
    <row r="130" spans="1:25" s="72" customFormat="1" x14ac:dyDescent="0.2">
      <c r="A130" s="72" t="s">
        <v>1510</v>
      </c>
      <c r="B130" s="72" t="s">
        <v>1241</v>
      </c>
      <c r="C130" s="72">
        <v>1</v>
      </c>
      <c r="D130" s="72">
        <v>2022</v>
      </c>
      <c r="E130" s="72" t="s">
        <v>1120</v>
      </c>
      <c r="F130" s="72" t="s">
        <v>1124</v>
      </c>
      <c r="G130" s="73">
        <v>44694</v>
      </c>
      <c r="H130" s="72" t="s">
        <v>1320</v>
      </c>
      <c r="I130" s="72" t="s">
        <v>1193</v>
      </c>
      <c r="J130" s="72" t="s">
        <v>1313</v>
      </c>
      <c r="K130" s="72" t="s">
        <v>1194</v>
      </c>
      <c r="L130" s="72" t="s">
        <v>164</v>
      </c>
      <c r="M130" s="72" t="s">
        <v>1195</v>
      </c>
      <c r="N130" s="72">
        <v>1</v>
      </c>
      <c r="O130" s="72" t="s">
        <v>1314</v>
      </c>
      <c r="P130" s="72" t="s">
        <v>1120</v>
      </c>
      <c r="Q130" s="72" t="s">
        <v>1255</v>
      </c>
      <c r="R130" s="73">
        <v>44706</v>
      </c>
      <c r="S130" s="73">
        <v>44727</v>
      </c>
      <c r="T130" s="73">
        <v>44782</v>
      </c>
      <c r="U130" s="72" t="s">
        <v>912</v>
      </c>
      <c r="V130" s="72" t="s">
        <v>1495</v>
      </c>
      <c r="W130" s="72" t="s">
        <v>115</v>
      </c>
      <c r="X130" s="72">
        <v>0</v>
      </c>
      <c r="Y130" s="72">
        <v>0</v>
      </c>
    </row>
    <row r="131" spans="1:25" s="72" customFormat="1" x14ac:dyDescent="0.2">
      <c r="A131" s="72" t="s">
        <v>1510</v>
      </c>
      <c r="B131" s="72" t="s">
        <v>1242</v>
      </c>
      <c r="C131" s="72">
        <v>2</v>
      </c>
      <c r="D131" s="72">
        <v>2022</v>
      </c>
      <c r="E131" s="72" t="s">
        <v>1121</v>
      </c>
      <c r="F131" s="72" t="s">
        <v>1124</v>
      </c>
      <c r="G131" s="73">
        <v>44694</v>
      </c>
      <c r="H131" s="72" t="s">
        <v>1196</v>
      </c>
      <c r="I131" s="72" t="s">
        <v>1197</v>
      </c>
      <c r="J131" s="72" t="s">
        <v>1198</v>
      </c>
      <c r="K131" s="72" t="s">
        <v>1201</v>
      </c>
      <c r="L131" s="72" t="s">
        <v>164</v>
      </c>
      <c r="M131" s="72" t="s">
        <v>1321</v>
      </c>
      <c r="N131" s="72">
        <v>1</v>
      </c>
      <c r="O131" s="72" t="s">
        <v>1250</v>
      </c>
      <c r="P131" s="72" t="s">
        <v>1250</v>
      </c>
      <c r="Q131" s="72" t="s">
        <v>1256</v>
      </c>
      <c r="R131" s="73">
        <v>44713</v>
      </c>
      <c r="S131" s="73">
        <v>44774</v>
      </c>
      <c r="T131" s="73">
        <v>44782</v>
      </c>
      <c r="U131" s="72" t="s">
        <v>912</v>
      </c>
      <c r="V131" s="72" t="s">
        <v>1493</v>
      </c>
      <c r="W131" s="72" t="s">
        <v>115</v>
      </c>
      <c r="X131" s="72">
        <v>0</v>
      </c>
      <c r="Y131" s="72">
        <v>0</v>
      </c>
    </row>
    <row r="132" spans="1:25" s="72" customFormat="1" x14ac:dyDescent="0.2">
      <c r="A132" s="72" t="s">
        <v>1510</v>
      </c>
      <c r="B132" s="72" t="s">
        <v>1243</v>
      </c>
      <c r="C132" s="72">
        <v>1</v>
      </c>
      <c r="D132" s="72">
        <v>2022</v>
      </c>
      <c r="E132" s="72" t="s">
        <v>1121</v>
      </c>
      <c r="F132" s="72" t="s">
        <v>1124</v>
      </c>
      <c r="G132" s="73">
        <v>44694</v>
      </c>
      <c r="H132" s="72" t="s">
        <v>1202</v>
      </c>
      <c r="I132" s="72" t="s">
        <v>1197</v>
      </c>
      <c r="J132" s="72" t="s">
        <v>1203</v>
      </c>
      <c r="K132" s="72" t="s">
        <v>1204</v>
      </c>
      <c r="L132" s="72" t="s">
        <v>164</v>
      </c>
      <c r="M132" s="72" t="s">
        <v>1205</v>
      </c>
      <c r="N132" s="72">
        <v>1</v>
      </c>
      <c r="O132" s="72" t="s">
        <v>1251</v>
      </c>
      <c r="P132" s="72" t="s">
        <v>1251</v>
      </c>
      <c r="Q132" s="72" t="s">
        <v>1257</v>
      </c>
      <c r="R132" s="73">
        <v>44713</v>
      </c>
      <c r="S132" s="73">
        <v>44751</v>
      </c>
      <c r="T132" s="73">
        <v>44782</v>
      </c>
      <c r="U132" s="72" t="s">
        <v>912</v>
      </c>
      <c r="V132" s="72" t="s">
        <v>1494</v>
      </c>
      <c r="W132" s="72" t="s">
        <v>115</v>
      </c>
      <c r="X132" s="72">
        <v>0</v>
      </c>
      <c r="Y132" s="72">
        <v>0</v>
      </c>
    </row>
    <row r="133" spans="1:25" s="72" customFormat="1" x14ac:dyDescent="0.2">
      <c r="A133" s="72" t="s">
        <v>1510</v>
      </c>
      <c r="B133" s="72" t="s">
        <v>1327</v>
      </c>
      <c r="C133" s="72">
        <v>1</v>
      </c>
      <c r="D133" s="72">
        <v>2022</v>
      </c>
      <c r="E133" s="72" t="s">
        <v>1121</v>
      </c>
      <c r="F133" s="72" t="s">
        <v>1393</v>
      </c>
      <c r="G133" s="73">
        <v>44727</v>
      </c>
      <c r="H133" s="72" t="s">
        <v>1394</v>
      </c>
      <c r="I133" s="72" t="s">
        <v>1197</v>
      </c>
      <c r="J133" s="72" t="s">
        <v>1395</v>
      </c>
      <c r="K133" s="72" t="s">
        <v>1396</v>
      </c>
      <c r="L133" s="72" t="s">
        <v>1398</v>
      </c>
      <c r="M133" s="72" t="s">
        <v>1399</v>
      </c>
      <c r="N133" s="72">
        <v>1</v>
      </c>
      <c r="O133" s="72" t="s">
        <v>1250</v>
      </c>
      <c r="P133" s="72" t="s">
        <v>1250</v>
      </c>
      <c r="Q133" s="72" t="s">
        <v>1308</v>
      </c>
      <c r="R133" s="73">
        <v>44734</v>
      </c>
      <c r="S133" s="73">
        <v>44763</v>
      </c>
      <c r="T133" s="73">
        <v>44782</v>
      </c>
      <c r="U133" s="72" t="s">
        <v>912</v>
      </c>
      <c r="V133" s="72" t="s">
        <v>1496</v>
      </c>
      <c r="W133" s="72" t="s">
        <v>115</v>
      </c>
      <c r="X133" s="72">
        <v>0</v>
      </c>
      <c r="Y133" s="72">
        <v>0</v>
      </c>
    </row>
    <row r="134" spans="1:25" x14ac:dyDescent="0.2">
      <c r="G134"/>
      <c r="S134"/>
      <c r="T134"/>
    </row>
    <row r="135" spans="1:25" x14ac:dyDescent="0.2">
      <c r="G135"/>
      <c r="S135"/>
      <c r="T135"/>
    </row>
    <row r="136" spans="1:25" x14ac:dyDescent="0.2">
      <c r="G136"/>
      <c r="S136"/>
      <c r="T136"/>
    </row>
    <row r="137" spans="1:25" x14ac:dyDescent="0.2">
      <c r="G137"/>
      <c r="S137"/>
      <c r="T137"/>
    </row>
    <row r="138" spans="1:25" x14ac:dyDescent="0.2">
      <c r="G138"/>
      <c r="S138"/>
      <c r="T138"/>
    </row>
    <row r="139" spans="1:25" x14ac:dyDescent="0.2">
      <c r="G139"/>
      <c r="S139"/>
      <c r="T139"/>
    </row>
    <row r="140" spans="1:25" x14ac:dyDescent="0.2">
      <c r="G140"/>
      <c r="S140"/>
      <c r="T140"/>
    </row>
    <row r="141" spans="1:25" x14ac:dyDescent="0.2">
      <c r="G141"/>
      <c r="S141"/>
      <c r="T141"/>
    </row>
    <row r="142" spans="1:25" x14ac:dyDescent="0.2">
      <c r="G142"/>
      <c r="S142"/>
      <c r="T142"/>
    </row>
    <row r="143" spans="1:25" x14ac:dyDescent="0.2">
      <c r="G143"/>
      <c r="S143"/>
      <c r="T143"/>
    </row>
    <row r="144" spans="1:25" x14ac:dyDescent="0.2">
      <c r="G144"/>
      <c r="S144"/>
      <c r="T144"/>
    </row>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sheetData>
  <autoFilter ref="A2:Y2" xr:uid="{00000000-0009-0000-0000-000002000000}"/>
  <dataValidations count="4">
    <dataValidation allowBlank="1" showInputMessage="1" showErrorMessage="1" promptTitle="Acciones a emprendes" prompt="Las acciones deben estar enfocadas a eliminar la causa detectada, debe ser realizable en un período de tiempo no superior a doce (12) meses" sqref="K62:K63 K107:K109 K104" xr:uid="{00000000-0002-0000-0200-000000000000}"/>
    <dataValidation allowBlank="1" showInputMessage="1" showErrorMessage="1" promptTitle="Fecha de cumplimiento" prompt="Las fechas de cumplimiento deben ser reales no superar los doce (12) meses" sqref="S62:S63 S107:S109 S104" xr:uid="{00000000-0002-0000-0200-000001000000}"/>
    <dataValidation allowBlank="1" showInputMessage="1" showErrorMessage="1" promptTitle="Análisis de causa" prompt="Las causas deben ser coherentes con el hallazgo  y claras en su redacción" sqref="J62:J63 J107:J109 J104" xr:uid="{00000000-0002-0000-0200-000002000000}"/>
    <dataValidation allowBlank="1" showInputMessage="1" showErrorMessage="1" promptTitle="Indicador" prompt="Aplicable, coherente y medible" sqref="M62:M63 M107:M109 M104" xr:uid="{00000000-0002-0000-0200-000003000000}"/>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
  <sheetViews>
    <sheetView topLeftCell="E1" workbookViewId="0">
      <selection activeCell="U3" sqref="U3"/>
    </sheetView>
  </sheetViews>
  <sheetFormatPr baseColWidth="10" defaultRowHeight="12.75" x14ac:dyDescent="0.2"/>
  <cols>
    <col min="20" max="20" width="18.85546875" customWidth="1"/>
    <col min="21" max="21" width="31" customWidth="1"/>
  </cols>
  <sheetData>
    <row r="1" spans="1:25" s="1" customFormat="1" ht="49.5" customHeight="1" x14ac:dyDescent="0.2">
      <c r="A1" s="22" t="s">
        <v>28</v>
      </c>
      <c r="B1" s="22" t="s">
        <v>27</v>
      </c>
      <c r="C1" s="22" t="s">
        <v>26</v>
      </c>
      <c r="D1" s="22" t="s">
        <v>17</v>
      </c>
      <c r="E1" s="22" t="s">
        <v>0</v>
      </c>
      <c r="F1" s="22" t="s">
        <v>8</v>
      </c>
      <c r="G1" s="22" t="s">
        <v>10</v>
      </c>
      <c r="H1" s="2" t="s">
        <v>20</v>
      </c>
      <c r="I1" s="22" t="s">
        <v>19</v>
      </c>
      <c r="J1" s="22" t="s">
        <v>1</v>
      </c>
      <c r="K1" s="22" t="s">
        <v>15</v>
      </c>
      <c r="L1" s="22" t="s">
        <v>2</v>
      </c>
      <c r="M1" s="22" t="s">
        <v>3</v>
      </c>
      <c r="N1" s="22" t="s">
        <v>25</v>
      </c>
      <c r="O1" s="22" t="s">
        <v>4</v>
      </c>
      <c r="P1" s="22" t="s">
        <v>5</v>
      </c>
      <c r="Q1" s="20" t="s">
        <v>6</v>
      </c>
      <c r="R1" s="20" t="s">
        <v>7</v>
      </c>
      <c r="S1" s="21" t="s">
        <v>12</v>
      </c>
      <c r="T1" s="23" t="s">
        <v>18</v>
      </c>
      <c r="U1" s="91" t="s">
        <v>13</v>
      </c>
      <c r="V1" s="23" t="s">
        <v>14</v>
      </c>
      <c r="W1" s="23" t="s">
        <v>87</v>
      </c>
      <c r="X1" s="23" t="s">
        <v>88</v>
      </c>
    </row>
    <row r="2" spans="1:25" s="89" customFormat="1" ht="32.25" customHeight="1" x14ac:dyDescent="0.2">
      <c r="A2" s="79" t="s">
        <v>967</v>
      </c>
      <c r="B2" s="79">
        <v>1</v>
      </c>
      <c r="C2" s="79">
        <v>2022</v>
      </c>
      <c r="D2" s="80" t="s">
        <v>931</v>
      </c>
      <c r="E2" s="74" t="s">
        <v>932</v>
      </c>
      <c r="F2" s="81">
        <v>44628</v>
      </c>
      <c r="G2" s="82" t="s">
        <v>933</v>
      </c>
      <c r="H2" s="83" t="s">
        <v>934</v>
      </c>
      <c r="I2" s="84" t="s">
        <v>935</v>
      </c>
      <c r="J2" s="85" t="s">
        <v>936</v>
      </c>
      <c r="K2" s="74" t="s">
        <v>82</v>
      </c>
      <c r="L2" s="82" t="s">
        <v>937</v>
      </c>
      <c r="M2" s="79">
        <v>0.95</v>
      </c>
      <c r="N2" s="79" t="s">
        <v>76</v>
      </c>
      <c r="O2" s="79" t="s">
        <v>938</v>
      </c>
      <c r="P2" s="82" t="s">
        <v>939</v>
      </c>
      <c r="Q2" s="86">
        <v>44648</v>
      </c>
      <c r="R2" s="93">
        <v>44743</v>
      </c>
      <c r="S2" s="93">
        <v>44720</v>
      </c>
      <c r="T2" s="87" t="s">
        <v>829</v>
      </c>
      <c r="U2" s="94" t="s">
        <v>1260</v>
      </c>
      <c r="V2" s="87" t="s">
        <v>1259</v>
      </c>
      <c r="W2" s="79">
        <v>0</v>
      </c>
      <c r="X2" s="79">
        <v>0</v>
      </c>
      <c r="Y2" s="88"/>
    </row>
  </sheetData>
  <dataValidations count="4">
    <dataValidation allowBlank="1" showInputMessage="1" showErrorMessage="1" promptTitle="Acciones a emprendes" prompt="Las acciones deben estar enfocadas a eliminar la causa detectada, debe ser realizable en un período de tiempo no superior a doce (12) meses" sqref="J2" xr:uid="{00000000-0002-0000-0300-000000000000}"/>
    <dataValidation allowBlank="1" showInputMessage="1" showErrorMessage="1" promptTitle="Fecha de cumplimiento" prompt="Las fechas de cumplimiento deben ser reales no superar los doce (12) meses" sqref="R2" xr:uid="{00000000-0002-0000-0300-000001000000}"/>
    <dataValidation allowBlank="1" showInputMessage="1" showErrorMessage="1" promptTitle="Análisis de causa" prompt="Las causas deben ser coherentes con el hallazgo  y claras en su redacción" sqref="I2" xr:uid="{00000000-0002-0000-0300-000002000000}"/>
    <dataValidation allowBlank="1" showInputMessage="1" showErrorMessage="1" promptTitle="Indicador" prompt="Aplicable, coherente y medible" sqref="L2" xr:uid="{00000000-0002-0000-0300-000003000000}"/>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7"/>
  <sheetViews>
    <sheetView topLeftCell="A28" workbookViewId="0">
      <selection activeCell="E62" sqref="E62"/>
    </sheetView>
  </sheetViews>
  <sheetFormatPr baseColWidth="10" defaultRowHeight="12.75" x14ac:dyDescent="0.2"/>
  <cols>
    <col min="1" max="1" width="8" customWidth="1"/>
    <col min="3" max="3" width="7.140625" customWidth="1"/>
    <col min="4" max="4" width="10" customWidth="1"/>
    <col min="7" max="7" width="11.42578125" style="29"/>
    <col min="15" max="15" width="40.28515625" customWidth="1"/>
    <col min="16" max="16" width="29.7109375" customWidth="1"/>
    <col min="17" max="17" width="11.42578125" customWidth="1"/>
    <col min="18" max="18" width="11.42578125" style="27" customWidth="1"/>
    <col min="19" max="20" width="11.42578125" style="29"/>
  </cols>
  <sheetData>
    <row r="1" spans="1:26" ht="15.75" x14ac:dyDescent="0.25">
      <c r="A1" s="26" t="s">
        <v>94</v>
      </c>
      <c r="T1" s="29" t="s">
        <v>11</v>
      </c>
    </row>
    <row r="2" spans="1:26" s="1" customFormat="1" ht="49.5" customHeight="1" x14ac:dyDescent="0.2">
      <c r="A2" s="22" t="s">
        <v>113</v>
      </c>
      <c r="B2" s="22" t="s">
        <v>28</v>
      </c>
      <c r="C2" s="22" t="s">
        <v>27</v>
      </c>
      <c r="D2" s="22" t="s">
        <v>26</v>
      </c>
      <c r="E2" s="22" t="s">
        <v>17</v>
      </c>
      <c r="F2" s="22" t="s">
        <v>0</v>
      </c>
      <c r="G2" s="31" t="s">
        <v>8</v>
      </c>
      <c r="H2" s="2" t="s">
        <v>10</v>
      </c>
      <c r="I2" s="22" t="s">
        <v>20</v>
      </c>
      <c r="J2" s="22" t="s">
        <v>19</v>
      </c>
      <c r="K2" s="22" t="s">
        <v>1</v>
      </c>
      <c r="L2" s="22" t="s">
        <v>15</v>
      </c>
      <c r="M2" s="22" t="s">
        <v>2</v>
      </c>
      <c r="N2" s="22" t="s">
        <v>3</v>
      </c>
      <c r="O2" s="22" t="s">
        <v>25</v>
      </c>
      <c r="P2" s="22" t="s">
        <v>4</v>
      </c>
      <c r="Q2" s="20" t="s">
        <v>5</v>
      </c>
      <c r="R2" s="20" t="s">
        <v>6</v>
      </c>
      <c r="S2" s="20" t="s">
        <v>7</v>
      </c>
      <c r="T2" s="30" t="s">
        <v>12</v>
      </c>
      <c r="U2" s="23" t="s">
        <v>18</v>
      </c>
      <c r="V2" s="23" t="s">
        <v>13</v>
      </c>
      <c r="W2" s="23" t="s">
        <v>14</v>
      </c>
      <c r="X2" s="23" t="s">
        <v>87</v>
      </c>
      <c r="Y2" s="23" t="s">
        <v>88</v>
      </c>
      <c r="Z2" s="63" t="s">
        <v>116</v>
      </c>
    </row>
    <row r="3" spans="1:26" x14ac:dyDescent="0.2">
      <c r="A3" t="s">
        <v>838</v>
      </c>
      <c r="B3" t="s">
        <v>169</v>
      </c>
      <c r="C3">
        <v>2</v>
      </c>
      <c r="D3">
        <v>2021</v>
      </c>
      <c r="E3" t="s">
        <v>75</v>
      </c>
      <c r="F3" t="s">
        <v>340</v>
      </c>
      <c r="G3" s="29">
        <v>44285</v>
      </c>
      <c r="H3" t="s">
        <v>166</v>
      </c>
      <c r="I3" t="s">
        <v>162</v>
      </c>
      <c r="J3" t="s">
        <v>167</v>
      </c>
      <c r="K3" t="s">
        <v>168</v>
      </c>
      <c r="L3" t="s">
        <v>82</v>
      </c>
      <c r="M3" t="s">
        <v>165</v>
      </c>
      <c r="N3">
        <v>1</v>
      </c>
      <c r="O3" t="s">
        <v>83</v>
      </c>
      <c r="P3" t="s">
        <v>84</v>
      </c>
      <c r="Q3" t="s">
        <v>124</v>
      </c>
      <c r="R3" s="27">
        <v>44319</v>
      </c>
      <c r="S3" s="29">
        <v>44591</v>
      </c>
      <c r="T3" s="29">
        <v>44599</v>
      </c>
      <c r="U3" t="s">
        <v>825</v>
      </c>
      <c r="V3" t="s">
        <v>823</v>
      </c>
      <c r="W3" t="s">
        <v>115</v>
      </c>
      <c r="X3">
        <v>0</v>
      </c>
      <c r="Y3">
        <v>0</v>
      </c>
      <c r="Z3" s="162">
        <f>3/3</f>
        <v>1</v>
      </c>
    </row>
    <row r="4" spans="1:26" x14ac:dyDescent="0.2">
      <c r="A4" t="s">
        <v>838</v>
      </c>
      <c r="B4" t="s">
        <v>285</v>
      </c>
      <c r="C4">
        <v>1</v>
      </c>
      <c r="D4">
        <v>2021</v>
      </c>
      <c r="E4" t="s">
        <v>75</v>
      </c>
      <c r="F4" t="s">
        <v>268</v>
      </c>
      <c r="G4" s="29">
        <v>44369</v>
      </c>
      <c r="H4" t="s">
        <v>270</v>
      </c>
      <c r="I4" t="s">
        <v>237</v>
      </c>
      <c r="J4" t="s">
        <v>271</v>
      </c>
      <c r="K4" t="s">
        <v>272</v>
      </c>
      <c r="L4" t="s">
        <v>269</v>
      </c>
      <c r="M4" t="s">
        <v>273</v>
      </c>
      <c r="N4" t="s">
        <v>274</v>
      </c>
      <c r="O4" t="s">
        <v>83</v>
      </c>
      <c r="P4" t="s">
        <v>84</v>
      </c>
      <c r="Q4" t="s">
        <v>243</v>
      </c>
      <c r="R4" s="27">
        <v>44392</v>
      </c>
      <c r="S4" s="29">
        <v>44576</v>
      </c>
      <c r="T4" s="29">
        <v>44599</v>
      </c>
      <c r="U4" t="s">
        <v>825</v>
      </c>
      <c r="V4" t="s">
        <v>824</v>
      </c>
      <c r="W4" t="s">
        <v>115</v>
      </c>
      <c r="X4">
        <v>0</v>
      </c>
      <c r="Y4">
        <v>0</v>
      </c>
      <c r="Z4" s="162"/>
    </row>
    <row r="5" spans="1:26" x14ac:dyDescent="0.2">
      <c r="A5" t="s">
        <v>838</v>
      </c>
      <c r="B5" t="s">
        <v>285</v>
      </c>
      <c r="C5">
        <v>2</v>
      </c>
      <c r="D5">
        <v>2021</v>
      </c>
      <c r="E5" t="s">
        <v>75</v>
      </c>
      <c r="F5" t="s">
        <v>268</v>
      </c>
      <c r="G5" s="29">
        <v>44369</v>
      </c>
      <c r="H5" t="s">
        <v>270</v>
      </c>
      <c r="I5" t="s">
        <v>237</v>
      </c>
      <c r="J5" t="s">
        <v>271</v>
      </c>
      <c r="K5" t="s">
        <v>275</v>
      </c>
      <c r="L5" t="s">
        <v>269</v>
      </c>
      <c r="M5" t="s">
        <v>276</v>
      </c>
      <c r="N5" t="s">
        <v>277</v>
      </c>
      <c r="O5" t="s">
        <v>83</v>
      </c>
      <c r="P5" t="s">
        <v>84</v>
      </c>
      <c r="Q5" t="s">
        <v>243</v>
      </c>
      <c r="R5" s="27">
        <v>44392</v>
      </c>
      <c r="S5" s="29">
        <v>44576</v>
      </c>
      <c r="T5" s="29">
        <v>44599</v>
      </c>
      <c r="U5" t="s">
        <v>825</v>
      </c>
      <c r="V5" t="s">
        <v>826</v>
      </c>
      <c r="W5" t="s">
        <v>115</v>
      </c>
      <c r="X5">
        <v>1</v>
      </c>
      <c r="Y5">
        <v>0</v>
      </c>
      <c r="Z5" s="162"/>
    </row>
    <row r="6" spans="1:26" x14ac:dyDescent="0.2">
      <c r="A6" t="s">
        <v>838</v>
      </c>
      <c r="B6" t="s">
        <v>581</v>
      </c>
      <c r="C6">
        <v>5</v>
      </c>
      <c r="D6">
        <v>2021</v>
      </c>
      <c r="E6" t="s">
        <v>72</v>
      </c>
      <c r="F6" t="s">
        <v>577</v>
      </c>
      <c r="G6" s="29">
        <v>44523</v>
      </c>
      <c r="H6" t="s">
        <v>551</v>
      </c>
      <c r="I6" t="s">
        <v>503</v>
      </c>
      <c r="J6" t="s">
        <v>564</v>
      </c>
      <c r="K6" t="s">
        <v>565</v>
      </c>
      <c r="L6" t="s">
        <v>79</v>
      </c>
      <c r="M6" t="s">
        <v>566</v>
      </c>
      <c r="N6">
        <v>1</v>
      </c>
      <c r="O6" t="s">
        <v>814</v>
      </c>
      <c r="P6" t="s">
        <v>119</v>
      </c>
      <c r="Q6" t="s">
        <v>567</v>
      </c>
      <c r="R6" s="27">
        <v>44545</v>
      </c>
      <c r="S6" s="29">
        <v>44591</v>
      </c>
      <c r="T6" s="29">
        <v>44599</v>
      </c>
      <c r="U6" t="s">
        <v>817</v>
      </c>
      <c r="V6" t="s">
        <v>821</v>
      </c>
      <c r="W6" t="s">
        <v>115</v>
      </c>
      <c r="X6">
        <v>0</v>
      </c>
      <c r="Y6">
        <v>0</v>
      </c>
      <c r="Z6" s="162">
        <f>2/2</f>
        <v>1</v>
      </c>
    </row>
    <row r="7" spans="1:26" x14ac:dyDescent="0.2">
      <c r="A7" t="s">
        <v>838</v>
      </c>
      <c r="B7" t="s">
        <v>581</v>
      </c>
      <c r="C7">
        <v>6</v>
      </c>
      <c r="D7">
        <v>2021</v>
      </c>
      <c r="E7" t="s">
        <v>72</v>
      </c>
      <c r="F7" t="s">
        <v>577</v>
      </c>
      <c r="G7" s="29">
        <v>44523</v>
      </c>
      <c r="H7" t="s">
        <v>551</v>
      </c>
      <c r="I7" t="s">
        <v>503</v>
      </c>
      <c r="J7" t="s">
        <v>564</v>
      </c>
      <c r="K7" t="s">
        <v>568</v>
      </c>
      <c r="L7" t="s">
        <v>82</v>
      </c>
      <c r="M7" t="s">
        <v>569</v>
      </c>
      <c r="N7">
        <v>1</v>
      </c>
      <c r="O7" t="s">
        <v>814</v>
      </c>
      <c r="P7" t="s">
        <v>119</v>
      </c>
      <c r="Q7" t="s">
        <v>567</v>
      </c>
      <c r="R7" s="27">
        <v>44545</v>
      </c>
      <c r="S7" s="29">
        <v>44591</v>
      </c>
      <c r="T7" s="29">
        <v>44599</v>
      </c>
      <c r="U7" t="s">
        <v>817</v>
      </c>
      <c r="V7" t="s">
        <v>822</v>
      </c>
      <c r="W7" t="s">
        <v>115</v>
      </c>
      <c r="X7">
        <v>0</v>
      </c>
      <c r="Y7">
        <v>0</v>
      </c>
      <c r="Z7" s="162"/>
    </row>
    <row r="8" spans="1:26" x14ac:dyDescent="0.2">
      <c r="A8" t="s">
        <v>838</v>
      </c>
      <c r="B8" t="s">
        <v>637</v>
      </c>
      <c r="C8">
        <v>1</v>
      </c>
      <c r="D8">
        <v>2021</v>
      </c>
      <c r="E8" t="s">
        <v>72</v>
      </c>
      <c r="F8" t="s">
        <v>636</v>
      </c>
      <c r="G8" s="29">
        <v>44544</v>
      </c>
      <c r="H8" t="s">
        <v>614</v>
      </c>
      <c r="I8" t="s">
        <v>615</v>
      </c>
      <c r="J8" t="s">
        <v>616</v>
      </c>
      <c r="K8" t="s">
        <v>617</v>
      </c>
      <c r="L8" t="s">
        <v>618</v>
      </c>
      <c r="M8" t="s">
        <v>619</v>
      </c>
      <c r="N8">
        <v>1</v>
      </c>
      <c r="O8" t="s">
        <v>80</v>
      </c>
      <c r="P8" t="s">
        <v>153</v>
      </c>
      <c r="Q8" t="s">
        <v>620</v>
      </c>
      <c r="R8" s="27">
        <v>44564</v>
      </c>
      <c r="S8" s="29">
        <v>44592</v>
      </c>
      <c r="T8" s="29">
        <v>44599</v>
      </c>
      <c r="U8" t="s">
        <v>158</v>
      </c>
      <c r="V8" t="s">
        <v>827</v>
      </c>
      <c r="W8" t="s">
        <v>115</v>
      </c>
      <c r="X8">
        <v>0</v>
      </c>
      <c r="Y8">
        <v>0</v>
      </c>
      <c r="Z8" s="162">
        <f>2/2</f>
        <v>1</v>
      </c>
    </row>
    <row r="9" spans="1:26" x14ac:dyDescent="0.2">
      <c r="A9" t="s">
        <v>838</v>
      </c>
      <c r="B9" t="s">
        <v>637</v>
      </c>
      <c r="C9">
        <v>3</v>
      </c>
      <c r="D9">
        <v>2021</v>
      </c>
      <c r="E9" t="s">
        <v>72</v>
      </c>
      <c r="F9" t="s">
        <v>636</v>
      </c>
      <c r="G9" s="29">
        <v>44544</v>
      </c>
      <c r="H9" t="s">
        <v>614</v>
      </c>
      <c r="I9" t="s">
        <v>621</v>
      </c>
      <c r="J9" t="s">
        <v>616</v>
      </c>
      <c r="K9" t="s">
        <v>623</v>
      </c>
      <c r="L9" t="s">
        <v>618</v>
      </c>
      <c r="M9" t="s">
        <v>624</v>
      </c>
      <c r="N9">
        <v>1</v>
      </c>
      <c r="O9" t="s">
        <v>80</v>
      </c>
      <c r="P9" t="s">
        <v>153</v>
      </c>
      <c r="Q9" t="s">
        <v>620</v>
      </c>
      <c r="R9" s="27">
        <v>44564</v>
      </c>
      <c r="S9" s="29">
        <v>44592</v>
      </c>
      <c r="T9" s="29">
        <v>44599</v>
      </c>
      <c r="U9" t="s">
        <v>158</v>
      </c>
      <c r="V9" t="s">
        <v>828</v>
      </c>
      <c r="W9" t="s">
        <v>115</v>
      </c>
      <c r="X9">
        <v>0</v>
      </c>
      <c r="Y9">
        <v>0</v>
      </c>
      <c r="Z9" s="162"/>
    </row>
    <row r="10" spans="1:26" x14ac:dyDescent="0.2">
      <c r="A10" t="s">
        <v>838</v>
      </c>
      <c r="B10" t="s">
        <v>212</v>
      </c>
      <c r="C10">
        <v>2</v>
      </c>
      <c r="D10">
        <v>2021</v>
      </c>
      <c r="E10" t="s">
        <v>211</v>
      </c>
      <c r="F10" t="s">
        <v>339</v>
      </c>
      <c r="G10" s="29">
        <v>44290</v>
      </c>
      <c r="H10" t="s">
        <v>207</v>
      </c>
      <c r="I10" t="s">
        <v>214</v>
      </c>
      <c r="J10" t="s">
        <v>209</v>
      </c>
      <c r="K10" t="s">
        <v>226</v>
      </c>
      <c r="L10" t="s">
        <v>82</v>
      </c>
      <c r="M10" t="s">
        <v>210</v>
      </c>
      <c r="N10">
        <v>1</v>
      </c>
      <c r="O10" t="s">
        <v>76</v>
      </c>
      <c r="P10" t="s">
        <v>120</v>
      </c>
      <c r="Q10" t="s">
        <v>208</v>
      </c>
      <c r="R10" s="27">
        <v>44319</v>
      </c>
      <c r="S10" s="29">
        <v>44591</v>
      </c>
      <c r="T10" s="29">
        <v>44600</v>
      </c>
      <c r="U10" t="s">
        <v>829</v>
      </c>
      <c r="V10" t="s">
        <v>831</v>
      </c>
      <c r="W10" t="s">
        <v>115</v>
      </c>
      <c r="X10">
        <v>0</v>
      </c>
      <c r="Y10">
        <v>0</v>
      </c>
      <c r="Z10" s="162">
        <f>7/7</f>
        <v>1</v>
      </c>
    </row>
    <row r="11" spans="1:26" x14ac:dyDescent="0.2">
      <c r="A11" t="s">
        <v>838</v>
      </c>
      <c r="B11" t="s">
        <v>223</v>
      </c>
      <c r="C11">
        <v>2</v>
      </c>
      <c r="D11">
        <v>2021</v>
      </c>
      <c r="E11" t="s">
        <v>211</v>
      </c>
      <c r="F11" t="s">
        <v>222</v>
      </c>
      <c r="G11" s="29">
        <v>44322</v>
      </c>
      <c r="H11" t="s">
        <v>213</v>
      </c>
      <c r="I11" t="s">
        <v>214</v>
      </c>
      <c r="J11" t="s">
        <v>215</v>
      </c>
      <c r="K11" t="s">
        <v>216</v>
      </c>
      <c r="L11" t="s">
        <v>82</v>
      </c>
      <c r="M11" t="s">
        <v>210</v>
      </c>
      <c r="N11">
        <v>1</v>
      </c>
      <c r="O11" t="s">
        <v>76</v>
      </c>
      <c r="P11" t="s">
        <v>120</v>
      </c>
      <c r="Q11" t="s">
        <v>208</v>
      </c>
      <c r="R11" s="27">
        <v>44319</v>
      </c>
      <c r="S11" s="29">
        <v>44591</v>
      </c>
      <c r="T11" s="29">
        <v>44600</v>
      </c>
      <c r="U11" t="s">
        <v>829</v>
      </c>
      <c r="V11" t="s">
        <v>832</v>
      </c>
      <c r="W11" t="s">
        <v>115</v>
      </c>
      <c r="X11">
        <v>0</v>
      </c>
      <c r="Y11">
        <v>0</v>
      </c>
      <c r="Z11" s="162"/>
    </row>
    <row r="12" spans="1:26" x14ac:dyDescent="0.2">
      <c r="A12" t="s">
        <v>838</v>
      </c>
      <c r="B12" t="s">
        <v>469</v>
      </c>
      <c r="C12">
        <v>1</v>
      </c>
      <c r="D12">
        <v>2021</v>
      </c>
      <c r="E12" t="s">
        <v>434</v>
      </c>
      <c r="F12" t="s">
        <v>476</v>
      </c>
      <c r="G12" s="29">
        <v>44495</v>
      </c>
      <c r="H12" t="s">
        <v>437</v>
      </c>
      <c r="I12" t="s">
        <v>435</v>
      </c>
      <c r="J12" t="s">
        <v>438</v>
      </c>
      <c r="K12" t="s">
        <v>439</v>
      </c>
      <c r="L12" t="s">
        <v>79</v>
      </c>
      <c r="M12" t="s">
        <v>440</v>
      </c>
      <c r="N12">
        <v>1</v>
      </c>
      <c r="O12" t="s">
        <v>76</v>
      </c>
      <c r="P12" t="s">
        <v>120</v>
      </c>
      <c r="Q12" t="s">
        <v>436</v>
      </c>
      <c r="R12" s="27">
        <v>44504</v>
      </c>
      <c r="S12" s="29">
        <v>44592</v>
      </c>
      <c r="T12" s="29">
        <v>44600</v>
      </c>
      <c r="U12" t="s">
        <v>829</v>
      </c>
      <c r="V12" t="s">
        <v>833</v>
      </c>
      <c r="W12" t="s">
        <v>115</v>
      </c>
      <c r="X12">
        <v>0</v>
      </c>
      <c r="Y12">
        <v>0</v>
      </c>
      <c r="Z12" s="162"/>
    </row>
    <row r="13" spans="1:26" x14ac:dyDescent="0.2">
      <c r="A13" t="s">
        <v>838</v>
      </c>
      <c r="B13" t="s">
        <v>477</v>
      </c>
      <c r="C13">
        <v>1</v>
      </c>
      <c r="D13">
        <v>2021</v>
      </c>
      <c r="E13" t="s">
        <v>211</v>
      </c>
      <c r="F13" t="s">
        <v>480</v>
      </c>
      <c r="G13" s="29">
        <v>44431</v>
      </c>
      <c r="H13" t="s">
        <v>481</v>
      </c>
      <c r="I13" t="s">
        <v>435</v>
      </c>
      <c r="J13" t="s">
        <v>482</v>
      </c>
      <c r="K13" t="s">
        <v>483</v>
      </c>
      <c r="L13" t="s">
        <v>114</v>
      </c>
      <c r="M13" t="s">
        <v>484</v>
      </c>
      <c r="N13">
        <v>1</v>
      </c>
      <c r="O13" t="s">
        <v>76</v>
      </c>
      <c r="P13" t="s">
        <v>120</v>
      </c>
      <c r="Q13" t="s">
        <v>485</v>
      </c>
      <c r="R13" s="27">
        <v>44539</v>
      </c>
      <c r="S13" s="29">
        <v>44592</v>
      </c>
      <c r="T13" s="29">
        <v>44600</v>
      </c>
      <c r="U13" t="s">
        <v>829</v>
      </c>
      <c r="V13" t="s">
        <v>834</v>
      </c>
      <c r="W13" t="s">
        <v>115</v>
      </c>
      <c r="X13">
        <v>0</v>
      </c>
      <c r="Y13">
        <v>0</v>
      </c>
      <c r="Z13" s="162"/>
    </row>
    <row r="14" spans="1:26" x14ac:dyDescent="0.2">
      <c r="A14" t="s">
        <v>838</v>
      </c>
      <c r="B14" t="s">
        <v>477</v>
      </c>
      <c r="C14">
        <v>2</v>
      </c>
      <c r="D14">
        <v>2021</v>
      </c>
      <c r="E14" t="s">
        <v>211</v>
      </c>
      <c r="F14" t="s">
        <v>480</v>
      </c>
      <c r="G14" s="29">
        <v>44431</v>
      </c>
      <c r="H14" t="s">
        <v>481</v>
      </c>
      <c r="I14" t="s">
        <v>435</v>
      </c>
      <c r="J14" t="s">
        <v>482</v>
      </c>
      <c r="K14" t="s">
        <v>486</v>
      </c>
      <c r="L14" t="s">
        <v>79</v>
      </c>
      <c r="M14" t="s">
        <v>487</v>
      </c>
      <c r="N14">
        <v>1</v>
      </c>
      <c r="O14" t="s">
        <v>76</v>
      </c>
      <c r="P14" t="s">
        <v>120</v>
      </c>
      <c r="Q14" t="s">
        <v>485</v>
      </c>
      <c r="R14" s="27">
        <v>44539</v>
      </c>
      <c r="S14" s="29">
        <v>44592</v>
      </c>
      <c r="T14" s="29">
        <v>44600</v>
      </c>
      <c r="U14" t="s">
        <v>829</v>
      </c>
      <c r="V14" t="s">
        <v>834</v>
      </c>
      <c r="W14" t="s">
        <v>115</v>
      </c>
      <c r="X14">
        <v>0</v>
      </c>
      <c r="Y14">
        <v>0</v>
      </c>
      <c r="Z14" s="162"/>
    </row>
    <row r="15" spans="1:26" x14ac:dyDescent="0.2">
      <c r="A15" t="s">
        <v>838</v>
      </c>
      <c r="B15" t="s">
        <v>478</v>
      </c>
      <c r="C15">
        <v>1</v>
      </c>
      <c r="D15">
        <v>2021</v>
      </c>
      <c r="E15" t="s">
        <v>211</v>
      </c>
      <c r="F15" t="s">
        <v>480</v>
      </c>
      <c r="G15" s="29">
        <v>44431</v>
      </c>
      <c r="H15" t="s">
        <v>491</v>
      </c>
      <c r="I15" t="s">
        <v>435</v>
      </c>
      <c r="J15" t="s">
        <v>492</v>
      </c>
      <c r="K15" t="s">
        <v>493</v>
      </c>
      <c r="L15" t="s">
        <v>79</v>
      </c>
      <c r="M15" t="s">
        <v>494</v>
      </c>
      <c r="N15">
        <v>1</v>
      </c>
      <c r="O15" t="s">
        <v>76</v>
      </c>
      <c r="P15" t="s">
        <v>120</v>
      </c>
      <c r="Q15" t="s">
        <v>485</v>
      </c>
      <c r="R15" s="27">
        <v>44539</v>
      </c>
      <c r="S15" s="29">
        <v>44592</v>
      </c>
      <c r="T15" s="29">
        <v>44600</v>
      </c>
      <c r="U15" t="s">
        <v>829</v>
      </c>
      <c r="V15" t="s">
        <v>835</v>
      </c>
      <c r="W15" t="s">
        <v>115</v>
      </c>
      <c r="X15">
        <v>0</v>
      </c>
      <c r="Y15">
        <v>0</v>
      </c>
      <c r="Z15" s="162"/>
    </row>
    <row r="16" spans="1:26" x14ac:dyDescent="0.2">
      <c r="A16" t="s">
        <v>838</v>
      </c>
      <c r="B16" t="s">
        <v>501</v>
      </c>
      <c r="C16">
        <v>1</v>
      </c>
      <c r="D16">
        <v>2021</v>
      </c>
      <c r="E16" t="s">
        <v>211</v>
      </c>
      <c r="F16" t="s">
        <v>480</v>
      </c>
      <c r="G16" s="29">
        <v>44431</v>
      </c>
      <c r="H16" t="s">
        <v>496</v>
      </c>
      <c r="I16" t="s">
        <v>435</v>
      </c>
      <c r="J16" t="s">
        <v>497</v>
      </c>
      <c r="K16" t="s">
        <v>498</v>
      </c>
      <c r="L16" t="s">
        <v>79</v>
      </c>
      <c r="M16" t="s">
        <v>487</v>
      </c>
      <c r="N16">
        <v>1</v>
      </c>
      <c r="O16" t="s">
        <v>76</v>
      </c>
      <c r="P16" t="s">
        <v>120</v>
      </c>
      <c r="Q16" t="s">
        <v>485</v>
      </c>
      <c r="R16" s="27">
        <v>44539</v>
      </c>
      <c r="S16" s="29">
        <v>44592</v>
      </c>
      <c r="T16" s="29">
        <v>44600</v>
      </c>
      <c r="U16" t="s">
        <v>829</v>
      </c>
      <c r="V16" t="s">
        <v>836</v>
      </c>
      <c r="W16" t="s">
        <v>115</v>
      </c>
      <c r="X16">
        <v>0</v>
      </c>
      <c r="Y16">
        <v>0</v>
      </c>
      <c r="Z16" s="162"/>
    </row>
    <row r="17" spans="1:26" x14ac:dyDescent="0.2">
      <c r="A17" t="s">
        <v>838</v>
      </c>
      <c r="B17" t="s">
        <v>792</v>
      </c>
      <c r="C17">
        <v>7</v>
      </c>
      <c r="D17">
        <v>2021</v>
      </c>
      <c r="E17" t="s">
        <v>160</v>
      </c>
      <c r="F17" t="s">
        <v>640</v>
      </c>
      <c r="G17" s="29">
        <v>44532</v>
      </c>
      <c r="H17" t="s">
        <v>660</v>
      </c>
      <c r="I17" t="s">
        <v>159</v>
      </c>
      <c r="J17" t="s">
        <v>661</v>
      </c>
      <c r="K17" t="s">
        <v>662</v>
      </c>
      <c r="L17" t="s">
        <v>663</v>
      </c>
      <c r="M17" t="s">
        <v>664</v>
      </c>
      <c r="N17">
        <v>1</v>
      </c>
      <c r="O17" t="s">
        <v>184</v>
      </c>
      <c r="P17" t="s">
        <v>184</v>
      </c>
      <c r="Q17" t="s">
        <v>665</v>
      </c>
      <c r="R17" s="27">
        <v>44550</v>
      </c>
      <c r="S17" s="29">
        <v>44592</v>
      </c>
      <c r="T17" s="29">
        <v>44599</v>
      </c>
      <c r="U17" t="s">
        <v>819</v>
      </c>
      <c r="V17" t="s">
        <v>820</v>
      </c>
      <c r="W17" t="s">
        <v>115</v>
      </c>
      <c r="X17">
        <v>0</v>
      </c>
      <c r="Y17">
        <v>0</v>
      </c>
      <c r="Z17" s="64">
        <f>1/1</f>
        <v>1</v>
      </c>
    </row>
    <row r="18" spans="1:26" x14ac:dyDescent="0.2">
      <c r="A18" t="s">
        <v>838</v>
      </c>
      <c r="B18" t="s">
        <v>187</v>
      </c>
      <c r="C18">
        <v>1</v>
      </c>
      <c r="D18">
        <v>2021</v>
      </c>
      <c r="E18" t="s">
        <v>151</v>
      </c>
      <c r="F18" t="s">
        <v>176</v>
      </c>
      <c r="G18" s="29">
        <v>44308</v>
      </c>
      <c r="H18" t="s">
        <v>177</v>
      </c>
      <c r="I18" t="s">
        <v>178</v>
      </c>
      <c r="J18" t="s">
        <v>179</v>
      </c>
      <c r="K18" t="s">
        <v>180</v>
      </c>
      <c r="L18" t="s">
        <v>228</v>
      </c>
      <c r="M18" t="s">
        <v>181</v>
      </c>
      <c r="N18" t="s">
        <v>182</v>
      </c>
      <c r="O18" t="s">
        <v>76</v>
      </c>
      <c r="P18" t="s">
        <v>152</v>
      </c>
      <c r="Q18" t="s">
        <v>183</v>
      </c>
      <c r="R18" s="27">
        <v>44317</v>
      </c>
      <c r="S18" s="29">
        <v>44561</v>
      </c>
      <c r="T18" s="29">
        <v>44600</v>
      </c>
      <c r="U18" t="s">
        <v>829</v>
      </c>
      <c r="V18" t="s">
        <v>830</v>
      </c>
      <c r="W18" t="s">
        <v>115</v>
      </c>
      <c r="X18">
        <v>0</v>
      </c>
      <c r="Y18">
        <v>0</v>
      </c>
      <c r="Z18" s="64">
        <f>1/1</f>
        <v>1</v>
      </c>
    </row>
    <row r="19" spans="1:26" x14ac:dyDescent="0.2">
      <c r="A19" t="s">
        <v>838</v>
      </c>
      <c r="B19" t="s">
        <v>600</v>
      </c>
      <c r="C19">
        <v>2</v>
      </c>
      <c r="D19">
        <v>2021</v>
      </c>
      <c r="E19" t="s">
        <v>602</v>
      </c>
      <c r="F19" t="s">
        <v>603</v>
      </c>
      <c r="G19" s="29">
        <v>44524</v>
      </c>
      <c r="H19" t="s">
        <v>582</v>
      </c>
      <c r="I19" t="s">
        <v>583</v>
      </c>
      <c r="J19" t="s">
        <v>584</v>
      </c>
      <c r="K19" t="s">
        <v>589</v>
      </c>
      <c r="L19" t="s">
        <v>292</v>
      </c>
      <c r="M19" t="s">
        <v>590</v>
      </c>
      <c r="N19" t="s">
        <v>591</v>
      </c>
      <c r="O19" t="s">
        <v>76</v>
      </c>
      <c r="P19" t="s">
        <v>76</v>
      </c>
      <c r="Q19" t="s">
        <v>588</v>
      </c>
      <c r="R19" s="27">
        <v>44902</v>
      </c>
      <c r="S19" s="29">
        <v>44591</v>
      </c>
      <c r="T19" s="29">
        <v>44600</v>
      </c>
      <c r="U19" t="s">
        <v>829</v>
      </c>
      <c r="V19" t="s">
        <v>839</v>
      </c>
      <c r="W19" t="s">
        <v>115</v>
      </c>
      <c r="X19">
        <v>0</v>
      </c>
      <c r="Y19">
        <v>0</v>
      </c>
      <c r="Z19" s="64">
        <f>1/1</f>
        <v>1</v>
      </c>
    </row>
    <row r="20" spans="1:26" x14ac:dyDescent="0.2">
      <c r="A20" s="60" t="s">
        <v>872</v>
      </c>
      <c r="B20" s="60" t="s">
        <v>281</v>
      </c>
      <c r="C20" s="60">
        <v>1</v>
      </c>
      <c r="D20" s="60">
        <v>2021</v>
      </c>
      <c r="E20" s="60" t="s">
        <v>75</v>
      </c>
      <c r="F20" s="60" t="s">
        <v>245</v>
      </c>
      <c r="G20" s="62">
        <v>44337</v>
      </c>
      <c r="H20" s="60" t="s">
        <v>257</v>
      </c>
      <c r="I20" s="60" t="s">
        <v>162</v>
      </c>
      <c r="J20" s="60" t="s">
        <v>258</v>
      </c>
      <c r="K20" s="60" t="s">
        <v>259</v>
      </c>
      <c r="L20" s="60" t="s">
        <v>164</v>
      </c>
      <c r="M20" s="60" t="s">
        <v>249</v>
      </c>
      <c r="N20" s="60" t="s">
        <v>254</v>
      </c>
      <c r="O20" s="60" t="s">
        <v>83</v>
      </c>
      <c r="P20" s="60" t="s">
        <v>84</v>
      </c>
      <c r="Q20" s="60" t="s">
        <v>243</v>
      </c>
      <c r="R20" s="61">
        <v>44362</v>
      </c>
      <c r="S20" s="62">
        <v>44620</v>
      </c>
      <c r="T20" s="62">
        <v>44627</v>
      </c>
      <c r="U20" s="60" t="s">
        <v>825</v>
      </c>
      <c r="V20" s="60" t="s">
        <v>852</v>
      </c>
      <c r="W20" s="60" t="s">
        <v>115</v>
      </c>
      <c r="X20" s="60">
        <v>0</v>
      </c>
      <c r="Y20" s="60">
        <v>0</v>
      </c>
      <c r="Z20" s="162">
        <f>3/3</f>
        <v>1</v>
      </c>
    </row>
    <row r="21" spans="1:26" x14ac:dyDescent="0.2">
      <c r="A21" s="60" t="s">
        <v>872</v>
      </c>
      <c r="B21" s="60" t="s">
        <v>282</v>
      </c>
      <c r="C21" s="60">
        <v>1</v>
      </c>
      <c r="D21" s="60">
        <v>2021</v>
      </c>
      <c r="E21" s="60" t="s">
        <v>75</v>
      </c>
      <c r="F21" s="60" t="s">
        <v>245</v>
      </c>
      <c r="G21" s="62">
        <v>44337</v>
      </c>
      <c r="H21" s="60" t="s">
        <v>260</v>
      </c>
      <c r="I21" s="60" t="s">
        <v>162</v>
      </c>
      <c r="J21" s="60" t="s">
        <v>258</v>
      </c>
      <c r="K21" s="60" t="s">
        <v>261</v>
      </c>
      <c r="L21" s="60" t="s">
        <v>164</v>
      </c>
      <c r="M21" s="60" t="s">
        <v>249</v>
      </c>
      <c r="N21" s="60" t="s">
        <v>254</v>
      </c>
      <c r="O21" s="60" t="s">
        <v>83</v>
      </c>
      <c r="P21" s="60" t="s">
        <v>84</v>
      </c>
      <c r="Q21" s="60" t="s">
        <v>243</v>
      </c>
      <c r="R21" s="61">
        <v>44362</v>
      </c>
      <c r="S21" s="62">
        <v>44620</v>
      </c>
      <c r="T21" s="62">
        <v>44627</v>
      </c>
      <c r="U21" s="60" t="s">
        <v>825</v>
      </c>
      <c r="V21" s="60" t="s">
        <v>853</v>
      </c>
      <c r="W21" s="60" t="s">
        <v>115</v>
      </c>
      <c r="X21" s="60">
        <v>0</v>
      </c>
      <c r="Y21" s="60">
        <v>0</v>
      </c>
      <c r="Z21" s="162"/>
    </row>
    <row r="22" spans="1:26" x14ac:dyDescent="0.2">
      <c r="A22" s="60" t="s">
        <v>872</v>
      </c>
      <c r="B22" s="60" t="s">
        <v>284</v>
      </c>
      <c r="C22" s="60">
        <v>1</v>
      </c>
      <c r="D22" s="60">
        <v>2021</v>
      </c>
      <c r="E22" s="60" t="s">
        <v>75</v>
      </c>
      <c r="F22" s="60" t="s">
        <v>245</v>
      </c>
      <c r="G22" s="62">
        <v>44337</v>
      </c>
      <c r="H22" s="60" t="s">
        <v>267</v>
      </c>
      <c r="I22" s="60" t="s">
        <v>266</v>
      </c>
      <c r="J22" s="60" t="s">
        <v>258</v>
      </c>
      <c r="K22" s="60" t="s">
        <v>259</v>
      </c>
      <c r="L22" s="60" t="s">
        <v>164</v>
      </c>
      <c r="M22" s="60" t="s">
        <v>249</v>
      </c>
      <c r="N22" s="60" t="s">
        <v>254</v>
      </c>
      <c r="O22" s="60" t="s">
        <v>83</v>
      </c>
      <c r="P22" s="60" t="s">
        <v>84</v>
      </c>
      <c r="Q22" s="60" t="s">
        <v>243</v>
      </c>
      <c r="R22" s="61">
        <v>44362</v>
      </c>
      <c r="S22" s="62">
        <v>44620</v>
      </c>
      <c r="T22" s="62">
        <v>44627</v>
      </c>
      <c r="U22" s="60" t="s">
        <v>825</v>
      </c>
      <c r="V22" s="60" t="s">
        <v>854</v>
      </c>
      <c r="W22" s="60" t="s">
        <v>115</v>
      </c>
      <c r="X22" s="60">
        <v>0</v>
      </c>
      <c r="Y22" s="60">
        <v>0</v>
      </c>
      <c r="Z22" s="162"/>
    </row>
    <row r="23" spans="1:26" x14ac:dyDescent="0.2">
      <c r="A23" s="60" t="s">
        <v>872</v>
      </c>
      <c r="B23" s="60" t="s">
        <v>576</v>
      </c>
      <c r="C23" s="60">
        <v>3</v>
      </c>
      <c r="D23" s="60">
        <v>2021</v>
      </c>
      <c r="E23" s="60" t="s">
        <v>72</v>
      </c>
      <c r="F23" s="60" t="s">
        <v>577</v>
      </c>
      <c r="G23" s="62">
        <v>44523</v>
      </c>
      <c r="H23" s="60" t="s">
        <v>502</v>
      </c>
      <c r="I23" s="60" t="s">
        <v>503</v>
      </c>
      <c r="J23" s="60" t="s">
        <v>512</v>
      </c>
      <c r="K23" s="60" t="s">
        <v>513</v>
      </c>
      <c r="L23" s="60" t="s">
        <v>82</v>
      </c>
      <c r="M23" s="60" t="s">
        <v>514</v>
      </c>
      <c r="N23" s="60">
        <v>1</v>
      </c>
      <c r="O23" s="60" t="s">
        <v>80</v>
      </c>
      <c r="P23" s="60" t="s">
        <v>81</v>
      </c>
      <c r="Q23" s="60" t="s">
        <v>511</v>
      </c>
      <c r="R23" s="61">
        <v>44545</v>
      </c>
      <c r="S23" s="62">
        <v>44620</v>
      </c>
      <c r="T23" s="62">
        <v>44628</v>
      </c>
      <c r="U23" s="60" t="s">
        <v>158</v>
      </c>
      <c r="V23" s="60" t="s">
        <v>866</v>
      </c>
      <c r="W23" s="60" t="s">
        <v>115</v>
      </c>
      <c r="X23" s="60">
        <v>0</v>
      </c>
      <c r="Y23" s="60">
        <v>0</v>
      </c>
      <c r="Z23" s="163">
        <v>1</v>
      </c>
    </row>
    <row r="24" spans="1:26" x14ac:dyDescent="0.2">
      <c r="A24" s="60" t="s">
        <v>872</v>
      </c>
      <c r="B24" s="60" t="s">
        <v>576</v>
      </c>
      <c r="C24" s="60">
        <v>4</v>
      </c>
      <c r="D24" s="60">
        <v>2021</v>
      </c>
      <c r="E24" s="60" t="s">
        <v>72</v>
      </c>
      <c r="F24" s="60" t="s">
        <v>577</v>
      </c>
      <c r="G24" s="62">
        <v>44523</v>
      </c>
      <c r="H24" s="60" t="s">
        <v>502</v>
      </c>
      <c r="I24" s="60" t="s">
        <v>503</v>
      </c>
      <c r="J24" s="60" t="s">
        <v>515</v>
      </c>
      <c r="K24" s="60" t="s">
        <v>516</v>
      </c>
      <c r="L24" s="60" t="s">
        <v>82</v>
      </c>
      <c r="M24" s="60" t="s">
        <v>517</v>
      </c>
      <c r="N24" s="60">
        <v>1</v>
      </c>
      <c r="O24" s="60" t="s">
        <v>80</v>
      </c>
      <c r="P24" s="60" t="s">
        <v>81</v>
      </c>
      <c r="Q24" s="60" t="s">
        <v>511</v>
      </c>
      <c r="R24" s="61">
        <v>44545</v>
      </c>
      <c r="S24" s="62">
        <v>44620</v>
      </c>
      <c r="T24" s="62">
        <v>44628</v>
      </c>
      <c r="U24" s="60" t="s">
        <v>158</v>
      </c>
      <c r="V24" s="60" t="s">
        <v>867</v>
      </c>
      <c r="W24" s="60" t="s">
        <v>115</v>
      </c>
      <c r="X24" s="60">
        <v>0</v>
      </c>
      <c r="Y24" s="60">
        <v>0</v>
      </c>
      <c r="Z24" s="164"/>
    </row>
    <row r="25" spans="1:26" x14ac:dyDescent="0.2">
      <c r="A25" s="60" t="s">
        <v>872</v>
      </c>
      <c r="B25" s="60" t="s">
        <v>579</v>
      </c>
      <c r="C25" s="60">
        <v>1</v>
      </c>
      <c r="D25" s="60">
        <v>2021</v>
      </c>
      <c r="E25" s="60" t="s">
        <v>72</v>
      </c>
      <c r="F25" s="60" t="s">
        <v>577</v>
      </c>
      <c r="G25" s="62">
        <v>44523</v>
      </c>
      <c r="H25" s="60" t="s">
        <v>533</v>
      </c>
      <c r="I25" s="60" t="s">
        <v>503</v>
      </c>
      <c r="J25" s="60" t="s">
        <v>534</v>
      </c>
      <c r="K25" s="60" t="s">
        <v>535</v>
      </c>
      <c r="L25" s="60" t="s">
        <v>82</v>
      </c>
      <c r="M25" s="60" t="s">
        <v>517</v>
      </c>
      <c r="N25" s="60">
        <v>1</v>
      </c>
      <c r="O25" s="60" t="s">
        <v>80</v>
      </c>
      <c r="P25" s="60" t="s">
        <v>81</v>
      </c>
      <c r="Q25" s="60" t="s">
        <v>511</v>
      </c>
      <c r="R25" s="61">
        <v>44545</v>
      </c>
      <c r="S25" s="62">
        <v>44620</v>
      </c>
      <c r="T25" s="62">
        <v>44628</v>
      </c>
      <c r="U25" s="60" t="s">
        <v>158</v>
      </c>
      <c r="V25" s="60" t="s">
        <v>867</v>
      </c>
      <c r="W25" s="60" t="s">
        <v>115</v>
      </c>
      <c r="X25" s="60">
        <v>0</v>
      </c>
      <c r="Y25" s="60">
        <v>0</v>
      </c>
      <c r="Z25" s="164"/>
    </row>
    <row r="26" spans="1:26" x14ac:dyDescent="0.2">
      <c r="A26" s="60" t="s">
        <v>872</v>
      </c>
      <c r="B26" s="60" t="s">
        <v>580</v>
      </c>
      <c r="C26" s="60">
        <v>2</v>
      </c>
      <c r="D26" s="60">
        <v>2021</v>
      </c>
      <c r="E26" s="60" t="s">
        <v>72</v>
      </c>
      <c r="F26" s="60" t="s">
        <v>577</v>
      </c>
      <c r="G26" s="62">
        <v>44523</v>
      </c>
      <c r="H26" s="60" t="s">
        <v>536</v>
      </c>
      <c r="I26" s="60" t="s">
        <v>503</v>
      </c>
      <c r="J26" s="60" t="s">
        <v>541</v>
      </c>
      <c r="K26" s="60" t="s">
        <v>542</v>
      </c>
      <c r="L26" s="60" t="s">
        <v>82</v>
      </c>
      <c r="M26" s="60" t="s">
        <v>517</v>
      </c>
      <c r="N26" s="60">
        <v>1</v>
      </c>
      <c r="O26" s="60" t="s">
        <v>80</v>
      </c>
      <c r="P26" s="60" t="s">
        <v>81</v>
      </c>
      <c r="Q26" s="60" t="s">
        <v>511</v>
      </c>
      <c r="R26" s="61">
        <v>44545</v>
      </c>
      <c r="S26" s="62">
        <v>44620</v>
      </c>
      <c r="T26" s="62">
        <v>44628</v>
      </c>
      <c r="U26" s="60" t="s">
        <v>158</v>
      </c>
      <c r="V26" s="60" t="s">
        <v>868</v>
      </c>
      <c r="W26" s="60" t="s">
        <v>115</v>
      </c>
      <c r="X26" s="60">
        <v>0</v>
      </c>
      <c r="Y26" s="60">
        <v>0</v>
      </c>
      <c r="Z26" s="164"/>
    </row>
    <row r="27" spans="1:26" x14ac:dyDescent="0.2">
      <c r="A27" s="60" t="s">
        <v>872</v>
      </c>
      <c r="B27" s="60" t="s">
        <v>581</v>
      </c>
      <c r="C27" s="60">
        <v>1</v>
      </c>
      <c r="D27" s="60">
        <v>2021</v>
      </c>
      <c r="E27" s="60" t="s">
        <v>72</v>
      </c>
      <c r="F27" s="60" t="s">
        <v>577</v>
      </c>
      <c r="G27" s="62">
        <v>44523</v>
      </c>
      <c r="H27" s="60" t="s">
        <v>551</v>
      </c>
      <c r="I27" s="60" t="s">
        <v>503</v>
      </c>
      <c r="J27" s="60" t="s">
        <v>552</v>
      </c>
      <c r="K27" s="60" t="s">
        <v>553</v>
      </c>
      <c r="L27" s="60" t="s">
        <v>82</v>
      </c>
      <c r="M27" s="60" t="s">
        <v>517</v>
      </c>
      <c r="N27" s="60">
        <v>1</v>
      </c>
      <c r="O27" s="60" t="s">
        <v>80</v>
      </c>
      <c r="P27" s="60" t="s">
        <v>81</v>
      </c>
      <c r="Q27" s="60" t="s">
        <v>511</v>
      </c>
      <c r="R27" s="61">
        <v>44545</v>
      </c>
      <c r="S27" s="62">
        <v>44620</v>
      </c>
      <c r="T27" s="62">
        <v>44628</v>
      </c>
      <c r="U27" s="60" t="s">
        <v>158</v>
      </c>
      <c r="V27" s="60" t="s">
        <v>867</v>
      </c>
      <c r="W27" s="60" t="s">
        <v>115</v>
      </c>
      <c r="X27" s="60">
        <v>0</v>
      </c>
      <c r="Y27" s="60">
        <v>0</v>
      </c>
      <c r="Z27" s="164"/>
    </row>
    <row r="28" spans="1:26" x14ac:dyDescent="0.2">
      <c r="A28" s="60" t="s">
        <v>872</v>
      </c>
      <c r="B28" s="60" t="s">
        <v>477</v>
      </c>
      <c r="C28" s="60">
        <v>3</v>
      </c>
      <c r="D28" s="60">
        <v>2021</v>
      </c>
      <c r="E28" s="60" t="s">
        <v>72</v>
      </c>
      <c r="F28" s="60" t="s">
        <v>480</v>
      </c>
      <c r="G28" s="62">
        <v>44431</v>
      </c>
      <c r="H28" s="60" t="s">
        <v>481</v>
      </c>
      <c r="I28" s="60" t="s">
        <v>435</v>
      </c>
      <c r="J28" s="60" t="s">
        <v>482</v>
      </c>
      <c r="K28" s="60" t="s">
        <v>488</v>
      </c>
      <c r="L28" s="60" t="s">
        <v>79</v>
      </c>
      <c r="M28" s="60" t="s">
        <v>489</v>
      </c>
      <c r="N28" s="60">
        <v>1</v>
      </c>
      <c r="O28" s="60" t="s">
        <v>80</v>
      </c>
      <c r="P28" s="60" t="s">
        <v>818</v>
      </c>
      <c r="Q28" s="60" t="s">
        <v>490</v>
      </c>
      <c r="R28" s="61">
        <v>44539</v>
      </c>
      <c r="S28" s="62">
        <v>44620</v>
      </c>
      <c r="T28" s="62">
        <v>44628</v>
      </c>
      <c r="U28" s="60" t="s">
        <v>158</v>
      </c>
      <c r="V28" s="60" t="s">
        <v>864</v>
      </c>
      <c r="W28" s="60" t="s">
        <v>115</v>
      </c>
      <c r="X28" s="60">
        <v>0</v>
      </c>
      <c r="Y28" s="60">
        <v>0</v>
      </c>
      <c r="Z28" s="162">
        <f>2/2</f>
        <v>1</v>
      </c>
    </row>
    <row r="29" spans="1:26" x14ac:dyDescent="0.2">
      <c r="A29" s="60" t="s">
        <v>872</v>
      </c>
      <c r="B29" s="60" t="s">
        <v>501</v>
      </c>
      <c r="C29" s="60">
        <v>2</v>
      </c>
      <c r="D29" s="60">
        <v>2021</v>
      </c>
      <c r="E29" s="60" t="s">
        <v>72</v>
      </c>
      <c r="F29" s="60" t="s">
        <v>480</v>
      </c>
      <c r="G29" s="62">
        <v>44431</v>
      </c>
      <c r="H29" s="60" t="s">
        <v>496</v>
      </c>
      <c r="I29" s="60" t="s">
        <v>435</v>
      </c>
      <c r="J29" s="60" t="s">
        <v>497</v>
      </c>
      <c r="K29" s="60" t="s">
        <v>499</v>
      </c>
      <c r="L29" s="60" t="s">
        <v>79</v>
      </c>
      <c r="M29" s="60" t="s">
        <v>500</v>
      </c>
      <c r="N29" s="60">
        <v>1</v>
      </c>
      <c r="O29" s="60" t="s">
        <v>80</v>
      </c>
      <c r="P29" s="60" t="s">
        <v>818</v>
      </c>
      <c r="Q29" s="60" t="s">
        <v>490</v>
      </c>
      <c r="R29" s="61">
        <v>44539</v>
      </c>
      <c r="S29" s="62">
        <v>44620</v>
      </c>
      <c r="T29" s="62">
        <v>44628</v>
      </c>
      <c r="U29" s="60" t="s">
        <v>158</v>
      </c>
      <c r="V29" s="60" t="s">
        <v>864</v>
      </c>
      <c r="W29" s="60" t="s">
        <v>115</v>
      </c>
      <c r="X29" s="60">
        <v>0</v>
      </c>
      <c r="Y29" s="60">
        <v>0</v>
      </c>
      <c r="Z29" s="162"/>
    </row>
    <row r="30" spans="1:26" x14ac:dyDescent="0.2">
      <c r="A30" s="60" t="s">
        <v>872</v>
      </c>
      <c r="B30" s="60" t="s">
        <v>792</v>
      </c>
      <c r="C30" s="60">
        <v>8</v>
      </c>
      <c r="D30" s="60">
        <v>2021</v>
      </c>
      <c r="E30" s="60" t="s">
        <v>160</v>
      </c>
      <c r="F30" s="60" t="s">
        <v>640</v>
      </c>
      <c r="G30" s="62">
        <v>44532</v>
      </c>
      <c r="H30" s="60" t="s">
        <v>660</v>
      </c>
      <c r="I30" s="60" t="s">
        <v>159</v>
      </c>
      <c r="J30" s="60" t="s">
        <v>661</v>
      </c>
      <c r="K30" s="60" t="s">
        <v>666</v>
      </c>
      <c r="L30" s="60" t="s">
        <v>114</v>
      </c>
      <c r="M30" s="60" t="s">
        <v>664</v>
      </c>
      <c r="N30" s="60">
        <v>1</v>
      </c>
      <c r="O30" s="60" t="s">
        <v>184</v>
      </c>
      <c r="P30" s="60" t="s">
        <v>184</v>
      </c>
      <c r="Q30" s="60" t="s">
        <v>665</v>
      </c>
      <c r="R30" s="61">
        <v>44564</v>
      </c>
      <c r="S30" s="62">
        <v>44620</v>
      </c>
      <c r="T30" s="62">
        <v>44628</v>
      </c>
      <c r="U30" s="60" t="s">
        <v>819</v>
      </c>
      <c r="V30" s="60" t="s">
        <v>857</v>
      </c>
      <c r="W30" s="60" t="s">
        <v>115</v>
      </c>
      <c r="X30" s="60">
        <v>0</v>
      </c>
      <c r="Y30" s="60">
        <v>0</v>
      </c>
      <c r="Z30" s="162">
        <f>2/2</f>
        <v>1</v>
      </c>
    </row>
    <row r="31" spans="1:26" x14ac:dyDescent="0.2">
      <c r="A31" s="60" t="s">
        <v>872</v>
      </c>
      <c r="B31" s="60" t="s">
        <v>802</v>
      </c>
      <c r="C31" s="60">
        <v>1</v>
      </c>
      <c r="D31" s="60">
        <v>2021</v>
      </c>
      <c r="E31" s="60" t="s">
        <v>160</v>
      </c>
      <c r="F31" s="60" t="s">
        <v>640</v>
      </c>
      <c r="G31" s="62">
        <v>44532</v>
      </c>
      <c r="H31" s="60" t="s">
        <v>732</v>
      </c>
      <c r="I31" s="60" t="s">
        <v>338</v>
      </c>
      <c r="J31" s="60" t="s">
        <v>733</v>
      </c>
      <c r="K31" s="60" t="s">
        <v>734</v>
      </c>
      <c r="L31" s="60" t="s">
        <v>114</v>
      </c>
      <c r="M31" s="60" t="s">
        <v>735</v>
      </c>
      <c r="N31" s="60">
        <v>2</v>
      </c>
      <c r="O31" s="60" t="s">
        <v>184</v>
      </c>
      <c r="P31" s="60" t="s">
        <v>184</v>
      </c>
      <c r="Q31" s="60" t="s">
        <v>665</v>
      </c>
      <c r="R31" s="61">
        <v>44564</v>
      </c>
      <c r="S31" s="62">
        <v>44620</v>
      </c>
      <c r="T31" s="62">
        <v>44628</v>
      </c>
      <c r="U31" s="60" t="s">
        <v>819</v>
      </c>
      <c r="V31" s="60" t="s">
        <v>858</v>
      </c>
      <c r="W31" s="60" t="s">
        <v>115</v>
      </c>
      <c r="X31" s="60">
        <v>0</v>
      </c>
      <c r="Y31" s="60">
        <v>0</v>
      </c>
      <c r="Z31" s="162"/>
    </row>
    <row r="32" spans="1:26" x14ac:dyDescent="0.2">
      <c r="A32" s="60" t="s">
        <v>872</v>
      </c>
      <c r="B32" s="60" t="s">
        <v>612</v>
      </c>
      <c r="C32" s="60">
        <v>1</v>
      </c>
      <c r="D32" s="60">
        <v>2021</v>
      </c>
      <c r="E32" s="60" t="s">
        <v>206</v>
      </c>
      <c r="F32" s="60" t="s">
        <v>613</v>
      </c>
      <c r="G32" s="62">
        <v>44270</v>
      </c>
      <c r="H32" s="60" t="s">
        <v>604</v>
      </c>
      <c r="I32" s="60" t="s">
        <v>605</v>
      </c>
      <c r="J32" s="60" t="s">
        <v>606</v>
      </c>
      <c r="K32" s="60" t="s">
        <v>607</v>
      </c>
      <c r="L32" s="60" t="s">
        <v>79</v>
      </c>
      <c r="M32" s="60" t="s">
        <v>608</v>
      </c>
      <c r="N32" s="60">
        <v>2</v>
      </c>
      <c r="O32" s="60" t="s">
        <v>122</v>
      </c>
      <c r="P32" s="60" t="s">
        <v>122</v>
      </c>
      <c r="Q32" s="60" t="s">
        <v>609</v>
      </c>
      <c r="R32" s="61">
        <v>44348</v>
      </c>
      <c r="S32" s="62">
        <v>44607</v>
      </c>
      <c r="T32" s="62">
        <v>44607</v>
      </c>
      <c r="U32" s="60" t="s">
        <v>819</v>
      </c>
      <c r="V32" s="60" t="s">
        <v>855</v>
      </c>
      <c r="W32" s="60" t="s">
        <v>115</v>
      </c>
      <c r="X32" s="60">
        <v>0</v>
      </c>
      <c r="Y32" s="60">
        <v>0</v>
      </c>
      <c r="Z32" s="162">
        <f>2/2</f>
        <v>1</v>
      </c>
    </row>
    <row r="33" spans="1:26" x14ac:dyDescent="0.2">
      <c r="A33" s="60" t="s">
        <v>872</v>
      </c>
      <c r="B33" s="60" t="s">
        <v>612</v>
      </c>
      <c r="C33" s="60">
        <v>2</v>
      </c>
      <c r="D33" s="60">
        <v>2021</v>
      </c>
      <c r="E33" s="60" t="s">
        <v>206</v>
      </c>
      <c r="F33" s="60" t="s">
        <v>613</v>
      </c>
      <c r="G33" s="62">
        <v>44270</v>
      </c>
      <c r="H33" s="60" t="s">
        <v>604</v>
      </c>
      <c r="I33" s="60" t="s">
        <v>605</v>
      </c>
      <c r="J33" s="60" t="s">
        <v>606</v>
      </c>
      <c r="K33" s="60" t="s">
        <v>610</v>
      </c>
      <c r="L33" s="60" t="s">
        <v>82</v>
      </c>
      <c r="M33" s="60" t="s">
        <v>611</v>
      </c>
      <c r="N33" s="60">
        <v>6</v>
      </c>
      <c r="O33" s="60" t="s">
        <v>122</v>
      </c>
      <c r="P33" s="60" t="s">
        <v>122</v>
      </c>
      <c r="Q33" s="60" t="s">
        <v>609</v>
      </c>
      <c r="R33" s="61">
        <v>44348</v>
      </c>
      <c r="S33" s="62">
        <v>44607</v>
      </c>
      <c r="T33" s="62">
        <v>44607</v>
      </c>
      <c r="U33" s="60" t="s">
        <v>819</v>
      </c>
      <c r="V33" s="60" t="s">
        <v>856</v>
      </c>
      <c r="W33" s="60" t="s">
        <v>115</v>
      </c>
      <c r="X33" s="60">
        <v>0</v>
      </c>
      <c r="Y33" s="60">
        <v>0</v>
      </c>
      <c r="Z33" s="162"/>
    </row>
    <row r="34" spans="1:26" x14ac:dyDescent="0.2">
      <c r="A34" s="60" t="s">
        <v>872</v>
      </c>
      <c r="B34" s="60" t="s">
        <v>424</v>
      </c>
      <c r="C34" s="60">
        <v>4</v>
      </c>
      <c r="D34" s="60">
        <v>2021</v>
      </c>
      <c r="E34" s="60" t="s">
        <v>70</v>
      </c>
      <c r="F34" s="60" t="s">
        <v>423</v>
      </c>
      <c r="G34" s="62">
        <v>44440</v>
      </c>
      <c r="H34" s="60" t="s">
        <v>359</v>
      </c>
      <c r="I34" s="60" t="s">
        <v>360</v>
      </c>
      <c r="J34" s="60" t="s">
        <v>361</v>
      </c>
      <c r="K34" s="60" t="s">
        <v>368</v>
      </c>
      <c r="L34" s="60" t="s">
        <v>114</v>
      </c>
      <c r="M34" s="60" t="s">
        <v>369</v>
      </c>
      <c r="N34" s="60">
        <v>1</v>
      </c>
      <c r="O34" s="60" t="s">
        <v>76</v>
      </c>
      <c r="P34" s="60" t="s">
        <v>77</v>
      </c>
      <c r="Q34" s="60" t="s">
        <v>123</v>
      </c>
      <c r="R34" s="61">
        <v>44531</v>
      </c>
      <c r="S34" s="62">
        <v>44620</v>
      </c>
      <c r="T34" s="62">
        <v>44628</v>
      </c>
      <c r="U34" s="60" t="s">
        <v>829</v>
      </c>
      <c r="V34" s="60" t="s">
        <v>869</v>
      </c>
      <c r="W34" s="60" t="s">
        <v>115</v>
      </c>
      <c r="X34" s="60">
        <v>0</v>
      </c>
      <c r="Y34" s="60">
        <v>0</v>
      </c>
      <c r="Z34" s="162">
        <f>2/2</f>
        <v>1</v>
      </c>
    </row>
    <row r="35" spans="1:26" x14ac:dyDescent="0.2">
      <c r="A35" s="60" t="s">
        <v>872</v>
      </c>
      <c r="B35" s="60" t="s">
        <v>800</v>
      </c>
      <c r="C35" s="60">
        <v>1</v>
      </c>
      <c r="D35" s="60">
        <v>2021</v>
      </c>
      <c r="E35" s="60" t="s">
        <v>70</v>
      </c>
      <c r="F35" s="60" t="s">
        <v>640</v>
      </c>
      <c r="G35" s="62">
        <v>44533</v>
      </c>
      <c r="H35" s="60" t="s">
        <v>724</v>
      </c>
      <c r="I35" s="60" t="s">
        <v>642</v>
      </c>
      <c r="J35" s="60" t="s">
        <v>725</v>
      </c>
      <c r="K35" s="60" t="s">
        <v>726</v>
      </c>
      <c r="L35" s="60" t="s">
        <v>82</v>
      </c>
      <c r="M35" s="60" t="s">
        <v>727</v>
      </c>
      <c r="N35" s="60" t="s">
        <v>728</v>
      </c>
      <c r="O35" s="60" t="s">
        <v>76</v>
      </c>
      <c r="P35" s="60" t="s">
        <v>77</v>
      </c>
      <c r="Q35" s="60" t="s">
        <v>646</v>
      </c>
      <c r="R35" s="61">
        <v>44564</v>
      </c>
      <c r="S35" s="62">
        <v>44620</v>
      </c>
      <c r="T35" s="62">
        <v>44628</v>
      </c>
      <c r="U35" s="60" t="s">
        <v>829</v>
      </c>
      <c r="V35" s="60" t="s">
        <v>871</v>
      </c>
      <c r="W35" s="60" t="s">
        <v>115</v>
      </c>
      <c r="X35" s="60">
        <v>0</v>
      </c>
      <c r="Y35" s="60">
        <v>0</v>
      </c>
      <c r="Z35" s="162"/>
    </row>
    <row r="36" spans="1:26" s="72" customFormat="1" x14ac:dyDescent="0.2">
      <c r="A36" s="72" t="s">
        <v>902</v>
      </c>
      <c r="B36" s="72" t="s">
        <v>473</v>
      </c>
      <c r="C36" s="72">
        <v>1</v>
      </c>
      <c r="D36" s="72">
        <v>2021</v>
      </c>
      <c r="E36" s="72" t="s">
        <v>72</v>
      </c>
      <c r="F36" s="72" t="s">
        <v>476</v>
      </c>
      <c r="G36" s="73">
        <v>44495</v>
      </c>
      <c r="H36" s="72" t="s">
        <v>455</v>
      </c>
      <c r="I36" s="72" t="s">
        <v>435</v>
      </c>
      <c r="J36" s="72" t="s">
        <v>456</v>
      </c>
      <c r="K36" s="72" t="s">
        <v>457</v>
      </c>
      <c r="L36" s="72" t="s">
        <v>445</v>
      </c>
      <c r="M36" s="72" t="s">
        <v>458</v>
      </c>
      <c r="N36" s="72">
        <v>1</v>
      </c>
      <c r="O36" s="72" t="s">
        <v>80</v>
      </c>
      <c r="P36" s="72" t="s">
        <v>81</v>
      </c>
      <c r="Q36" s="72" t="s">
        <v>454</v>
      </c>
      <c r="R36" s="73">
        <v>44504</v>
      </c>
      <c r="S36" s="73">
        <v>44865</v>
      </c>
      <c r="T36" s="73">
        <v>44658</v>
      </c>
      <c r="U36" s="72" t="s">
        <v>158</v>
      </c>
      <c r="V36" s="72" t="s">
        <v>905</v>
      </c>
      <c r="W36" s="72" t="s">
        <v>115</v>
      </c>
      <c r="X36" s="72">
        <v>0</v>
      </c>
      <c r="Y36" s="72">
        <v>0</v>
      </c>
    </row>
    <row r="37" spans="1:26" s="72" customFormat="1" x14ac:dyDescent="0.2">
      <c r="A37" s="72" t="s">
        <v>902</v>
      </c>
      <c r="B37" s="72" t="s">
        <v>792</v>
      </c>
      <c r="C37" s="72">
        <v>1</v>
      </c>
      <c r="D37" s="72">
        <v>2021</v>
      </c>
      <c r="E37" s="72" t="s">
        <v>70</v>
      </c>
      <c r="F37" s="72" t="s">
        <v>640</v>
      </c>
      <c r="G37" s="73">
        <v>44533</v>
      </c>
      <c r="H37" s="72" t="s">
        <v>641</v>
      </c>
      <c r="I37" s="72" t="s">
        <v>642</v>
      </c>
      <c r="J37" s="72" t="s">
        <v>643</v>
      </c>
      <c r="K37" s="72" t="s">
        <v>644</v>
      </c>
      <c r="L37" s="72" t="s">
        <v>82</v>
      </c>
      <c r="M37" s="72" t="s">
        <v>645</v>
      </c>
      <c r="N37" s="72">
        <v>1</v>
      </c>
      <c r="O37" s="72" t="s">
        <v>76</v>
      </c>
      <c r="P37" s="72" t="s">
        <v>77</v>
      </c>
      <c r="Q37" s="72" t="s">
        <v>646</v>
      </c>
      <c r="R37" s="73">
        <v>44564</v>
      </c>
      <c r="S37" s="73">
        <v>44773</v>
      </c>
      <c r="T37" s="73">
        <v>44659</v>
      </c>
      <c r="U37" s="72" t="s">
        <v>829</v>
      </c>
      <c r="V37" s="72" t="s">
        <v>907</v>
      </c>
      <c r="W37" s="72" t="s">
        <v>115</v>
      </c>
      <c r="X37" s="72">
        <v>0</v>
      </c>
      <c r="Y37" s="72">
        <v>0</v>
      </c>
    </row>
    <row r="38" spans="1:26" s="72" customFormat="1" x14ac:dyDescent="0.2">
      <c r="A38" s="72" t="s">
        <v>902</v>
      </c>
      <c r="B38" s="72" t="s">
        <v>794</v>
      </c>
      <c r="C38" s="72">
        <v>1</v>
      </c>
      <c r="D38" s="72">
        <v>2021</v>
      </c>
      <c r="E38" s="72" t="s">
        <v>70</v>
      </c>
      <c r="F38" s="72" t="s">
        <v>640</v>
      </c>
      <c r="G38" s="73">
        <v>44533</v>
      </c>
      <c r="H38" s="72" t="s">
        <v>671</v>
      </c>
      <c r="I38" s="72" t="s">
        <v>642</v>
      </c>
      <c r="J38" s="72" t="s">
        <v>672</v>
      </c>
      <c r="K38" s="72" t="s">
        <v>673</v>
      </c>
      <c r="L38" s="72" t="s">
        <v>82</v>
      </c>
      <c r="M38" s="72" t="s">
        <v>674</v>
      </c>
      <c r="N38" s="72">
        <v>1</v>
      </c>
      <c r="O38" s="72" t="s">
        <v>76</v>
      </c>
      <c r="P38" s="72" t="s">
        <v>77</v>
      </c>
      <c r="Q38" s="72" t="s">
        <v>646</v>
      </c>
      <c r="R38" s="73">
        <v>44564</v>
      </c>
      <c r="S38" s="73">
        <v>44773</v>
      </c>
      <c r="T38" s="73">
        <v>44659</v>
      </c>
      <c r="U38" s="72" t="s">
        <v>829</v>
      </c>
      <c r="V38" s="72" t="s">
        <v>908</v>
      </c>
      <c r="W38" s="72" t="s">
        <v>115</v>
      </c>
      <c r="X38" s="72">
        <v>0</v>
      </c>
      <c r="Y38" s="72">
        <v>0</v>
      </c>
    </row>
    <row r="39" spans="1:26" s="72" customFormat="1" x14ac:dyDescent="0.2">
      <c r="A39" s="72" t="s">
        <v>902</v>
      </c>
      <c r="B39" s="72" t="s">
        <v>795</v>
      </c>
      <c r="C39" s="72">
        <v>5</v>
      </c>
      <c r="D39" s="72">
        <v>2021</v>
      </c>
      <c r="E39" s="72" t="s">
        <v>70</v>
      </c>
      <c r="F39" s="72" t="s">
        <v>640</v>
      </c>
      <c r="G39" s="73">
        <v>44533</v>
      </c>
      <c r="H39" s="72" t="s">
        <v>693</v>
      </c>
      <c r="I39" s="72" t="s">
        <v>642</v>
      </c>
      <c r="J39" s="72" t="s">
        <v>694</v>
      </c>
      <c r="K39" s="72" t="s">
        <v>695</v>
      </c>
      <c r="L39" s="72" t="s">
        <v>114</v>
      </c>
      <c r="M39" s="72" t="s">
        <v>696</v>
      </c>
      <c r="N39" s="72">
        <v>1</v>
      </c>
      <c r="O39" s="72" t="s">
        <v>76</v>
      </c>
      <c r="P39" s="72" t="s">
        <v>77</v>
      </c>
      <c r="Q39" s="72" t="s">
        <v>646</v>
      </c>
      <c r="R39" s="73">
        <v>44572</v>
      </c>
      <c r="S39" s="73">
        <v>44773</v>
      </c>
      <c r="T39" s="73">
        <v>44659</v>
      </c>
      <c r="U39" s="72" t="s">
        <v>829</v>
      </c>
      <c r="V39" s="72" t="s">
        <v>909</v>
      </c>
      <c r="W39" s="72" t="s">
        <v>115</v>
      </c>
      <c r="X39" s="72">
        <v>0</v>
      </c>
      <c r="Y39" s="72">
        <v>0</v>
      </c>
    </row>
    <row r="40" spans="1:26" s="72" customFormat="1" x14ac:dyDescent="0.2">
      <c r="A40" s="72" t="s">
        <v>902</v>
      </c>
      <c r="B40" s="72" t="s">
        <v>798</v>
      </c>
      <c r="C40" s="72">
        <v>3</v>
      </c>
      <c r="D40" s="72">
        <v>2021</v>
      </c>
      <c r="E40" s="72" t="s">
        <v>70</v>
      </c>
      <c r="F40" s="72" t="s">
        <v>640</v>
      </c>
      <c r="G40" s="73">
        <v>44533</v>
      </c>
      <c r="H40" s="72" t="s">
        <v>719</v>
      </c>
      <c r="I40" s="72" t="s">
        <v>642</v>
      </c>
      <c r="J40" s="72" t="s">
        <v>720</v>
      </c>
      <c r="K40" s="72" t="s">
        <v>721</v>
      </c>
      <c r="L40" s="72" t="s">
        <v>82</v>
      </c>
      <c r="M40" s="72" t="s">
        <v>722</v>
      </c>
      <c r="N40" s="72">
        <v>1</v>
      </c>
      <c r="O40" s="72" t="s">
        <v>76</v>
      </c>
      <c r="P40" s="72" t="s">
        <v>77</v>
      </c>
      <c r="Q40" s="72" t="s">
        <v>646</v>
      </c>
      <c r="R40" s="73">
        <v>44558</v>
      </c>
      <c r="S40" s="73">
        <v>44773</v>
      </c>
      <c r="T40" s="73">
        <v>44659</v>
      </c>
      <c r="U40" s="72" t="s">
        <v>829</v>
      </c>
      <c r="V40" s="72" t="s">
        <v>910</v>
      </c>
      <c r="W40" s="72" t="s">
        <v>115</v>
      </c>
      <c r="X40" s="72">
        <v>0</v>
      </c>
      <c r="Y40" s="72">
        <v>0</v>
      </c>
    </row>
    <row r="41" spans="1:26" s="72" customFormat="1" x14ac:dyDescent="0.2">
      <c r="A41" s="72" t="s">
        <v>902</v>
      </c>
      <c r="B41" s="72" t="s">
        <v>805</v>
      </c>
      <c r="C41" s="72">
        <v>2</v>
      </c>
      <c r="D41" s="72">
        <v>2021</v>
      </c>
      <c r="E41" s="72" t="s">
        <v>70</v>
      </c>
      <c r="F41" s="72" t="s">
        <v>640</v>
      </c>
      <c r="G41" s="73">
        <v>44533</v>
      </c>
      <c r="H41" s="72" t="s">
        <v>749</v>
      </c>
      <c r="I41" s="72" t="s">
        <v>642</v>
      </c>
      <c r="J41" s="72" t="s">
        <v>750</v>
      </c>
      <c r="K41" s="72" t="s">
        <v>751</v>
      </c>
      <c r="L41" s="72" t="s">
        <v>752</v>
      </c>
      <c r="M41" s="72" t="s">
        <v>753</v>
      </c>
      <c r="N41" s="72" t="s">
        <v>754</v>
      </c>
      <c r="O41" s="72" t="s">
        <v>76</v>
      </c>
      <c r="P41" s="72" t="s">
        <v>77</v>
      </c>
      <c r="Q41" s="72" t="s">
        <v>646</v>
      </c>
      <c r="R41" s="73">
        <v>44564</v>
      </c>
      <c r="S41" s="73">
        <v>44773</v>
      </c>
      <c r="T41" s="73">
        <v>44659</v>
      </c>
      <c r="U41" s="72" t="s">
        <v>829</v>
      </c>
      <c r="V41" s="72" t="s">
        <v>911</v>
      </c>
      <c r="W41" s="72" t="s">
        <v>115</v>
      </c>
      <c r="X41" s="72">
        <v>0</v>
      </c>
      <c r="Y41" s="72">
        <v>0</v>
      </c>
    </row>
    <row r="42" spans="1:26" s="72" customFormat="1" x14ac:dyDescent="0.2">
      <c r="A42" s="72" t="s">
        <v>902</v>
      </c>
      <c r="B42" s="72" t="s">
        <v>897</v>
      </c>
      <c r="C42" s="72">
        <v>1</v>
      </c>
      <c r="D42" s="72">
        <v>2022</v>
      </c>
      <c r="E42" s="72" t="s">
        <v>151</v>
      </c>
      <c r="F42" s="72" t="s">
        <v>874</v>
      </c>
      <c r="G42" s="73">
        <v>44603</v>
      </c>
      <c r="H42" s="72" t="s">
        <v>886</v>
      </c>
      <c r="I42" s="72" t="s">
        <v>876</v>
      </c>
      <c r="J42" s="72" t="s">
        <v>887</v>
      </c>
      <c r="K42" s="72" t="s">
        <v>888</v>
      </c>
      <c r="L42" s="72" t="s">
        <v>82</v>
      </c>
      <c r="M42" s="72" t="s">
        <v>879</v>
      </c>
      <c r="N42" s="72">
        <v>1</v>
      </c>
      <c r="O42" s="72" t="s">
        <v>76</v>
      </c>
      <c r="P42" s="72" t="s">
        <v>152</v>
      </c>
      <c r="Q42" s="72" t="s">
        <v>900</v>
      </c>
      <c r="R42" s="73">
        <v>44627</v>
      </c>
      <c r="S42" s="73">
        <v>44742</v>
      </c>
      <c r="T42" s="73">
        <v>44658</v>
      </c>
      <c r="U42" s="72" t="s">
        <v>825</v>
      </c>
      <c r="V42" s="72" t="s">
        <v>904</v>
      </c>
      <c r="W42" s="72" t="s">
        <v>115</v>
      </c>
      <c r="X42" s="72">
        <v>0</v>
      </c>
      <c r="Y42" s="72">
        <v>0</v>
      </c>
    </row>
    <row r="43" spans="1:26" s="72" customFormat="1" x14ac:dyDescent="0.2">
      <c r="A43" s="60" t="s">
        <v>1007</v>
      </c>
      <c r="B43" s="60" t="s">
        <v>353</v>
      </c>
      <c r="C43" s="60">
        <v>1</v>
      </c>
      <c r="D43" s="60">
        <v>2021</v>
      </c>
      <c r="E43" s="60" t="s">
        <v>75</v>
      </c>
      <c r="F43" s="60" t="s">
        <v>355</v>
      </c>
      <c r="G43" s="61">
        <v>44494</v>
      </c>
      <c r="H43" s="60" t="s">
        <v>357</v>
      </c>
      <c r="I43" s="60" t="s">
        <v>341</v>
      </c>
      <c r="J43" s="60" t="s">
        <v>347</v>
      </c>
      <c r="K43" s="60" t="s">
        <v>348</v>
      </c>
      <c r="L43" s="60" t="s">
        <v>114</v>
      </c>
      <c r="M43" s="60" t="s">
        <v>349</v>
      </c>
      <c r="N43" s="60">
        <v>2</v>
      </c>
      <c r="O43" s="60" t="s">
        <v>83</v>
      </c>
      <c r="P43" s="60" t="s">
        <v>84</v>
      </c>
      <c r="Q43" s="60" t="s">
        <v>124</v>
      </c>
      <c r="R43" s="61">
        <v>44531</v>
      </c>
      <c r="S43" s="61">
        <v>44681</v>
      </c>
      <c r="T43" s="61">
        <v>44687</v>
      </c>
      <c r="U43" s="60" t="s">
        <v>825</v>
      </c>
      <c r="V43" s="60" t="s">
        <v>982</v>
      </c>
      <c r="W43" s="60" t="s">
        <v>115</v>
      </c>
      <c r="X43" s="60">
        <v>0</v>
      </c>
      <c r="Y43" s="60">
        <v>0</v>
      </c>
    </row>
    <row r="44" spans="1:26" s="72" customFormat="1" x14ac:dyDescent="0.2">
      <c r="A44" s="60" t="s">
        <v>1007</v>
      </c>
      <c r="B44" s="60" t="s">
        <v>576</v>
      </c>
      <c r="C44" s="60">
        <v>5</v>
      </c>
      <c r="D44" s="60">
        <v>2021</v>
      </c>
      <c r="E44" s="60" t="s">
        <v>72</v>
      </c>
      <c r="F44" s="60" t="s">
        <v>577</v>
      </c>
      <c r="G44" s="61">
        <v>44523</v>
      </c>
      <c r="H44" s="60" t="s">
        <v>502</v>
      </c>
      <c r="I44" s="60" t="s">
        <v>518</v>
      </c>
      <c r="J44" s="60" t="s">
        <v>519</v>
      </c>
      <c r="K44" s="60" t="s">
        <v>520</v>
      </c>
      <c r="L44" s="60" t="s">
        <v>114</v>
      </c>
      <c r="M44" s="60" t="s">
        <v>521</v>
      </c>
      <c r="N44" s="60">
        <v>3</v>
      </c>
      <c r="O44" s="60" t="s">
        <v>83</v>
      </c>
      <c r="P44" s="60" t="s">
        <v>84</v>
      </c>
      <c r="Q44" s="60" t="s">
        <v>124</v>
      </c>
      <c r="R44" s="61">
        <v>44545</v>
      </c>
      <c r="S44" s="61">
        <v>44681</v>
      </c>
      <c r="T44" s="61">
        <v>44687</v>
      </c>
      <c r="U44" s="60" t="s">
        <v>825</v>
      </c>
      <c r="V44" s="60" t="s">
        <v>983</v>
      </c>
      <c r="W44" s="60" t="s">
        <v>115</v>
      </c>
      <c r="X44" s="60">
        <v>0</v>
      </c>
      <c r="Y44" s="60">
        <v>0</v>
      </c>
    </row>
    <row r="45" spans="1:26" s="72" customFormat="1" x14ac:dyDescent="0.2">
      <c r="A45" s="60" t="s">
        <v>1007</v>
      </c>
      <c r="B45" s="60" t="s">
        <v>600</v>
      </c>
      <c r="C45" s="60">
        <v>1</v>
      </c>
      <c r="D45" s="60">
        <v>2021</v>
      </c>
      <c r="E45" s="60" t="s">
        <v>602</v>
      </c>
      <c r="F45" s="60" t="s">
        <v>603</v>
      </c>
      <c r="G45" s="61">
        <v>44524</v>
      </c>
      <c r="H45" s="60" t="s">
        <v>582</v>
      </c>
      <c r="I45" s="60" t="s">
        <v>583</v>
      </c>
      <c r="J45" s="60" t="s">
        <v>584</v>
      </c>
      <c r="K45" s="60" t="s">
        <v>585</v>
      </c>
      <c r="L45" s="60" t="s">
        <v>79</v>
      </c>
      <c r="M45" s="60" t="s">
        <v>586</v>
      </c>
      <c r="N45" s="60" t="s">
        <v>587</v>
      </c>
      <c r="O45" s="60" t="s">
        <v>76</v>
      </c>
      <c r="P45" s="60" t="s">
        <v>76</v>
      </c>
      <c r="Q45" s="60" t="s">
        <v>588</v>
      </c>
      <c r="R45" s="61">
        <v>44902</v>
      </c>
      <c r="S45" s="61">
        <v>44680</v>
      </c>
      <c r="T45" s="61">
        <v>44690</v>
      </c>
      <c r="U45" s="60" t="s">
        <v>829</v>
      </c>
      <c r="V45" s="60" t="s">
        <v>995</v>
      </c>
      <c r="W45" s="60" t="s">
        <v>115</v>
      </c>
      <c r="X45" s="60">
        <v>0</v>
      </c>
      <c r="Y45" s="60">
        <v>0</v>
      </c>
    </row>
    <row r="46" spans="1:26" s="72" customFormat="1" x14ac:dyDescent="0.2">
      <c r="A46" s="60" t="s">
        <v>1007</v>
      </c>
      <c r="B46" s="60" t="s">
        <v>600</v>
      </c>
      <c r="C46" s="60">
        <v>3</v>
      </c>
      <c r="D46" s="60">
        <v>2021</v>
      </c>
      <c r="E46" s="60" t="s">
        <v>602</v>
      </c>
      <c r="F46" s="60" t="s">
        <v>603</v>
      </c>
      <c r="G46" s="61">
        <v>44524</v>
      </c>
      <c r="H46" s="60" t="s">
        <v>582</v>
      </c>
      <c r="I46" s="60" t="s">
        <v>583</v>
      </c>
      <c r="J46" s="60" t="s">
        <v>584</v>
      </c>
      <c r="K46" s="60" t="s">
        <v>592</v>
      </c>
      <c r="L46" s="60" t="s">
        <v>292</v>
      </c>
      <c r="M46" s="60" t="s">
        <v>593</v>
      </c>
      <c r="N46" s="60" t="s">
        <v>594</v>
      </c>
      <c r="O46" s="60" t="s">
        <v>76</v>
      </c>
      <c r="P46" s="60" t="s">
        <v>76</v>
      </c>
      <c r="Q46" s="60" t="s">
        <v>588</v>
      </c>
      <c r="R46" s="61">
        <v>44902</v>
      </c>
      <c r="S46" s="61">
        <v>44742</v>
      </c>
      <c r="T46" s="61">
        <v>44690</v>
      </c>
      <c r="U46" s="60" t="s">
        <v>829</v>
      </c>
      <c r="V46" s="60" t="s">
        <v>996</v>
      </c>
      <c r="W46" s="60" t="s">
        <v>115</v>
      </c>
      <c r="X46" s="60">
        <v>0</v>
      </c>
      <c r="Y46" s="60">
        <v>0</v>
      </c>
    </row>
    <row r="47" spans="1:26" s="72" customFormat="1" x14ac:dyDescent="0.2">
      <c r="A47" s="60" t="s">
        <v>1007</v>
      </c>
      <c r="B47" s="60" t="s">
        <v>792</v>
      </c>
      <c r="C47" s="60">
        <v>1</v>
      </c>
      <c r="D47" s="60">
        <v>2021</v>
      </c>
      <c r="E47" s="60" t="s">
        <v>70</v>
      </c>
      <c r="F47" s="60" t="s">
        <v>640</v>
      </c>
      <c r="G47" s="61">
        <v>44533</v>
      </c>
      <c r="H47" s="60" t="s">
        <v>641</v>
      </c>
      <c r="I47" s="60" t="s">
        <v>642</v>
      </c>
      <c r="J47" s="60" t="s">
        <v>643</v>
      </c>
      <c r="K47" s="60" t="s">
        <v>644</v>
      </c>
      <c r="L47" s="60" t="s">
        <v>82</v>
      </c>
      <c r="M47" s="60" t="s">
        <v>645</v>
      </c>
      <c r="N47" s="60">
        <v>1</v>
      </c>
      <c r="O47" s="60" t="s">
        <v>76</v>
      </c>
      <c r="P47" s="60" t="s">
        <v>77</v>
      </c>
      <c r="Q47" s="60" t="s">
        <v>646</v>
      </c>
      <c r="R47" s="61">
        <v>44564</v>
      </c>
      <c r="S47" s="61">
        <v>44773</v>
      </c>
      <c r="T47" s="61">
        <v>44690</v>
      </c>
      <c r="U47" s="60" t="s">
        <v>829</v>
      </c>
      <c r="V47" s="60" t="s">
        <v>997</v>
      </c>
      <c r="W47" s="60" t="s">
        <v>115</v>
      </c>
      <c r="X47" s="60">
        <v>0</v>
      </c>
      <c r="Y47" s="60">
        <v>0</v>
      </c>
    </row>
    <row r="48" spans="1:26" s="72" customFormat="1" x14ac:dyDescent="0.2">
      <c r="A48" s="60" t="s">
        <v>1007</v>
      </c>
      <c r="B48" s="60" t="s">
        <v>806</v>
      </c>
      <c r="C48" s="60">
        <v>1</v>
      </c>
      <c r="D48" s="60">
        <v>2021</v>
      </c>
      <c r="E48" s="60" t="s">
        <v>70</v>
      </c>
      <c r="F48" s="60" t="s">
        <v>640</v>
      </c>
      <c r="G48" s="61">
        <v>44533</v>
      </c>
      <c r="H48" s="60" t="s">
        <v>755</v>
      </c>
      <c r="I48" s="60" t="s">
        <v>642</v>
      </c>
      <c r="J48" s="60" t="s">
        <v>756</v>
      </c>
      <c r="K48" s="60" t="s">
        <v>757</v>
      </c>
      <c r="L48" s="60" t="s">
        <v>82</v>
      </c>
      <c r="M48" s="60" t="s">
        <v>758</v>
      </c>
      <c r="N48" s="60" t="s">
        <v>740</v>
      </c>
      <c r="O48" s="60" t="s">
        <v>76</v>
      </c>
      <c r="P48" s="60" t="s">
        <v>77</v>
      </c>
      <c r="Q48" s="60" t="s">
        <v>646</v>
      </c>
      <c r="R48" s="61">
        <v>44564</v>
      </c>
      <c r="S48" s="61">
        <v>44773</v>
      </c>
      <c r="T48" s="61">
        <v>44690</v>
      </c>
      <c r="U48" s="60" t="s">
        <v>829</v>
      </c>
      <c r="V48" s="60" t="s">
        <v>1002</v>
      </c>
      <c r="W48" s="60" t="s">
        <v>115</v>
      </c>
      <c r="X48" s="60">
        <v>0</v>
      </c>
      <c r="Y48" s="60">
        <v>0</v>
      </c>
    </row>
    <row r="49" spans="1:25" s="72" customFormat="1" x14ac:dyDescent="0.2">
      <c r="A49" s="60" t="s">
        <v>1007</v>
      </c>
      <c r="B49" s="60" t="s">
        <v>808</v>
      </c>
      <c r="C49" s="60">
        <v>1</v>
      </c>
      <c r="D49" s="60">
        <v>2021</v>
      </c>
      <c r="E49" s="60" t="s">
        <v>70</v>
      </c>
      <c r="F49" s="60" t="s">
        <v>640</v>
      </c>
      <c r="G49" s="61">
        <v>44533</v>
      </c>
      <c r="H49" s="60" t="s">
        <v>763</v>
      </c>
      <c r="I49" s="60" t="s">
        <v>642</v>
      </c>
      <c r="J49" s="60" t="s">
        <v>764</v>
      </c>
      <c r="K49" s="60" t="s">
        <v>765</v>
      </c>
      <c r="L49" s="60" t="s">
        <v>82</v>
      </c>
      <c r="M49" s="60" t="s">
        <v>766</v>
      </c>
      <c r="N49" s="60" t="s">
        <v>767</v>
      </c>
      <c r="O49" s="60" t="s">
        <v>76</v>
      </c>
      <c r="P49" s="60" t="s">
        <v>77</v>
      </c>
      <c r="Q49" s="60" t="s">
        <v>646</v>
      </c>
      <c r="R49" s="61">
        <v>44564</v>
      </c>
      <c r="S49" s="61">
        <v>44773</v>
      </c>
      <c r="T49" s="61">
        <v>44690</v>
      </c>
      <c r="U49" s="60" t="s">
        <v>829</v>
      </c>
      <c r="V49" s="60" t="s">
        <v>1003</v>
      </c>
      <c r="W49" s="60" t="s">
        <v>115</v>
      </c>
      <c r="X49" s="60">
        <v>0</v>
      </c>
      <c r="Y49" s="60">
        <v>0</v>
      </c>
    </row>
    <row r="50" spans="1:25" s="72" customFormat="1" x14ac:dyDescent="0.2">
      <c r="A50" s="60" t="s">
        <v>1007</v>
      </c>
      <c r="B50" s="60" t="s">
        <v>811</v>
      </c>
      <c r="C50" s="60">
        <v>1</v>
      </c>
      <c r="D50" s="60">
        <v>2021</v>
      </c>
      <c r="E50" s="60" t="s">
        <v>791</v>
      </c>
      <c r="F50" s="60" t="s">
        <v>640</v>
      </c>
      <c r="G50" s="61">
        <v>44533</v>
      </c>
      <c r="H50" s="60" t="s">
        <v>777</v>
      </c>
      <c r="I50" s="60" t="s">
        <v>642</v>
      </c>
      <c r="J50" s="60" t="s">
        <v>778</v>
      </c>
      <c r="K50" s="60" t="s">
        <v>779</v>
      </c>
      <c r="L50" s="60" t="s">
        <v>82</v>
      </c>
      <c r="M50" s="60" t="s">
        <v>766</v>
      </c>
      <c r="N50" s="60">
        <v>1</v>
      </c>
      <c r="O50" s="60" t="s">
        <v>76</v>
      </c>
      <c r="P50" s="60" t="s">
        <v>815</v>
      </c>
      <c r="Q50" s="60" t="s">
        <v>776</v>
      </c>
      <c r="R50" s="61">
        <v>44564</v>
      </c>
      <c r="S50" s="61">
        <v>44773</v>
      </c>
      <c r="T50" s="61">
        <v>44690</v>
      </c>
      <c r="U50" s="60" t="s">
        <v>829</v>
      </c>
      <c r="V50" s="60" t="s">
        <v>1006</v>
      </c>
      <c r="W50" s="60" t="s">
        <v>115</v>
      </c>
      <c r="X50" s="60">
        <v>0</v>
      </c>
      <c r="Y50" s="60">
        <v>0</v>
      </c>
    </row>
    <row r="51" spans="1:25" s="72" customFormat="1" x14ac:dyDescent="0.2">
      <c r="A51" s="60" t="s">
        <v>1007</v>
      </c>
      <c r="B51" s="60" t="s">
        <v>896</v>
      </c>
      <c r="C51" s="60">
        <v>1</v>
      </c>
      <c r="D51" s="60">
        <v>2022</v>
      </c>
      <c r="E51" s="60" t="s">
        <v>151</v>
      </c>
      <c r="F51" s="60" t="s">
        <v>874</v>
      </c>
      <c r="G51" s="61">
        <v>44603</v>
      </c>
      <c r="H51" s="60" t="s">
        <v>875</v>
      </c>
      <c r="I51" s="60" t="s">
        <v>876</v>
      </c>
      <c r="J51" s="60" t="s">
        <v>877</v>
      </c>
      <c r="K51" s="60" t="s">
        <v>878</v>
      </c>
      <c r="L51" s="60" t="s">
        <v>82</v>
      </c>
      <c r="M51" s="60" t="s">
        <v>879</v>
      </c>
      <c r="N51" s="60">
        <v>1</v>
      </c>
      <c r="O51" s="60" t="s">
        <v>76</v>
      </c>
      <c r="P51" s="60" t="s">
        <v>152</v>
      </c>
      <c r="Q51" s="60" t="s">
        <v>900</v>
      </c>
      <c r="R51" s="61">
        <v>44627</v>
      </c>
      <c r="S51" s="61">
        <v>44681</v>
      </c>
      <c r="T51" s="61">
        <v>44687</v>
      </c>
      <c r="U51" s="60" t="s">
        <v>825</v>
      </c>
      <c r="V51" s="60" t="s">
        <v>984</v>
      </c>
      <c r="W51" s="60" t="s">
        <v>115</v>
      </c>
      <c r="X51" s="60">
        <v>0</v>
      </c>
      <c r="Y51" s="60">
        <v>0</v>
      </c>
    </row>
    <row r="52" spans="1:25" s="72" customFormat="1" x14ac:dyDescent="0.2">
      <c r="A52" s="60" t="s">
        <v>1007</v>
      </c>
      <c r="B52" s="60" t="s">
        <v>898</v>
      </c>
      <c r="C52" s="60">
        <v>1</v>
      </c>
      <c r="D52" s="60">
        <v>2022</v>
      </c>
      <c r="E52" s="60" t="s">
        <v>151</v>
      </c>
      <c r="F52" s="60" t="s">
        <v>874</v>
      </c>
      <c r="G52" s="61">
        <v>44603</v>
      </c>
      <c r="H52" s="60" t="s">
        <v>880</v>
      </c>
      <c r="I52" s="60" t="s">
        <v>876</v>
      </c>
      <c r="J52" s="60" t="s">
        <v>881</v>
      </c>
      <c r="K52" s="60" t="s">
        <v>882</v>
      </c>
      <c r="L52" s="60" t="s">
        <v>82</v>
      </c>
      <c r="M52" s="60" t="s">
        <v>879</v>
      </c>
      <c r="N52" s="60">
        <v>1</v>
      </c>
      <c r="O52" s="60" t="s">
        <v>76</v>
      </c>
      <c r="P52" s="60" t="s">
        <v>152</v>
      </c>
      <c r="Q52" s="60" t="s">
        <v>900</v>
      </c>
      <c r="R52" s="61">
        <v>44627</v>
      </c>
      <c r="S52" s="61">
        <v>44681</v>
      </c>
      <c r="T52" s="61">
        <v>44687</v>
      </c>
      <c r="U52" s="60" t="s">
        <v>825</v>
      </c>
      <c r="V52" s="60" t="s">
        <v>985</v>
      </c>
      <c r="W52" s="60" t="s">
        <v>115</v>
      </c>
      <c r="X52" s="60">
        <v>0</v>
      </c>
      <c r="Y52" s="60">
        <v>0</v>
      </c>
    </row>
    <row r="53" spans="1:25" s="72" customFormat="1" x14ac:dyDescent="0.2">
      <c r="A53" s="60" t="s">
        <v>1007</v>
      </c>
      <c r="B53" s="60" t="s">
        <v>913</v>
      </c>
      <c r="C53" s="60">
        <v>1</v>
      </c>
      <c r="D53" s="60">
        <v>2022</v>
      </c>
      <c r="E53" s="60" t="s">
        <v>119</v>
      </c>
      <c r="F53" s="60" t="s">
        <v>914</v>
      </c>
      <c r="G53" s="61" t="s">
        <v>915</v>
      </c>
      <c r="H53" s="60" t="s">
        <v>916</v>
      </c>
      <c r="I53" s="60" t="s">
        <v>503</v>
      </c>
      <c r="J53" s="60" t="s">
        <v>917</v>
      </c>
      <c r="K53" s="60" t="s">
        <v>918</v>
      </c>
      <c r="L53" s="60" t="s">
        <v>82</v>
      </c>
      <c r="M53" s="60" t="s">
        <v>919</v>
      </c>
      <c r="N53" s="60">
        <v>1</v>
      </c>
      <c r="O53" s="60" t="s">
        <v>814</v>
      </c>
      <c r="P53" s="60" t="s">
        <v>119</v>
      </c>
      <c r="Q53" s="60" t="s">
        <v>920</v>
      </c>
      <c r="R53" s="61">
        <v>44643</v>
      </c>
      <c r="S53" s="61">
        <v>44666</v>
      </c>
      <c r="T53" s="61">
        <v>44678</v>
      </c>
      <c r="U53" s="60" t="s">
        <v>817</v>
      </c>
      <c r="V53" s="60" t="s">
        <v>981</v>
      </c>
      <c r="W53" s="60" t="s">
        <v>115</v>
      </c>
      <c r="X53" s="60">
        <v>0</v>
      </c>
      <c r="Y53" s="60">
        <v>0</v>
      </c>
    </row>
    <row r="54" spans="1:25" s="72" customFormat="1" x14ac:dyDescent="0.2">
      <c r="A54" s="72" t="s">
        <v>1085</v>
      </c>
      <c r="B54" s="72" t="s">
        <v>352</v>
      </c>
      <c r="C54" s="72">
        <v>2</v>
      </c>
      <c r="D54" s="72">
        <v>2021</v>
      </c>
      <c r="E54" s="72" t="s">
        <v>75</v>
      </c>
      <c r="F54" s="72" t="s">
        <v>355</v>
      </c>
      <c r="G54" s="73">
        <v>44494</v>
      </c>
      <c r="H54" s="72" t="s">
        <v>356</v>
      </c>
      <c r="I54" s="72" t="s">
        <v>341</v>
      </c>
      <c r="J54" s="72" t="s">
        <v>342</v>
      </c>
      <c r="K54" s="72" t="s">
        <v>345</v>
      </c>
      <c r="L54" s="72" t="s">
        <v>114</v>
      </c>
      <c r="M54" s="72" t="s">
        <v>346</v>
      </c>
      <c r="N54" s="72">
        <v>1</v>
      </c>
      <c r="O54" s="72" t="s">
        <v>83</v>
      </c>
      <c r="P54" s="72" t="s">
        <v>84</v>
      </c>
      <c r="Q54" s="72" t="s">
        <v>124</v>
      </c>
      <c r="R54" s="73">
        <v>44531</v>
      </c>
      <c r="S54" s="73">
        <v>44711</v>
      </c>
      <c r="T54" s="73">
        <v>44719</v>
      </c>
      <c r="U54" s="72" t="s">
        <v>825</v>
      </c>
      <c r="V54" s="72" t="s">
        <v>1084</v>
      </c>
      <c r="W54" s="72" t="s">
        <v>115</v>
      </c>
      <c r="X54" s="72">
        <v>0</v>
      </c>
      <c r="Y54" s="72">
        <v>0</v>
      </c>
    </row>
    <row r="55" spans="1:25" s="72" customFormat="1" x14ac:dyDescent="0.2">
      <c r="A55" s="72" t="s">
        <v>1085</v>
      </c>
      <c r="B55" s="72" t="s">
        <v>969</v>
      </c>
      <c r="C55" s="72">
        <v>1</v>
      </c>
      <c r="D55" s="72">
        <v>2022</v>
      </c>
      <c r="E55" s="72" t="s">
        <v>931</v>
      </c>
      <c r="F55" s="72" t="s">
        <v>942</v>
      </c>
      <c r="G55" s="72">
        <v>44644</v>
      </c>
      <c r="H55" s="73" t="s">
        <v>950</v>
      </c>
      <c r="I55" s="72" t="s">
        <v>944</v>
      </c>
      <c r="J55" s="72" t="s">
        <v>945</v>
      </c>
      <c r="K55" s="72" t="s">
        <v>951</v>
      </c>
      <c r="L55" s="72" t="s">
        <v>163</v>
      </c>
      <c r="M55" s="72" t="s">
        <v>952</v>
      </c>
      <c r="N55" s="72" t="s">
        <v>953</v>
      </c>
      <c r="O55" s="72" t="s">
        <v>184</v>
      </c>
      <c r="P55" s="72" t="s">
        <v>184</v>
      </c>
      <c r="Q55" s="72" t="s">
        <v>949</v>
      </c>
      <c r="R55" s="72">
        <v>44652</v>
      </c>
      <c r="S55" s="73">
        <v>44711</v>
      </c>
      <c r="T55" s="73">
        <v>44690</v>
      </c>
      <c r="U55" s="73" t="s">
        <v>903</v>
      </c>
      <c r="V55" s="72" t="s">
        <v>1086</v>
      </c>
      <c r="W55" s="72" t="s">
        <v>115</v>
      </c>
      <c r="X55" s="72">
        <v>0</v>
      </c>
      <c r="Y55" s="72">
        <v>0</v>
      </c>
    </row>
    <row r="56" spans="1:25" s="72" customFormat="1" x14ac:dyDescent="0.2">
      <c r="A56" s="72" t="s">
        <v>1085</v>
      </c>
      <c r="B56" s="72" t="s">
        <v>970</v>
      </c>
      <c r="C56" s="72">
        <v>1</v>
      </c>
      <c r="D56" s="72">
        <v>2022</v>
      </c>
      <c r="E56" s="72" t="s">
        <v>931</v>
      </c>
      <c r="F56" s="72" t="s">
        <v>942</v>
      </c>
      <c r="G56" s="72">
        <v>44644</v>
      </c>
      <c r="H56" s="72" t="s">
        <v>954</v>
      </c>
      <c r="I56" s="73" t="s">
        <v>944</v>
      </c>
      <c r="J56" s="72" t="s">
        <v>945</v>
      </c>
      <c r="K56" s="72" t="s">
        <v>955</v>
      </c>
      <c r="L56" s="72" t="s">
        <v>163</v>
      </c>
      <c r="M56" s="72" t="s">
        <v>947</v>
      </c>
      <c r="N56" s="72" t="s">
        <v>948</v>
      </c>
      <c r="O56" s="72" t="s">
        <v>184</v>
      </c>
      <c r="P56" s="72" t="s">
        <v>184</v>
      </c>
      <c r="Q56" s="72" t="s">
        <v>949</v>
      </c>
      <c r="R56" s="72">
        <v>44652</v>
      </c>
      <c r="S56" s="72">
        <v>44711</v>
      </c>
      <c r="T56" s="73">
        <v>44690</v>
      </c>
      <c r="U56" s="73" t="s">
        <v>903</v>
      </c>
      <c r="V56" s="73" t="s">
        <v>1087</v>
      </c>
      <c r="W56" s="72" t="s">
        <v>115</v>
      </c>
      <c r="X56" s="72">
        <v>0</v>
      </c>
      <c r="Y56" s="72">
        <v>0</v>
      </c>
    </row>
    <row r="57" spans="1:25" s="72" customFormat="1" x14ac:dyDescent="0.2">
      <c r="A57" s="72" t="s">
        <v>1085</v>
      </c>
      <c r="B57" s="72" t="s">
        <v>354</v>
      </c>
      <c r="C57" s="72">
        <v>1</v>
      </c>
      <c r="D57" s="72">
        <v>2021</v>
      </c>
      <c r="E57" s="72" t="s">
        <v>350</v>
      </c>
      <c r="F57" s="72" t="s">
        <v>355</v>
      </c>
      <c r="G57" s="72">
        <v>44494</v>
      </c>
      <c r="H57" s="72" t="s">
        <v>358</v>
      </c>
      <c r="I57" s="72" t="s">
        <v>294</v>
      </c>
      <c r="J57" s="73" t="s">
        <v>351</v>
      </c>
      <c r="K57" s="72" t="s">
        <v>432</v>
      </c>
      <c r="L57" s="72" t="s">
        <v>114</v>
      </c>
      <c r="M57" s="72" t="s">
        <v>433</v>
      </c>
      <c r="N57" s="72">
        <v>1</v>
      </c>
      <c r="O57" s="72" t="s">
        <v>78</v>
      </c>
      <c r="P57" s="72" t="s">
        <v>78</v>
      </c>
      <c r="Q57" s="72" t="s">
        <v>78</v>
      </c>
      <c r="R57" s="72">
        <v>44531</v>
      </c>
      <c r="S57" s="72">
        <v>44711</v>
      </c>
      <c r="T57" s="72">
        <v>44720</v>
      </c>
      <c r="U57" s="73" t="s">
        <v>912</v>
      </c>
      <c r="V57" s="73" t="s">
        <v>1092</v>
      </c>
      <c r="W57" s="73" t="s">
        <v>115</v>
      </c>
      <c r="X57" s="72">
        <v>0</v>
      </c>
      <c r="Y57" s="72">
        <v>0</v>
      </c>
    </row>
  </sheetData>
  <sortState xmlns:xlrd2="http://schemas.microsoft.com/office/spreadsheetml/2017/richdata2" ref="B20:W35">
    <sortCondition ref="P20:P35"/>
  </sortState>
  <mergeCells count="10">
    <mergeCell ref="Z23:Z27"/>
    <mergeCell ref="Z28:Z29"/>
    <mergeCell ref="Z30:Z31"/>
    <mergeCell ref="Z32:Z33"/>
    <mergeCell ref="Z34:Z35"/>
    <mergeCell ref="Z3:Z5"/>
    <mergeCell ref="Z6:Z7"/>
    <mergeCell ref="Z8:Z9"/>
    <mergeCell ref="Z10:Z16"/>
    <mergeCell ref="Z20:Z22"/>
  </mergeCells>
  <dataValidations count="4">
    <dataValidation allowBlank="1" showInputMessage="1" showErrorMessage="1" promptTitle="Indicador" prompt="Aplicable, coherente y medible" sqref="M55:M56" xr:uid="{00000000-0002-0000-0400-000000000000}"/>
    <dataValidation allowBlank="1" showInputMessage="1" showErrorMessage="1" promptTitle="Análisis de causa" prompt="Las causas deben ser coherentes con el hallazgo  y claras en su redacción" sqref="J55:J56" xr:uid="{00000000-0002-0000-0400-000001000000}"/>
    <dataValidation allowBlank="1" showInputMessage="1" showErrorMessage="1" promptTitle="Fecha de cumplimiento" prompt="Las fechas de cumplimiento deben ser reales no superar los doce (12) meses" sqref="S55:S56" xr:uid="{00000000-0002-0000-0400-000002000000}"/>
    <dataValidation allowBlank="1" showInputMessage="1" showErrorMessage="1" promptTitle="Acciones a emprendes" prompt="Las acciones deben estar enfocadas a eliminar la causa detectada, debe ser realizable en un período de tiempo no superior a doce (12) meses" sqref="K55:K56" xr:uid="{00000000-0002-0000-0400-000003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16" customWidth="1"/>
    <col min="9" max="9" width="22.140625" style="24" customWidth="1"/>
    <col min="10" max="10" width="18.28515625" customWidth="1"/>
    <col min="11" max="11" width="16.5703125" customWidth="1"/>
    <col min="12" max="12" width="19.5703125" customWidth="1"/>
    <col min="13" max="13" width="0" style="24" hidden="1" customWidth="1"/>
    <col min="14" max="14" width="29.140625" customWidth="1"/>
    <col min="15" max="15" width="20.7109375" bestFit="1" customWidth="1"/>
  </cols>
  <sheetData>
    <row r="1" spans="1:7" hidden="1" x14ac:dyDescent="0.2">
      <c r="A1" s="8" t="s">
        <v>103</v>
      </c>
      <c r="C1" s="8">
        <v>2016</v>
      </c>
      <c r="D1" s="8">
        <v>2017</v>
      </c>
      <c r="E1" s="8">
        <v>2018</v>
      </c>
      <c r="F1" s="8">
        <v>2019</v>
      </c>
      <c r="G1" s="8">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96</v>
      </c>
      <c r="G43">
        <v>1</v>
      </c>
    </row>
    <row r="44" spans="1:8" hidden="1" x14ac:dyDescent="0.2">
      <c r="A44" t="s">
        <v>97</v>
      </c>
      <c r="G44">
        <v>1</v>
      </c>
    </row>
    <row r="45" spans="1:8" hidden="1" x14ac:dyDescent="0.2">
      <c r="A45" t="s">
        <v>98</v>
      </c>
      <c r="G45">
        <v>1</v>
      </c>
    </row>
    <row r="46" spans="1:8" hidden="1" x14ac:dyDescent="0.2">
      <c r="A46" t="s">
        <v>99</v>
      </c>
      <c r="G46">
        <v>1</v>
      </c>
    </row>
    <row r="47" spans="1:8" hidden="1" x14ac:dyDescent="0.2">
      <c r="A47" t="s">
        <v>100</v>
      </c>
      <c r="G47">
        <v>1</v>
      </c>
    </row>
    <row r="48" spans="1:8" hidden="1" x14ac:dyDescent="0.2">
      <c r="A48" s="8" t="s">
        <v>104</v>
      </c>
      <c r="C48" s="8">
        <f>SUM(C2:C47)</f>
        <v>2</v>
      </c>
      <c r="D48" s="8">
        <f>SUM(D2:D47)</f>
        <v>5</v>
      </c>
      <c r="E48" s="8">
        <f>SUM(E2:E47)</f>
        <v>7</v>
      </c>
      <c r="F48" s="8">
        <f>SUM(F2:F47)</f>
        <v>27</v>
      </c>
      <c r="G48" s="8">
        <f>SUM(G2:G47)</f>
        <v>5</v>
      </c>
      <c r="H48" s="17">
        <f>SUM(C48:G48)</f>
        <v>46</v>
      </c>
    </row>
    <row r="49" spans="1:15" hidden="1" x14ac:dyDescent="0.2">
      <c r="A49" s="8" t="s">
        <v>26</v>
      </c>
      <c r="C49" s="8">
        <v>2016</v>
      </c>
      <c r="D49" s="8">
        <v>2017</v>
      </c>
      <c r="E49" s="8">
        <v>2018</v>
      </c>
      <c r="F49" s="8">
        <v>2019</v>
      </c>
      <c r="G49" s="8">
        <v>2020</v>
      </c>
      <c r="H49" s="18" t="s">
        <v>102</v>
      </c>
    </row>
    <row r="50" spans="1:15" x14ac:dyDescent="0.2">
      <c r="H50" s="19" t="s">
        <v>26</v>
      </c>
      <c r="I50" s="24" t="s">
        <v>111</v>
      </c>
      <c r="L50" s="19" t="s">
        <v>105</v>
      </c>
      <c r="M50" s="50" t="s">
        <v>107</v>
      </c>
      <c r="N50" s="10" t="s">
        <v>109</v>
      </c>
      <c r="O50" s="10" t="s">
        <v>108</v>
      </c>
    </row>
    <row r="51" spans="1:15" x14ac:dyDescent="0.2">
      <c r="L51" s="14">
        <v>2019</v>
      </c>
      <c r="M51" s="50">
        <v>1</v>
      </c>
      <c r="N51" s="11">
        <v>2</v>
      </c>
      <c r="O51" s="11">
        <v>2</v>
      </c>
    </row>
    <row r="52" spans="1:15" x14ac:dyDescent="0.2">
      <c r="H52" s="19" t="s">
        <v>105</v>
      </c>
      <c r="I52" s="24" t="s">
        <v>106</v>
      </c>
      <c r="L52" s="15">
        <v>2020</v>
      </c>
      <c r="M52" s="51">
        <v>1</v>
      </c>
      <c r="N52" s="11">
        <v>5</v>
      </c>
      <c r="O52" s="11">
        <v>5</v>
      </c>
    </row>
    <row r="53" spans="1:15" x14ac:dyDescent="0.2">
      <c r="H53" s="53" t="s">
        <v>101</v>
      </c>
      <c r="I53" s="24">
        <v>1</v>
      </c>
      <c r="L53" s="14" t="s">
        <v>92</v>
      </c>
      <c r="M53" s="50">
        <v>2</v>
      </c>
      <c r="N53" s="11">
        <v>12</v>
      </c>
      <c r="O53" s="11">
        <v>7</v>
      </c>
    </row>
    <row r="54" spans="1:15" x14ac:dyDescent="0.2">
      <c r="H54" s="6" t="s">
        <v>112</v>
      </c>
      <c r="I54" s="24">
        <v>1</v>
      </c>
      <c r="M54"/>
      <c r="N54" s="11">
        <v>45</v>
      </c>
      <c r="O54" s="11">
        <v>27</v>
      </c>
    </row>
    <row r="55" spans="1:15" x14ac:dyDescent="0.2">
      <c r="H55" s="52" t="s">
        <v>73</v>
      </c>
      <c r="I55" s="24">
        <v>1</v>
      </c>
      <c r="M55"/>
      <c r="N55" s="12">
        <v>16</v>
      </c>
      <c r="O55" s="12">
        <v>10</v>
      </c>
    </row>
    <row r="56" spans="1:15" x14ac:dyDescent="0.2">
      <c r="H56" s="6" t="s">
        <v>74</v>
      </c>
      <c r="I56" s="24">
        <v>1</v>
      </c>
      <c r="M56"/>
      <c r="N56" s="13">
        <f>SUM(N51:N55)</f>
        <v>80</v>
      </c>
      <c r="O56" s="13">
        <f>SUM(O51:O55)</f>
        <v>51</v>
      </c>
    </row>
    <row r="57" spans="1:15" x14ac:dyDescent="0.2">
      <c r="H57" s="14" t="s">
        <v>92</v>
      </c>
      <c r="I57" s="24">
        <v>2</v>
      </c>
      <c r="L57" s="17" t="s">
        <v>110</v>
      </c>
      <c r="M57" s="25"/>
      <c r="N57" s="9">
        <f>+SUM(N51:N54)</f>
        <v>64</v>
      </c>
      <c r="O57" s="9">
        <f>+SUM(O51:O54)</f>
        <v>41</v>
      </c>
    </row>
    <row r="58" spans="1:15" x14ac:dyDescent="0.2">
      <c r="H58"/>
      <c r="I58"/>
      <c r="N58" s="5"/>
    </row>
    <row r="59" spans="1:15" x14ac:dyDescent="0.2">
      <c r="H59"/>
      <c r="I59"/>
      <c r="N59" s="5"/>
    </row>
    <row r="60" spans="1:15" ht="12.75" customHeight="1" x14ac:dyDescent="0.2">
      <c r="H60"/>
      <c r="I60"/>
      <c r="N60" s="5"/>
    </row>
    <row r="61" spans="1:15" x14ac:dyDescent="0.2">
      <c r="H61"/>
      <c r="I61"/>
      <c r="N61" s="5"/>
    </row>
    <row r="62" spans="1:15" x14ac:dyDescent="0.2">
      <c r="H62"/>
      <c r="I62"/>
      <c r="N62" s="5"/>
    </row>
    <row r="63" spans="1:15" x14ac:dyDescent="0.2">
      <c r="H63"/>
      <c r="I63"/>
      <c r="N63" s="5"/>
    </row>
    <row r="64" spans="1:15" x14ac:dyDescent="0.2">
      <c r="H64"/>
      <c r="I64"/>
      <c r="N64" s="5"/>
    </row>
    <row r="65" spans="8:14" x14ac:dyDescent="0.2">
      <c r="H65"/>
      <c r="I65"/>
      <c r="N65" s="5"/>
    </row>
    <row r="66" spans="8:14" x14ac:dyDescent="0.2">
      <c r="H66"/>
      <c r="I66"/>
      <c r="N66" s="5"/>
    </row>
    <row r="67" spans="8:14" x14ac:dyDescent="0.2">
      <c r="H67"/>
      <c r="I67"/>
      <c r="N67" s="5"/>
    </row>
    <row r="68" spans="8:14" x14ac:dyDescent="0.2">
      <c r="H68"/>
      <c r="I68"/>
      <c r="N68" s="5"/>
    </row>
    <row r="69" spans="8:14" x14ac:dyDescent="0.2">
      <c r="H69"/>
      <c r="I69"/>
      <c r="N69" s="5"/>
    </row>
    <row r="70" spans="8:14" x14ac:dyDescent="0.2">
      <c r="H70"/>
      <c r="I70"/>
      <c r="N70" s="5"/>
    </row>
    <row r="71" spans="8:14" x14ac:dyDescent="0.2">
      <c r="H71"/>
      <c r="I71"/>
      <c r="N71" s="5"/>
    </row>
    <row r="72" spans="8:14" x14ac:dyDescent="0.2">
      <c r="H72"/>
      <c r="I72"/>
      <c r="N72" s="5"/>
    </row>
    <row r="73" spans="8:14" x14ac:dyDescent="0.2">
      <c r="H73"/>
      <c r="I73"/>
      <c r="N73" s="5"/>
    </row>
    <row r="74" spans="8:14" x14ac:dyDescent="0.2">
      <c r="H74"/>
      <c r="I74"/>
      <c r="N74" s="5"/>
    </row>
    <row r="75" spans="8:14" x14ac:dyDescent="0.2">
      <c r="H75"/>
      <c r="I75"/>
      <c r="N75" s="5"/>
    </row>
    <row r="76" spans="8:14" x14ac:dyDescent="0.2">
      <c r="H76"/>
      <c r="I76"/>
      <c r="N76" s="5"/>
    </row>
    <row r="77" spans="8:14" x14ac:dyDescent="0.2">
      <c r="H77"/>
      <c r="I77"/>
      <c r="N77" s="5"/>
    </row>
    <row r="78" spans="8:14" x14ac:dyDescent="0.2">
      <c r="H78"/>
      <c r="I78"/>
      <c r="N78" s="5"/>
    </row>
    <row r="79" spans="8:14" x14ac:dyDescent="0.2">
      <c r="H79"/>
      <c r="I79"/>
      <c r="N79" s="5"/>
    </row>
    <row r="80" spans="8:14" x14ac:dyDescent="0.2">
      <c r="H80"/>
      <c r="I80"/>
      <c r="N80" s="5"/>
    </row>
    <row r="81" spans="8:14" x14ac:dyDescent="0.2">
      <c r="H81"/>
      <c r="I81"/>
      <c r="N81" s="5"/>
    </row>
    <row r="82" spans="8:14" x14ac:dyDescent="0.2">
      <c r="H82"/>
      <c r="I82"/>
      <c r="N82" s="5"/>
    </row>
    <row r="83" spans="8:14" x14ac:dyDescent="0.2">
      <c r="H83"/>
      <c r="I83"/>
      <c r="N83" s="5"/>
    </row>
    <row r="84" spans="8:14" x14ac:dyDescent="0.2">
      <c r="H84"/>
      <c r="I84"/>
      <c r="N84" s="5"/>
    </row>
    <row r="85" spans="8:14" x14ac:dyDescent="0.2">
      <c r="H85"/>
      <c r="I85"/>
      <c r="N85" s="5"/>
    </row>
    <row r="86" spans="8:14" x14ac:dyDescent="0.2">
      <c r="H86"/>
      <c r="I86"/>
      <c r="N86" s="5"/>
    </row>
    <row r="87" spans="8:14" x14ac:dyDescent="0.2">
      <c r="H87"/>
      <c r="I87"/>
      <c r="N87" s="5"/>
    </row>
    <row r="88" spans="8:14" x14ac:dyDescent="0.2">
      <c r="H88"/>
      <c r="I88"/>
      <c r="N88" s="5"/>
    </row>
    <row r="89" spans="8:14" x14ac:dyDescent="0.2">
      <c r="H89"/>
      <c r="I89"/>
      <c r="N89" s="5"/>
    </row>
    <row r="90" spans="8:14" x14ac:dyDescent="0.2">
      <c r="H90"/>
      <c r="I90"/>
      <c r="N90" s="5"/>
    </row>
    <row r="91" spans="8:14" x14ac:dyDescent="0.2">
      <c r="H91"/>
      <c r="I91"/>
      <c r="N91" s="5"/>
    </row>
    <row r="92" spans="8:14" x14ac:dyDescent="0.2">
      <c r="H92"/>
      <c r="I92"/>
      <c r="N92" s="5"/>
    </row>
    <row r="93" spans="8:14" x14ac:dyDescent="0.2">
      <c r="H93"/>
      <c r="I93"/>
      <c r="N93" s="5"/>
    </row>
    <row r="94" spans="8:14" x14ac:dyDescent="0.2">
      <c r="H94"/>
      <c r="I94"/>
      <c r="N94" s="5"/>
    </row>
    <row r="95" spans="8:14" x14ac:dyDescent="0.2">
      <c r="H95"/>
      <c r="I95"/>
      <c r="N95" s="5"/>
    </row>
    <row r="96" spans="8:14" x14ac:dyDescent="0.2">
      <c r="H96"/>
      <c r="I96"/>
      <c r="N96" s="5"/>
    </row>
    <row r="97" spans="8:14" x14ac:dyDescent="0.2">
      <c r="H97"/>
      <c r="I97"/>
      <c r="N97" s="5"/>
    </row>
    <row r="98" spans="8:14" x14ac:dyDescent="0.2">
      <c r="H98"/>
      <c r="I98"/>
      <c r="N98" s="5"/>
    </row>
    <row r="99" spans="8:14" x14ac:dyDescent="0.2">
      <c r="H99"/>
      <c r="I99"/>
      <c r="N99" s="5"/>
    </row>
    <row r="100" spans="8:14" x14ac:dyDescent="0.2">
      <c r="H100"/>
      <c r="I100"/>
      <c r="N100" s="5"/>
    </row>
    <row r="101" spans="8:14" x14ac:dyDescent="0.2">
      <c r="H101"/>
      <c r="I101"/>
      <c r="N101" s="5"/>
    </row>
    <row r="102" spans="8:14" x14ac:dyDescent="0.2">
      <c r="H102"/>
      <c r="I102"/>
      <c r="N102" s="5"/>
    </row>
    <row r="103" spans="8:14" x14ac:dyDescent="0.2">
      <c r="H103"/>
      <c r="I103"/>
      <c r="N103" s="5"/>
    </row>
    <row r="104" spans="8:14" x14ac:dyDescent="0.2">
      <c r="H104"/>
      <c r="I104"/>
      <c r="N104" s="5"/>
    </row>
    <row r="105" spans="8:14" x14ac:dyDescent="0.2">
      <c r="H105"/>
      <c r="I105"/>
      <c r="N105" s="5"/>
    </row>
    <row r="106" spans="8:14" x14ac:dyDescent="0.2">
      <c r="H106"/>
      <c r="I106"/>
      <c r="N106" s="5"/>
    </row>
    <row r="107" spans="8:14" x14ac:dyDescent="0.2">
      <c r="H107"/>
      <c r="I107"/>
      <c r="N107" s="5"/>
    </row>
    <row r="108" spans="8:14" x14ac:dyDescent="0.2">
      <c r="H108"/>
      <c r="I108"/>
      <c r="N108" s="5"/>
    </row>
    <row r="109" spans="8:14" x14ac:dyDescent="0.2">
      <c r="H109"/>
      <c r="I109"/>
      <c r="N109" s="5"/>
    </row>
    <row r="110" spans="8:14" x14ac:dyDescent="0.2">
      <c r="H110"/>
      <c r="I110"/>
      <c r="N110" s="5"/>
    </row>
    <row r="111" spans="8:14" x14ac:dyDescent="0.2">
      <c r="H111"/>
      <c r="I111"/>
      <c r="N111" s="5"/>
    </row>
    <row r="112" spans="8:14" x14ac:dyDescent="0.2">
      <c r="H112"/>
      <c r="I112"/>
      <c r="N112" s="5"/>
    </row>
    <row r="113" spans="8:14" x14ac:dyDescent="0.2">
      <c r="H113"/>
      <c r="I113"/>
      <c r="N113" s="5"/>
    </row>
    <row r="114" spans="8:14" x14ac:dyDescent="0.2">
      <c r="H114"/>
      <c r="I114"/>
      <c r="N114" s="5"/>
    </row>
    <row r="115" spans="8:14" x14ac:dyDescent="0.2">
      <c r="H115"/>
      <c r="I115"/>
      <c r="N115" s="5"/>
    </row>
    <row r="116" spans="8:14" x14ac:dyDescent="0.2">
      <c r="H116"/>
      <c r="I116"/>
      <c r="N116" s="5"/>
    </row>
    <row r="117" spans="8:14" x14ac:dyDescent="0.2">
      <c r="H117"/>
      <c r="I117"/>
      <c r="N117" s="5"/>
    </row>
    <row r="118" spans="8:14" x14ac:dyDescent="0.2">
      <c r="H118"/>
      <c r="I118"/>
      <c r="N118" s="5"/>
    </row>
    <row r="119" spans="8:14" x14ac:dyDescent="0.2">
      <c r="H119"/>
      <c r="I119"/>
      <c r="N119" s="5"/>
    </row>
    <row r="120" spans="8:14" x14ac:dyDescent="0.2">
      <c r="H120"/>
      <c r="I120"/>
      <c r="N120" s="5"/>
    </row>
    <row r="121" spans="8:14" x14ac:dyDescent="0.2">
      <c r="H121"/>
      <c r="I121"/>
      <c r="N121" s="5"/>
    </row>
    <row r="122" spans="8:14" x14ac:dyDescent="0.2">
      <c r="H122"/>
      <c r="I122"/>
      <c r="N122" s="5"/>
    </row>
    <row r="123" spans="8:14" x14ac:dyDescent="0.2">
      <c r="H123"/>
      <c r="I123"/>
      <c r="N123" s="5"/>
    </row>
    <row r="124" spans="8:14" x14ac:dyDescent="0.2">
      <c r="H124"/>
      <c r="I124"/>
      <c r="N124" s="5"/>
    </row>
    <row r="125" spans="8:14" x14ac:dyDescent="0.2">
      <c r="H125"/>
      <c r="I125"/>
      <c r="N125" s="5"/>
    </row>
    <row r="126" spans="8:14" x14ac:dyDescent="0.2">
      <c r="H126"/>
      <c r="I126"/>
      <c r="N126" s="5"/>
    </row>
    <row r="127" spans="8:14" x14ac:dyDescent="0.2">
      <c r="H127"/>
      <c r="I127"/>
      <c r="N127" s="5"/>
    </row>
    <row r="128" spans="8:14" x14ac:dyDescent="0.2">
      <c r="H128"/>
      <c r="I128"/>
      <c r="N128" s="5"/>
    </row>
    <row r="129" spans="8:14" x14ac:dyDescent="0.2">
      <c r="H129"/>
      <c r="I129"/>
      <c r="N129" s="5"/>
    </row>
    <row r="130" spans="8:14" x14ac:dyDescent="0.2">
      <c r="H130"/>
      <c r="I130"/>
      <c r="N130" s="5"/>
    </row>
    <row r="131" spans="8:14" x14ac:dyDescent="0.2">
      <c r="H131"/>
      <c r="I131"/>
      <c r="N131" s="5"/>
    </row>
    <row r="132" spans="8:14" x14ac:dyDescent="0.2">
      <c r="H132"/>
      <c r="I132"/>
      <c r="N132" s="5"/>
    </row>
    <row r="133" spans="8:14" x14ac:dyDescent="0.2">
      <c r="H133"/>
      <c r="N133" s="5"/>
    </row>
    <row r="134" spans="8:14" x14ac:dyDescent="0.2">
      <c r="H134"/>
      <c r="N134" s="5"/>
    </row>
    <row r="135" spans="8:14" x14ac:dyDescent="0.2">
      <c r="H135"/>
      <c r="N135" s="5"/>
    </row>
    <row r="136" spans="8:14" x14ac:dyDescent="0.2">
      <c r="N136" s="5"/>
    </row>
    <row r="137" spans="8:14" x14ac:dyDescent="0.2">
      <c r="N137" s="5"/>
    </row>
    <row r="138" spans="8:14" x14ac:dyDescent="0.2">
      <c r="N138" s="5"/>
    </row>
    <row r="139" spans="8:14" x14ac:dyDescent="0.2">
      <c r="N139" s="5"/>
    </row>
    <row r="140" spans="8:14" x14ac:dyDescent="0.2">
      <c r="N140" s="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Estadisticas</vt:lpstr>
      <vt:lpstr>Consolidado Julio 2022</vt:lpstr>
      <vt:lpstr>Acciones Cerradas</vt:lpstr>
      <vt:lpstr>Acciones Eliminadas</vt:lpstr>
      <vt:lpstr>Estadistica Cumpl mensual PMP</vt:lpstr>
      <vt:lpstr>Inicio Vigencia</vt:lpstr>
      <vt:lpstr>'Consolidado Julio 2022'!Área_de_impresión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DAMARIS SANCHEZ SALAMANCA</cp:lastModifiedBy>
  <cp:lastPrinted>2020-02-03T14:18:31Z</cp:lastPrinted>
  <dcterms:created xsi:type="dcterms:W3CDTF">2006-02-16T22:22:21Z</dcterms:created>
  <dcterms:modified xsi:type="dcterms:W3CDTF">2022-08-09T20:52:55Z</dcterms:modified>
</cp:coreProperties>
</file>