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ers\DAMAP\Documents\SDM 2022\PT_PMP 09.06.2022\"/>
    </mc:Choice>
  </mc:AlternateContent>
  <xr:revisionPtr revIDLastSave="0" documentId="13_ncr:1_{BF908E25-5A5C-4948-9AFB-3DCB5895982A}" xr6:coauthVersionLast="45" xr6:coauthVersionMax="45" xr10:uidLastSave="{00000000-0000-0000-0000-000000000000}"/>
  <bookViews>
    <workbookView xWindow="-120" yWindow="-120" windowWidth="29040" windowHeight="15840" tabRatio="781" activeTab="1" xr2:uid="{00000000-000D-0000-FFFF-FFFF00000000}"/>
  </bookViews>
  <sheets>
    <sheet name="Estadisticas" sheetId="19" r:id="rId1"/>
    <sheet name="Consolidado Mayo 2022"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Mayo 2022'!$A$6:$Y$160</definedName>
    <definedName name="_xlnm._FilterDatabase" localSheetId="3" hidden="1">'Estadistica Cumpl mensual PMP'!$A$2:$Z$2</definedName>
    <definedName name="_xlnm.Print_Area" localSheetId="1">'Consolidado Mayo 2022'!$A$1:$V$6</definedName>
    <definedName name="CERRADA">'Consolidado Mayo 2022'!#REF!</definedName>
  </definedNames>
  <calcPr calcId="191029" concurrentCalc="0"/>
  <pivotCaches>
    <pivotCache cacheId="0" r:id="rId6"/>
    <pivotCache cacheId="1" r:id="rId7"/>
    <pivotCache cacheId="2"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4" i="22" l="1"/>
  <c r="Z32" i="22"/>
  <c r="Z30" i="22"/>
  <c r="Z28" i="22"/>
  <c r="Z20" i="22"/>
  <c r="Z19" i="22"/>
  <c r="Z18" i="22"/>
  <c r="Z17" i="22"/>
  <c r="Z10" i="22"/>
  <c r="Z8" i="22"/>
  <c r="Z6" i="22"/>
  <c r="Z3" i="22"/>
  <c r="O57" i="20"/>
  <c r="N57" i="20"/>
  <c r="O56" i="20"/>
  <c r="N56" i="20"/>
  <c r="G48" i="20"/>
  <c r="F48" i="20"/>
  <c r="E48" i="20"/>
  <c r="D48" i="20"/>
  <c r="C48" i="20"/>
  <c r="H11" i="19"/>
  <c r="H14" i="19"/>
  <c r="H4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07" authorId="4" shapeId="0" xr:uid="{3B40D1D8-90CF-4C59-A00A-0568C222686E}">
      <text>
        <r>
          <rPr>
            <b/>
            <sz val="9"/>
            <color indexed="81"/>
            <rFont val="Tahoma"/>
            <family val="2"/>
          </rPr>
          <t>User:</t>
        </r>
        <r>
          <rPr>
            <sz val="9"/>
            <color indexed="81"/>
            <rFont val="Tahoma"/>
            <family val="2"/>
          </rPr>
          <t xml:space="preserve">
un formulario ajustado/formulario publicado</t>
        </r>
      </text>
    </comment>
    <comment ref="L117" authorId="4" shapeId="0" xr:uid="{34DDCA3D-3CA7-452A-8613-A2F98E79A3DF}">
      <text>
        <r>
          <rPr>
            <b/>
            <sz val="9"/>
            <color indexed="81"/>
            <rFont val="Tahoma"/>
            <family val="2"/>
          </rPr>
          <t>User:</t>
        </r>
        <r>
          <rPr>
            <sz val="9"/>
            <color indexed="81"/>
            <rFont val="Tahoma"/>
            <family val="2"/>
          </rPr>
          <t xml:space="preserve">
un formulario ajustado/formulario publicado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<sst xmlns="http://schemas.openxmlformats.org/spreadsheetml/2006/main" count="4512" uniqueCount="1176">
  <si>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</si>
  <si>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</si>
  <si>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</si>
  <si>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</si>
  <si>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</si>
  <si>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</si>
  <si>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</si>
  <si>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</si>
  <si>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</si>
  <si>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</si>
  <si>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</si>
  <si>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</si>
  <si>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</si>
  <si>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</si>
  <si>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</si>
  <si>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</si>
  <si>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</si>
  <si>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</si>
  <si>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</si>
  <si>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</si>
  <si>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</si>
  <si>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</si>
  <si>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</si>
  <si>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</si>
  <si>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</si>
  <si>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</si>
  <si>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</si>
  <si>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</si>
  <si>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</si>
  <si>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</si>
  <si>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</si>
  <si>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</si>
  <si>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</si>
  <si>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</si>
  <si>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</si>
  <si>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</si>
  <si>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</si>
  <si>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</si>
  <si>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</si>
  <si>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</si>
  <si>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</si>
  <si>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</si>
  <si>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</si>
  <si>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</si>
  <si>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</si>
  <si>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</si>
  <si>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</si>
  <si>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</si>
  <si>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</si>
  <si>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</si>
  <si>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</si>
  <si>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</si>
  <si>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</si>
  <si>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</si>
  <si>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</si>
  <si>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</si>
  <si>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</si>
  <si>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</si>
  <si>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</si>
  <si>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</si>
  <si>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</si>
  <si>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</si>
  <si>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</si>
  <si>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</si>
  <si>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</si>
  <si>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</si>
  <si>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</si>
  <si>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</si>
  <si>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</si>
  <si>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</si>
  <si>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</si>
  <si>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VISITA DE SEGUIMIENTO SECRETARIA DISTRITAL DE AMBIENTE</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</si>
  <si>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</si>
  <si>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</si>
  <si>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</si>
  <si>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GESTIÓN DE TRÁMITES Y SERVICIOS PARA LA CIUDADANÍA</t>
  </si>
  <si>
    <t>SUBSECRETARÍA DE GESTIÓN CORPORATIVA</t>
  </si>
  <si>
    <t>SUBDIRECCIÓN ADMINISTRATIVA</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</si>
  <si>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</si>
  <si>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</si>
  <si>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</si>
  <si>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</si>
  <si>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</si>
  <si>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</si>
  <si>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</si>
  <si>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María Janneth Romero M</t>
  </si>
  <si>
    <t>ABIERTA</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</si>
  <si>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</si>
  <si>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</si>
  <si>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</si>
  <si>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</si>
  <si>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</si>
  <si>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</si>
  <si>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</si>
  <si>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</si>
  <si>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</si>
  <si>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</si>
  <si>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</si>
  <si>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</si>
  <si>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</si>
  <si>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</si>
  <si>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</si>
  <si>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</si>
  <si>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</si>
  <si>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</si>
  <si>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</si>
  <si>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</si>
  <si>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</si>
  <si>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</si>
  <si>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</si>
  <si>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</si>
  <si>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</si>
  <si>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</si>
  <si>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Mes</t>
  </si>
  <si>
    <t>Acción correctiva</t>
  </si>
  <si>
    <t>CERRADA</t>
  </si>
  <si>
    <t>% EJECUCIÓN PMP MENSUAL</t>
  </si>
  <si>
    <t>GESTIÓN DE TRÁNSITO Y CONTROL DE TRÁNSITO Y TRANSPORTE</t>
  </si>
  <si>
    <t>PLANEACIÓN DE TRANSPORTE E INFRAESTRUCTURA</t>
  </si>
  <si>
    <t>DIRECCIÓN DE INTELIGENCIA PARA LA MOVILIDAD</t>
  </si>
  <si>
    <t>DIRECCIÓN DE TALENTO HUMANO</t>
  </si>
  <si>
    <t>GESTIÓN DE TICS</t>
  </si>
  <si>
    <t>OFICINA DE TECNOLOGÍAS DE LA INFORMACIÓN Y LAS COMUNICACIONES</t>
  </si>
  <si>
    <t>Paola Adriana Corona Miranda</t>
  </si>
  <si>
    <t>Dirección de Atención al Ciudadano</t>
  </si>
  <si>
    <t>VENCIDAS</t>
  </si>
  <si>
    <t>CON VENCIMIENTO EN EL MES SIGUIENTE</t>
  </si>
  <si>
    <t>EN TERMINOS</t>
  </si>
  <si>
    <t>ACCIONES ABIERTAS EN TÉRMINOS</t>
  </si>
  <si>
    <t>SGM</t>
  </si>
  <si>
    <t>SGJ</t>
  </si>
  <si>
    <t>SSC</t>
  </si>
  <si>
    <t>OTIC</t>
  </si>
  <si>
    <t xml:space="preserve">DIRECTOR (A)  DE CONTRATACION </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</si>
  <si>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</si>
  <si>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ANA MARÍA CORREDOR YUNIS</t>
  </si>
  <si>
    <t xml:space="preserve">Incumplimiento de condiciones establecidas contractualmente  </t>
  </si>
  <si>
    <t>SUBSECRETARIA DE GESTION DE LA MOVILIDAD</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</si>
  <si>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</si>
  <si>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</si>
  <si>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</si>
  <si>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</si>
  <si>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</si>
  <si>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</si>
  <si>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</si>
  <si>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</si>
  <si>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</si>
  <si>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</si>
  <si>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</si>
  <si>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082-2020</t>
  </si>
  <si>
    <t>084-2020</t>
  </si>
  <si>
    <t>087-2020</t>
  </si>
  <si>
    <t>088-2020</t>
  </si>
  <si>
    <t xml:space="preserve">Seguimiento trimestral efectuado / seguimiento trimestral programado </t>
  </si>
  <si>
    <t>GESTIÓN FINANCIERA</t>
  </si>
  <si>
    <t>SUBDIRECCIÓN FINANCIERA</t>
  </si>
  <si>
    <t>DIRECCIÓN DE REPRESENTACIÓN JUDICIAL</t>
  </si>
  <si>
    <t>AUDITORIA CONTRATACIÓN 2020</t>
  </si>
  <si>
    <t>ACCIONES INCUMPLIDAS</t>
  </si>
  <si>
    <t>SGC</t>
  </si>
  <si>
    <t>SPM</t>
  </si>
  <si>
    <t xml:space="preserve">Liliana Montes Sanchez </t>
  </si>
  <si>
    <t>Posibilidad de afectación reputacional por posibles requerimientos de entes de control y de los procesos internos de la entidad debido a la gestión del control documental del sistema de gestión de calidad  fuera de los requisitos procedimientales</t>
  </si>
  <si>
    <t>DIRECCIONAMIENTO ESTRATÉGICO</t>
  </si>
  <si>
    <t>OACCM</t>
  </si>
  <si>
    <t>Posibilidad de afectación reputacional por pérdida de confianza por parte de la ciudadania al igual de posibles investigaciones por entes de control debido a prestación de tramites y servicios fuera de los requermientos normativos, legales y del ciudadano</t>
  </si>
  <si>
    <t>Mejora Continua</t>
  </si>
  <si>
    <t>Mejora continua</t>
  </si>
  <si>
    <t>(Mesa de trabajo realizada / mesa de trabajo programada)*100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</si>
  <si>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</si>
  <si>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</si>
  <si>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mesa de trabajo semestral con las dependencias para analizar las causas de los temas más reiterados.</t>
  </si>
  <si>
    <t>008-2021</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</si>
  <si>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</si>
  <si>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</si>
  <si>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</si>
  <si>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</si>
  <si>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</si>
  <si>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</si>
  <si>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</si>
  <si>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</si>
  <si>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</si>
  <si>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</si>
  <si>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</si>
  <si>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</si>
  <si>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</si>
  <si>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</si>
  <si>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OFICINA ASESORA DE PLANEACIÓN INSTITUCIONAL</t>
  </si>
  <si>
    <t>SUBDIRECCIÓN DE TRANSPORTE PRIVADO</t>
  </si>
  <si>
    <t>017-2021</t>
  </si>
  <si>
    <t>018-2021</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</si>
  <si>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</si>
  <si>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</si>
  <si>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</si>
  <si>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</si>
  <si>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PAOLA ADRIANA CORONA MIRANDA</t>
  </si>
  <si>
    <t>Realizar seguimiento a la normatividad y a la documentación asociada con el fin de mantener actualizado el Plan de Gestión de Residuos Peligrosos.</t>
  </si>
  <si>
    <t>No. De seguimientos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</si>
  <si>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</si>
  <si>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</si>
  <si>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</si>
  <si>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</si>
  <si>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</si>
  <si>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</si>
  <si>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</si>
  <si>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</si>
  <si>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020-2021</t>
  </si>
  <si>
    <t>024-2021</t>
  </si>
  <si>
    <t>025-2021</t>
  </si>
  <si>
    <t>GESTIÓN DE TICS
GESTIÓN ADMINISTRATIVA</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</si>
  <si>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</si>
  <si>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IVAN ALEXANDER DIAZ VILLA</t>
  </si>
  <si>
    <t>Por no hay herramienta que permita llevar el control de las fechas establecidas para la presebtación del informe de Ley de Cuotas en cada anualidad</t>
  </si>
  <si>
    <t>Herramienta</t>
  </si>
  <si>
    <t>GESTIÓN DEL TALENTO HUMANO</t>
  </si>
  <si>
    <t>030-2021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</si>
  <si>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</si>
  <si>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</si>
  <si>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</si>
  <si>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</si>
  <si>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</si>
  <si>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</si>
  <si>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</si>
  <si>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</si>
  <si>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</si>
  <si>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</si>
  <si>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</si>
  <si>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</si>
  <si>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</si>
  <si>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Implementar herramienta en excel donde se registre toda la información de los informes internos y externos  que debe presentar la Dirección de Talento Humano en cada anualidad sobre el informorme de Ley de Cuotas</t>
  </si>
  <si>
    <t>AUDITORÍA INTERNA CURSOS PEDAGÓGICOS POR INFRACCIONES A LAS NORMAS DE TRÁNSITO (CPINT) 2021</t>
  </si>
  <si>
    <t>CORRECTIVA</t>
  </si>
  <si>
    <t xml:space="preserve">SGC    </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</si>
  <si>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</si>
  <si>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</si>
  <si>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</si>
  <si>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</si>
  <si>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</si>
  <si>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</si>
  <si>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036-2021</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</si>
  <si>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</si>
  <si>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</si>
  <si>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</si>
  <si>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Dirección de Talento Humano</t>
  </si>
  <si>
    <t>Actualizar o eliminar en los documentos que se requiera, del proceso DTH que encuentra publicada en la intranet</t>
  </si>
  <si>
    <t xml:space="preserve">No. De documentos actualizados o eleminados/No. Total que requiere algun tramite </t>
  </si>
  <si>
    <t>Director de Atención al Ciudadano</t>
  </si>
  <si>
    <t>045-2021</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</si>
  <si>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</si>
  <si>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</si>
  <si>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</si>
  <si>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</si>
  <si>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</si>
  <si>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</si>
  <si>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</si>
  <si>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</si>
  <si>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</si>
  <si>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</si>
  <si>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 xml:space="preserve">El contratista tiene la capacidad de programar o disponer a discreción la distribución de la flota mínima </t>
  </si>
  <si>
    <t xml:space="preserve">12 actas </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</si>
  <si>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</si>
  <si>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</si>
  <si>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</si>
  <si>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</si>
  <si>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</si>
  <si>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Falta de interpretación de la Directiva 001 de 2011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</si>
  <si>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</si>
  <si>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</si>
  <si>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</si>
  <si>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Posibilidad de afectación reputacional por pérdida de confianza por parte de la ciudadanía al igual de posibles investigaciones por entes de control debido a prestación de tramites y servicios fuera de los requerimientos normativos, legales y del ciudadano</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</si>
  <si>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</si>
  <si>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</si>
  <si>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Acción de mejora</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</si>
  <si>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</si>
  <si>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</si>
  <si>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</si>
  <si>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</si>
  <si>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</si>
  <si>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</si>
  <si>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</si>
  <si>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</si>
  <si>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</si>
  <si>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</si>
  <si>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055-2021</t>
  </si>
  <si>
    <t>058-2021</t>
  </si>
  <si>
    <t>059-2021</t>
  </si>
  <si>
    <t>061-2021</t>
  </si>
  <si>
    <t>065-2021</t>
  </si>
  <si>
    <t>067-2021</t>
  </si>
  <si>
    <t>ACCIONES INEFECTIVAS</t>
  </si>
  <si>
    <t>AUDITORIA CONTRATACIÓN 2020
AUDITORIA CONTRATACIÓN 2019
LEY TRANSPARENCIA MARZO 2019</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</si>
  <si>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</si>
  <si>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</si>
  <si>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</si>
  <si>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ACCIONES INCUMPLIDAS O INEFECTIVAS</t>
  </si>
  <si>
    <t>Accion Correctiva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</si>
  <si>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</si>
  <si>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</si>
  <si>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</si>
  <si>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</si>
  <si>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</si>
  <si>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</si>
  <si>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</si>
  <si>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</si>
  <si>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</si>
  <si>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</si>
  <si>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</si>
  <si>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</si>
  <si>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</si>
  <si>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</si>
  <si>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</si>
  <si>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</si>
  <si>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</si>
  <si>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</si>
  <si>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</si>
  <si>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</si>
  <si>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</si>
  <si>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</si>
  <si>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</si>
  <si>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</si>
  <si>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</si>
  <si>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</si>
  <si>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</si>
  <si>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</si>
  <si>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</si>
  <si>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</si>
  <si>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</si>
  <si>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</si>
  <si>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</si>
  <si>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</si>
  <si>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</si>
  <si>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</si>
  <si>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</si>
  <si>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</si>
  <si>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</si>
  <si>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</si>
  <si>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</si>
  <si>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SUBDIRECCIÓN DE CONTROL DE TRÁNSITO Y TRANSPORTE</t>
  </si>
  <si>
    <t>SUBDIRECCIÓN DE GESTIÓN EN VÍA</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</si>
  <si>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</si>
  <si>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</si>
  <si>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Posibilidad de afectación reputacional por posible disminución en el índice de desempeño institucional por la implementación de las políticas del Modelo Integrado de Planeación y Gestión MIPG fuera de los términos y lineamientos establecidos.</t>
  </si>
  <si>
    <t>SEGUIMIENTO AL CUMPLIMIENTO DE LA LEY DE CUOTAS PARTES EN LA SDM</t>
  </si>
  <si>
    <t>SEGUIMIENTO PQRS II SEMESTRE 2020</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</si>
  <si>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</si>
  <si>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</si>
  <si>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</si>
  <si>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</si>
  <si>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Seguimiento semanal a la gestión de las peticiones entre autoridades</t>
  </si>
  <si>
    <t>Seguimiento semanal</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</si>
  <si>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</si>
  <si>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</si>
  <si>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</si>
  <si>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 xml:space="preserve">PROCESO GESTIÓN DE TRÁNSITO Y CONTROL DE TRÁNSITO Y TRANSPORTE </t>
  </si>
  <si>
    <t>Falta de compromiso de los profesionales responsables de dar respuesta a  las peticiones Ciudadanas.</t>
  </si>
  <si>
    <t>085-2021</t>
  </si>
  <si>
    <t>086-2021</t>
  </si>
  <si>
    <t>087-2021</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</si>
  <si>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</si>
  <si>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</si>
  <si>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N.C. 3: Se evidencian debilidades relacionadas con el cumplimiento de los criterios establecidos en el Decreto 371 de 2010 en términos de calidez, claridad y coherencia, en las respuestas dadas por la entidad a sus peticionarios.</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</si>
  <si>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</si>
  <si>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</si>
  <si>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</si>
  <si>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</si>
  <si>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</si>
  <si>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</si>
  <si>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Aprobar y  publicar el PGD conforme lo establece el Decreto 1080 de 2015.</t>
  </si>
  <si>
    <t>Documento PGD publicado</t>
  </si>
  <si>
    <t>Adoptar el PGD en la entidad</t>
  </si>
  <si>
    <t>Acto administrativo de adopción del PGD</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</si>
  <si>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</si>
  <si>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</si>
  <si>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</si>
  <si>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</si>
  <si>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</si>
  <si>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</si>
  <si>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</si>
  <si>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Retraso en la actualización de la TRD de acuerdo con las nuevas tipologias documentales de la entidad.</t>
  </si>
  <si>
    <t>Actualizar las tablas de retención documental.</t>
  </si>
  <si>
    <t>(Tablas de Retención Documental Actualizadas)/(Total Tablas de Retención Documental)</t>
  </si>
  <si>
    <t>Socializar la TRD convalidada en todas las dependencias de la entidad.</t>
  </si>
  <si>
    <t>(Tablas de Retención Documental Socializadas)/(Total Tablas de Retención Documental)</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</si>
  <si>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</si>
  <si>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</si>
  <si>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Actualizar el Diagnóstico Integral de Archivos a partir de la medición, en metros lineales, de los archivos de gestión y archivo central de la entidad.</t>
  </si>
  <si>
    <t>Documento Diagnóstico Integral de Archivos</t>
  </si>
  <si>
    <t>Formular un Plan de Transferencias Secundarias de acuerdo con lo establecido en el artículo 21 del Acuerdo 004 de 2019.</t>
  </si>
  <si>
    <t>Documento de Plan de Transferencias Secundarias</t>
  </si>
  <si>
    <t>Aprobar el Plan de Transferencias Secundarias</t>
  </si>
  <si>
    <t>Documento de Plan de Transferencias Secundarias aprobado</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</si>
  <si>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</si>
  <si>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</si>
  <si>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Publicar el documento del Sistema Integrado de Conservación - SIC</t>
  </si>
  <si>
    <t>Documento del Sistema Integrado de Conservación - SIC publicado</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</si>
  <si>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</si>
  <si>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</si>
  <si>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Actualizar el Banco Terminológico para las series, subseries y tipos documentales de la Tabla de Retención Documental convalidada, según lo establece el Decreto 1080 de 2015, artículo 2.8.2.5.8, literal g.</t>
  </si>
  <si>
    <t>Banco Terminológico actualizado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</si>
  <si>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</si>
  <si>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</si>
  <si>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</si>
  <si>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</si>
  <si>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</si>
  <si>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</si>
  <si>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</si>
  <si>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Actualizar las Tablas de Control de Acceso a partir de la revisión de los riesgos tecnológicos para documentos electrónicos de archivo.</t>
  </si>
  <si>
    <t>Tabla de Control de Acceso actualizada</t>
  </si>
  <si>
    <t>Aprobar y socializar la Tabla de Control de Acceso.</t>
  </si>
  <si>
    <t>Tabla de Control de Acceso aprobada</t>
  </si>
  <si>
    <t>Publicar la Tabla de Control de Acceso.</t>
  </si>
  <si>
    <t>Tabla de Control de Acceso publicada</t>
  </si>
  <si>
    <t>Cada entidad suprimida o liquidada tiene un fondo documental al que se le debe elaborar su respectivo instrumento archivístico.</t>
  </si>
  <si>
    <t>Tablas de Valoración elaboradas no están convalidadas por el Consejo Distrital de Archivo.</t>
  </si>
  <si>
    <t>Surtir el proceso de convalidación e implementación de las TVD correspondientes al Fondo de Educación y seguridad Vial FONDATT.</t>
  </si>
  <si>
    <t>Tabla de Valoración Documental convalidada</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</si>
  <si>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</si>
  <si>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</si>
  <si>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</si>
  <si>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</si>
  <si>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</si>
  <si>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</si>
  <si>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</si>
  <si>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</si>
  <si>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</si>
  <si>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</si>
  <si>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INFORME VISITA DE SEGUIMIENTO AL CUMPLIMIENTO DE LA NORMA ARCHIVISTICA SDM 2021</t>
  </si>
  <si>
    <t>088-2021</t>
  </si>
  <si>
    <t>089-2021</t>
  </si>
  <si>
    <t>090-2021</t>
  </si>
  <si>
    <t>091-2021</t>
  </si>
  <si>
    <t>092-2021</t>
  </si>
  <si>
    <t>093-2021</t>
  </si>
  <si>
    <t>094-2021</t>
  </si>
  <si>
    <t>095-2021</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</si>
  <si>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</si>
  <si>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</si>
  <si>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GESTIÓN DEL  TALENTO HUMANO</t>
  </si>
  <si>
    <t>Posibilidad de afectación económico y reputacional por requerimiento de los usuarios internos e investigaciones administrativas y legales por entes de control debido a la implementación del SGSST fuera de los requerimientos normativos.</t>
  </si>
  <si>
    <t>Director de Talento Humano</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</si>
  <si>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</si>
  <si>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</si>
  <si>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</si>
  <si>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</si>
  <si>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</si>
  <si>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</si>
  <si>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</si>
  <si>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</si>
  <si>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Acción preventiva</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</si>
  <si>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</si>
  <si>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</si>
  <si>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</si>
  <si>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</si>
  <si>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</si>
  <si>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</si>
  <si>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</si>
  <si>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Manual de contratación articulado con la Guía Criterios en SST para la Contratación de Productos y Servicios PA02-G03</t>
  </si>
  <si>
    <t>Directora de Contratación</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</si>
  <si>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</si>
  <si>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</si>
  <si>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</si>
  <si>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</si>
  <si>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</si>
  <si>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</si>
  <si>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</si>
  <si>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</si>
  <si>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</si>
  <si>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 xml:space="preserve">Subdirección Administrativa </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</si>
  <si>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</si>
  <si>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</si>
  <si>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</si>
  <si>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</si>
  <si>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101-2021</t>
  </si>
  <si>
    <t>103-2021</t>
  </si>
  <si>
    <t>111-2021</t>
  </si>
  <si>
    <t>114-2021</t>
  </si>
  <si>
    <t>116-2021</t>
  </si>
  <si>
    <t>117-2021</t>
  </si>
  <si>
    <t>118-2021</t>
  </si>
  <si>
    <t>AUDITORIA INTERNA SG SST 2021</t>
  </si>
  <si>
    <t>119-2021</t>
  </si>
  <si>
    <t>120-2021</t>
  </si>
  <si>
    <t>OAPI</t>
  </si>
  <si>
    <t>AUDITORIA DE EVALUACIÓN DE REQUISITOS LEGALES DE SEGURIDAD Y SALUD EN EL TRABAJO Y AMBIENTE</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</si>
  <si>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</si>
  <si>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</si>
  <si>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</si>
  <si>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</si>
  <si>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</si>
  <si>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Solicitar la inclusión en la  matriz de requisitos legales las normas SST que correspondan.</t>
  </si>
  <si>
    <t>Correo enviado desde la DTH, a Normatividad y conceptos.</t>
  </si>
  <si>
    <t>Incluir en la  matriz de requisitos legales las normas SST que correspondan.</t>
  </si>
  <si>
    <t>(Número de normas incluidas / Número de normas identificadas que aplican) * 100</t>
  </si>
  <si>
    <t>Director (a) de Normatividad Conceptos</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</si>
  <si>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</si>
  <si>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</si>
  <si>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</si>
  <si>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</si>
  <si>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Director(a) de Talento Humano - Subdirector(a) Administrativa.</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</si>
  <si>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</si>
  <si>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</si>
  <si>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</si>
  <si>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Incluir el ajuste de la forma de cumplimiento, en la  matriz de requisitos legales, las normas SST que correspondan.</t>
  </si>
  <si>
    <t>(Número de normas a ajustar/ Número de normas identificadas para ajustar) * 100</t>
  </si>
  <si>
    <t>121-2021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</si>
  <si>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</si>
  <si>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</si>
  <si>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</si>
  <si>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</si>
  <si>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</si>
  <si>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Subsecretaría de Gestión Corporativa / Supervisores</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</si>
  <si>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</si>
  <si>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</si>
  <si>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</si>
  <si>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</si>
  <si>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</si>
  <si>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</si>
  <si>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</si>
  <si>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</si>
  <si>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</si>
  <si>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</si>
  <si>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 xml:space="preserve"> Posibilidad de afectación reputacional por perdida de imagen institucional ante la comunidad, debido a la consecución de contratos sin el lleno de los requisitos contemplados en la norma</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</si>
  <si>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</si>
  <si>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</si>
  <si>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</si>
  <si>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Falta de puntos de control para el cumplimiento de los documentos a suscrir en la etapa precontractual del proceso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</si>
  <si>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</si>
  <si>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</si>
  <si>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</si>
  <si>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</si>
  <si>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</si>
  <si>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</si>
  <si>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</si>
  <si>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</si>
  <si>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</si>
  <si>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</si>
  <si>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</si>
  <si>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</si>
  <si>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</si>
  <si>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</si>
  <si>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</si>
  <si>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</si>
  <si>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Acción Preventiva</t>
  </si>
  <si>
    <t>Socializaciones realizadas/ socializaciones programadas</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</si>
  <si>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</si>
  <si>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</si>
  <si>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</si>
  <si>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</si>
  <si>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</si>
  <si>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</si>
  <si>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</si>
  <si>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</si>
  <si>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</si>
  <si>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Acta de seguimiento</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</si>
  <si>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</si>
  <si>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</si>
  <si>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</si>
  <si>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</si>
  <si>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</si>
  <si>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</si>
  <si>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</si>
  <si>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</si>
  <si>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Direccion de representación Judicial</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</si>
  <si>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</si>
  <si>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</si>
  <si>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</si>
  <si>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</si>
  <si>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</si>
  <si>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</si>
  <si>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</si>
  <si>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</si>
  <si>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Realizar socialización a los supervisores de la DIM, respecto a la publicación de documentos en el SECOP II.</t>
  </si>
  <si>
    <t>Revisión Secop II</t>
  </si>
  <si>
    <t>Incumplimiento de los términos para la publicación de la información de la ejecución de los contratos</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</si>
  <si>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</si>
  <si>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</si>
  <si>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</si>
  <si>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</si>
  <si>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</si>
  <si>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122-2021</t>
  </si>
  <si>
    <t>AUDITORÍA PROCESO CONTRACTUAL 2021</t>
  </si>
  <si>
    <t>123-2021</t>
  </si>
  <si>
    <t>124-2021</t>
  </si>
  <si>
    <t>125-2021</t>
  </si>
  <si>
    <t>126-2021</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</si>
  <si>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</si>
  <si>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</si>
  <si>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</si>
  <si>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</si>
  <si>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</si>
  <si>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</si>
  <si>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Paula Tatiana Arenas</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</si>
  <si>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</si>
  <si>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</si>
  <si>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</si>
  <si>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Socializar la guía de riesgos y la matriz de riesgos con todo el personal de la Entidad en especial con el personal que se encuentra fuera de las sedes principales.</t>
  </si>
  <si>
    <t>Numero de socializaciones de la guia de riesgos</t>
  </si>
  <si>
    <t xml:space="preserve">2 socializaciones (Una reunion
con el equipo tecnico MIPG y una
pieza grafica de socializacion
enviada a toda la entidad)
</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</si>
  <si>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</si>
  <si>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</si>
  <si>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</si>
  <si>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</si>
  <si>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</si>
  <si>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127-2021</t>
  </si>
  <si>
    <t>128-2021</t>
  </si>
  <si>
    <t>GESTIÓN DEL TALENTO HUMANO - SGAS</t>
  </si>
  <si>
    <t>AUDITORIA CERTIFICACIÓN SGAS POR EL ENTE CERTIFICADOR CMD CERTIFICATION</t>
  </si>
  <si>
    <t>Se evidenció incumplimiento de los Anexos No.2 Estandares de Publicación y  Anexo No 3 Condiciones Tecnicas, subcategoría  3.2 Condiciones de Seguridad Digital  establecidos en la Resolución 1519 de 2020</t>
  </si>
  <si>
    <t>Incumplimiento normativo- legal</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</si>
  <si>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</si>
  <si>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</si>
  <si>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</si>
  <si>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Jady Pérez</t>
  </si>
  <si>
    <t>Verificar mensualmente la información reportada por Normatividad y Conceptos frente a la normativa aplicable en relación con las actuaciones de la dependencia</t>
  </si>
  <si>
    <t>Información de normatividad y conceptos verificada</t>
  </si>
  <si>
    <t>129-2021</t>
  </si>
  <si>
    <t xml:space="preserve">AUTOCONTROL EN LA IMPLEMENTACIÓN DE LA NORMATIVA APLICABLE A LA LEY DE TRANSPARENCIA Y ACCESO DE LA INFORMACIÓN.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</si>
  <si>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</si>
  <si>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Posibilidad de afectacion economicas y reputacional por sancion del ente correspondiente, debido a la gestion del proceso administrativo y de defensa fuera de los terminos legales establecidos.</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</si>
  <si>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</si>
  <si>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</si>
  <si>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PREVENTIVA</t>
  </si>
  <si>
    <t>Socialización efectuada /Socialización programada</t>
  </si>
  <si>
    <t>DIRECCION DE REPRESENTACION JUDICIAL</t>
  </si>
  <si>
    <t>Posibilidad de afectacion ecomica y reputacional por sancion del ente correspondiente, debido a la gestion del proceso administrativo y de defensa fuera de los terminos legales establecidos.</t>
  </si>
  <si>
    <t xml:space="preserve">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t>
  </si>
  <si>
    <t xml:space="preserve">Elaborar memorando dirigido a los miembros del Comité de Conciliación y Defensa Judicial, recordandoles la importancia de las asistencias a las sesiones y las consecuencias que conllevan. 
</t>
  </si>
  <si>
    <t>Memorando elaborado y enviado</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</si>
  <si>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</si>
  <si>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</si>
  <si>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</si>
  <si>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</si>
  <si>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</si>
  <si>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</si>
  <si>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</si>
  <si>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</si>
  <si>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</si>
  <si>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</si>
  <si>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</si>
  <si>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 xml:space="preserve">INFORME DE EVALUACIÓN SEGUIMIENTO CONTIGENETE JUDICIAL, SIPROJ-WEB Y COMITÉ DE CONCILIACIÓN </t>
  </si>
  <si>
    <t>131-2021</t>
  </si>
  <si>
    <t>132-2021</t>
  </si>
  <si>
    <t>133-2021</t>
  </si>
  <si>
    <t>INFORME AUDITORÍA INTERNA AL SGA 2021</t>
  </si>
  <si>
    <t>No Conformidad N°1: En la página Web de la entidad se encuentra publicada la política ambiental del año 2018, que no está vigente.</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</si>
  <si>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</si>
  <si>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</si>
  <si>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</si>
  <si>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</si>
  <si>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Subdirectora Administrativa</t>
  </si>
  <si>
    <t xml:space="preserve">Aplicar trimestralmente la lista de chequeo producto del inventario documental del SGA
</t>
  </si>
  <si>
    <t xml:space="preserve">N° lista de chequeo
</t>
  </si>
  <si>
    <t>Solicitar la eliminación de la página web la politica ambiental del año 2018</t>
  </si>
  <si>
    <t xml:space="preserve">N° de Solicitud
</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</si>
  <si>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</si>
  <si>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</si>
  <si>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Generar una base de datos con  los resgitros identificados  que se generan en SGA que aun no se encuentran en las TRD</t>
  </si>
  <si>
    <t>N° Base de datos registros del SGA</t>
  </si>
  <si>
    <t>Solicitar la actualización de la TRD de acuerdo con la base de datos generada</t>
  </si>
  <si>
    <t xml:space="preserve">N° de solicitud de incluición en las TRD
</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</si>
  <si>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</si>
  <si>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</si>
  <si>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</si>
  <si>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</si>
  <si>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</si>
  <si>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</si>
  <si>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</si>
  <si>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</si>
  <si>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</si>
  <si>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</si>
  <si>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</si>
  <si>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 xml:space="preserve">Actualizar el procedimiento PE01-PR04 control de documentos del sistema de gestión, incluyendo una política de operación que indique el control para la actualización del listado maestro de documentos </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</si>
  <si>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</si>
  <si>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</si>
  <si>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</si>
  <si>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</si>
  <si>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</si>
  <si>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</si>
  <si>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</si>
  <si>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</si>
  <si>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</si>
  <si>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</si>
  <si>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</si>
  <si>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Actualizar  la matriz los aspectos ambientales e impactos ambientales identificados en los procesos que esten en el alcance del SGA</t>
  </si>
  <si>
    <t>N° Matriz actualizada de aspectos e impactos ambientales</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</si>
  <si>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</si>
  <si>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</si>
  <si>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</si>
  <si>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</si>
  <si>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</si>
  <si>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 xml:space="preserve">Diseñar un formato (lista de chequeo) para el control operacional para el transporte de sustacias peligrosas, en el manual del SGA </t>
  </si>
  <si>
    <t>N° de lista de chequeo</t>
  </si>
  <si>
    <t>Socializar los lineamientos definidos en el manual del SGA referente al contro operacional de transporte de sustacias peligrosas</t>
  </si>
  <si>
    <t>N° socializaciones realizadas / N° socializaciones programadas * 100</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</si>
  <si>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</si>
  <si>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</si>
  <si>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</si>
  <si>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</si>
  <si>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</si>
  <si>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</si>
  <si>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</si>
  <si>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</si>
  <si>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</si>
  <si>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</si>
  <si>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</si>
  <si>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</si>
  <si>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Elaborar el cronograma de capacitaciones del SGA conforme al resultado del análisis</t>
  </si>
  <si>
    <t>N° de cronograma</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</si>
  <si>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</si>
  <si>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</si>
  <si>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</si>
  <si>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</si>
  <si>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</si>
  <si>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 xml:space="preserve">Actualizar el manual ampliando los controles frente al tema de emergencias ambientales </t>
  </si>
  <si>
    <t>N° Manual actualizado</t>
  </si>
  <si>
    <t xml:space="preserve">Realizar un plan de trabajo que incluya divulgación, simulacros y revisión de KIT enmarcados al componente de emergencias ambientales 
</t>
  </si>
  <si>
    <t>(N° de acciones realizadas / N° acciones programadas plan de trabajo)*100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</si>
  <si>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</si>
  <si>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</si>
  <si>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</si>
  <si>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</si>
  <si>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</si>
  <si>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Realizar una mesa de trabajo para socializar los lineamientos para el suministro de la información al calculo de los indicadores, estableciendo la información requerida y frecuencia del envío de la información.</t>
  </si>
  <si>
    <t xml:space="preserve">N° de mesas realizadas
</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</si>
  <si>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</si>
  <si>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</si>
  <si>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</si>
  <si>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</si>
  <si>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No Conformidad N°8: No se evidencia la evaluación del cumplimiento de los requisitos legales identificados en la PA05-IN02-F03 matriz de cumplimiento legal</t>
  </si>
  <si>
    <t>Oportunidad de Mejora 3: Es conveniente que el seguimiento que se realiza a través del Informe de semestral de necesidades de funcionamiento por sedes sea realizado de forma más periódica</t>
  </si>
  <si>
    <t>Falta de planificación de las inspecciones periodicas</t>
  </si>
  <si>
    <t xml:space="preserve">Realizar un cronograma para realizar las inspecciones
</t>
  </si>
  <si>
    <t xml:space="preserve">N° cronograma
</t>
  </si>
  <si>
    <t>1 Cronograma</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</si>
  <si>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</si>
  <si>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</si>
  <si>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</si>
  <si>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</si>
  <si>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</si>
  <si>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</si>
  <si>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</si>
  <si>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</si>
  <si>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</si>
  <si>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</si>
  <si>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</si>
  <si>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1 actualización</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</si>
  <si>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</si>
  <si>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</si>
  <si>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</si>
  <si>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</si>
  <si>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</si>
  <si>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</si>
  <si>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</si>
  <si>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</si>
  <si>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</si>
  <si>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</si>
  <si>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</si>
  <si>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Acción Correctiva </t>
  </si>
  <si>
    <t xml:space="preserve">N° de actualizacion del procedimiento </t>
  </si>
  <si>
    <t>1 divulgación</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</si>
  <si>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</si>
  <si>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</si>
  <si>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</si>
  <si>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</si>
  <si>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</si>
  <si>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</si>
  <si>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</si>
  <si>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</si>
  <si>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</si>
  <si>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</si>
  <si>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</si>
  <si>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</si>
  <si>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1 mesa de trabajo</t>
  </si>
  <si>
    <t xml:space="preserve">Actualizar los lineamientos de la comunicion  en el manual del SGA, frente a comunicaciones externas con proveedores y autoridades ambientales </t>
  </si>
  <si>
    <t xml:space="preserve">(N° de actualización del manual del SGA 
</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</si>
  <si>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</si>
  <si>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 xml:space="preserve">Subdirectora Administrativa </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</si>
  <si>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</si>
  <si>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</si>
  <si>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</si>
  <si>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</si>
  <si>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Subdirectora Administrativa / Directora de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</si>
  <si>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</si>
  <si>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</si>
  <si>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</si>
  <si>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</si>
  <si>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</si>
  <si>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</si>
  <si>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</si>
  <si>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</si>
  <si>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</si>
  <si>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</si>
  <si>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</si>
  <si>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</si>
  <si>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</si>
  <si>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</si>
  <si>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GESTIÓN ADMINISTRATIVA - GESTIÓN DEL TALENTO HUMANO</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</si>
  <si>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</si>
  <si>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</si>
  <si>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</si>
  <si>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</si>
  <si>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</si>
  <si>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</si>
  <si>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</si>
  <si>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</si>
  <si>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</si>
  <si>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</si>
  <si>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</si>
  <si>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</si>
  <si>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</si>
  <si>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</si>
  <si>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</si>
  <si>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</si>
  <si>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</si>
  <si>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</si>
  <si>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</si>
  <si>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</si>
  <si>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</si>
  <si>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</si>
  <si>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SUBSECRETARÍA DE POLÍTICA DE MOVILIDAD</t>
  </si>
  <si>
    <t xml:space="preserve">SUBDIRECCIÓN ADMINISTRATIVA - DIRECCIÓN DE TALENTO HUMANO 
</t>
  </si>
  <si>
    <t>DIRECCIÓN DE TALENTO HUMANO 
SUBDIRECCIÓN ADMINISTRATIVA</t>
  </si>
  <si>
    <t>Guillermo Delgadillo Molano</t>
  </si>
  <si>
    <t>DIRECCIÓN DE NORMATIVIDAD Y CONCEPTOS</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</si>
  <si>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</si>
  <si>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</si>
  <si>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</si>
  <si>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</si>
  <si>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</si>
  <si>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</si>
  <si>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Nataly Tenjo Vargas</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</si>
  <si>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</si>
  <si>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</si>
  <si>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</si>
  <si>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Julie Martinez y Daniel García</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</si>
  <si>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</si>
  <si>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</si>
  <si>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</si>
  <si>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</si>
  <si>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</si>
  <si>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</si>
  <si>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</si>
  <si>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</si>
  <si>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ENERO</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</si>
  <si>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</si>
  <si>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</si>
  <si>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</si>
  <si>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</si>
  <si>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</si>
  <si>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</si>
  <si>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</si>
  <si>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001-2022</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</si>
  <si>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</si>
  <si>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</si>
  <si>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</si>
  <si>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</si>
  <si>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Realizar seguimiento mensual para fortalecer la mejora continua y el aseguramiento de la disponibilidad de grúas conforme las candidaciones contractuales. </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</si>
  <si>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</si>
  <si>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</si>
  <si>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</si>
  <si>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</si>
  <si>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</si>
  <si>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</si>
  <si>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</si>
  <si>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Se evidenció que se deben fortalecer controles del Anexo No 3 Condiciones Tecnicas de Seguridad Digital  establecidos en la Resolución 1519 de 2020</t>
  </si>
  <si>
    <t xml:space="preserve">Debilidades en algunos controles del Anexo No 3 Condiciones Técnicas de Seguridad Digital de Resolución 1519 de 2020 </t>
  </si>
  <si>
    <t>Gestionar el fortalecimiento de controles del Anexo No 3 Condiciones Tecnicas de Seguridad Digital  de la Resolución 1519 de 2020.</t>
  </si>
  <si>
    <t xml:space="preserve">Controles Fortalecidos </t>
  </si>
  <si>
    <t>002-2022</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</si>
  <si>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</si>
  <si>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8/03/2022: 7/03/2022: Manual en proceso de actualización.
7/02/2022:  Las evidencias aportadas no corresponden a las activividades de modificacioón al Manual de Supervisión.</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</si>
  <si>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</si>
  <si>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</si>
  <si>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</si>
  <si>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</si>
  <si>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</si>
  <si>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</si>
  <si>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FEBRERO</t>
  </si>
  <si>
    <t>El auditor solicita ajustar el estado de la acción para el seguimiento de marzo; se hace el ajuste retornando la acción al consolidado para que se ajuste el estado a ABIERTA, no obstante como esta información ya fue publicada en los diferentes medios de divulgación se mantiene la trazabilidad a través de esta aclaración.</t>
  </si>
  <si>
    <t>EVALUACIÓN DEL SISTEMA DE CONTROL INTERNO CONTABLE 2021</t>
  </si>
  <si>
    <t xml:space="preserve">Se ha identificado en la evaluación de años anteriores, observando que persiste, por cuanto no se incluyó dentro del Plan Institucional de Capacitación de la vigencia 2021, temas que son propios del que hacer contable.
</t>
  </si>
  <si>
    <t>Posibilidad de afectación reputacional por requerimientos internos externo e investigaciones administrativas, disciplinarias, fiscales y penales debido a la entrega de estados contables fuera  de las fechas establecidas y de los términos procedimentales</t>
  </si>
  <si>
    <t>No se ha incluido en el Plan Institucional de Capacitación temas específicos del ámbito contable.</t>
  </si>
  <si>
    <t>Elaborar y enviar Memorando a la Dirección de Talento Humano, solicitando la inclusión en el Plan Institucional de Capacitación de temas específicos en el ámbito contable.</t>
  </si>
  <si>
    <t>(Número de memorandos elaborados y enviados / Número de memorandos  programados) *100</t>
  </si>
  <si>
    <t>Se observó debilidad en la conciliación referente a las conciliaciones laborales, en especial el tema de las incapacidades laborales y los reintegros por parte de las EPS.</t>
  </si>
  <si>
    <t>No se ha designado por parte de la Dirección de Talento Humano un funcionario con conocimiento y experticia en el tema, para que junto con el funcionario designado por la Subdirección Financiera  realicen las respectivas conciliaciones.</t>
  </si>
  <si>
    <t>Elaborar y enviar Memorando a la Dirección de Talento Humano, solicitando la designación de un funcionario , para realizar las conciliaciones con la Subdirección Financiera.</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</si>
  <si>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</si>
  <si>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</si>
  <si>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</si>
  <si>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El proceso de depuración contable debe ser de aplicación permanente acorde a las políticas contables para prevenir posible materialización de eventos riesgos que pueda afectar la razonabilidad de los estados financieros.</t>
  </si>
  <si>
    <t>El ejercicio de depuración contable que debe realizar  la SDM debe ejecutarse permanentemente, para ello se debe contar con la participación de las distintas dependencias de la entidad, las cuales deben remitir las propuestas de depuración de los registros.</t>
  </si>
  <si>
    <t xml:space="preserve">Elaborar y enviar Memorando a las áreas técnicas,  solicitando remitir propuesta  de depuración de los registros para proceder al análisis, con el propósito de incluirlas en el Comité de Sostenibilidad Contable. </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</si>
  <si>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</si>
  <si>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</si>
  <si>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</si>
  <si>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</si>
  <si>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</si>
  <si>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t>
  </si>
  <si>
    <t>Convocar a las diferentes dependencias  para realizar mesas de trabajo con el fin de definir aspectos relacionados con la depuración de registros que permitan hacer un saneamiento contable, relacionado con cartera, activos fijos, cuentas por pagar, sentencias y conciliaciones.</t>
  </si>
  <si>
    <t>003-2022</t>
  </si>
  <si>
    <t>005-2022</t>
  </si>
  <si>
    <t>004-2022</t>
  </si>
  <si>
    <t>006-2022</t>
  </si>
  <si>
    <t>Vladimiro Estrada</t>
  </si>
  <si>
    <t>AUTOCONTROL</t>
  </si>
  <si>
    <t>MARZO</t>
  </si>
  <si>
    <t>Vieinery Piza</t>
  </si>
  <si>
    <t>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
Como soporte remitieron las siguientes evidencias: Memorando de solicitud radicado 20226110051113 del 7 de marzo. Memorando de respuesta radicado 20225400058083 del 17 de marzo.
Por lo anterior, la Subdirección Financiera reportó el cumplimiento de la acción y solicitó el cierre del hallazgo, mediante el formato Justificación de Cumplimiento de Hallazgo.
De acuerdo con la gestión evidenciada, se cierra la acción.</t>
  </si>
  <si>
    <t>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
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</si>
  <si>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Posibilidad de afectacion economica y reputacional por sancion del ente correspondiente, debido a la gestion del proceso administrativo y de defensa fuera de los terminos legales establecidos.</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</si>
  <si>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</si>
  <si>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la actualización del procedimiento a versión 2 con fecha del 24/03/2022  dando cumplimiento a la accion establecida.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</si>
  <si>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que se realizo la solicitud a taves de Acta de reunión mantenimiento dique, Informe de inspecciones sedes SDM, Acta reunión febrero 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</si>
  <si>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Actividad se evidencia mesa de trabajo realizada para el manejo de sustancias quimicas del  30 de diciembre y del 5 de enero dando cumplimiento a la actividad estableecida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</si>
  <si>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08/04/2022 Seguimiento Julie Martinez y Daniel García se evidencia el  Procedimiento Identificación de Aspectos y Valoración de Impactos Ambientales (PA01-PR09) actualizado el 24/03/2022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</si>
  <si>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Dámaris Sánchez Salamanca</t>
  </si>
  <si>
    <t>007-2022</t>
  </si>
  <si>
    <t>AUTOCONTROL EN LA DIRECCIÓN DE INTELIGENCIA PARA MOVILIDAD</t>
  </si>
  <si>
    <t xml:space="preserve">23/03/2022
</t>
  </si>
  <si>
    <t>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t>
  </si>
  <si>
    <t>Algunos colaboradores de la DIM no han recibido capacitación del Manual de Contratación de la SDM con enfásis en el comité evaluador técnico</t>
  </si>
  <si>
    <t>Capacitar a los colaboradores de la DIM en el Manual de Contratación de la SDM con enfásis en las funciones del comité evaluador técnico, dejando como evidencia el listado de asistencia y grabación de la capacitación.</t>
  </si>
  <si>
    <t>Capacitación ejecutada</t>
  </si>
  <si>
    <t xml:space="preserve">Profesional encargado del tema de Contratación </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</si>
  <si>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</si>
  <si>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</si>
  <si>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</si>
  <si>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</si>
  <si>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</si>
  <si>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</si>
  <si>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</si>
  <si>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</si>
  <si>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</si>
  <si>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</si>
  <si>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Direccionamiento Estratégico</t>
  </si>
  <si>
    <t xml:space="preserve">Encuesta medición del  impacto de la comunicación del Sistema Integrado de Gestión </t>
  </si>
  <si>
    <t>No se logró la meta propuesta del 95%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</si>
  <si>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</si>
  <si>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La cantidad de preguntas se limita a una sola pregunta, la Agrupación de Sistemas dentro de la misma pregunta (Causa confusión) y las Opciones de respuestas no debe ser unicamente de selección multiple.</t>
  </si>
  <si>
    <t>Aumentar en las encuestas 2022 la cantidad de preguntas por Sistema (de 2 a 3 preguntas)</t>
  </si>
  <si>
    <t>(No. Total de colaboradores que responden la encuesta con puntaje superior a 80/ No. Total de colaboradores que responden la encuesta)*100</t>
  </si>
  <si>
    <t>DIRECCIÓN DE TALENTO HUMANO/
SUBDIRECCIÓN ADMINISTRATIVA/
SUBSECRETARÍA DE GESTIÓN
 CORPORATIVA/
OFICINA ASESORA DE PLANEACIÓN INSTITUCIONAL</t>
  </si>
  <si>
    <t>ANA MARIA CORREDOR
NEYFI RUBIELA MARTINEZ
PAULA TATIANA ARENAS
JULIETH ROJAS BETANCOUR</t>
  </si>
  <si>
    <t>Falta de innovación y creatividad para divulgar los Sistemas</t>
  </si>
  <si>
    <t>Gestionar un mecanismo diferente para divulgar la información de los sistemas de gestión en mayo y en octubre.</t>
  </si>
  <si>
    <t>Oportunidad de mejora, dado el Informe de Seguimiento a los Comités Sectoriales de Gestión y Desempeño – Sector
Movilidad de la Veeduría Distrital.</t>
  </si>
  <si>
    <t>Propender para que en las sesiones de los comités se brinde un informe cualitativo amplio del avance de todas las metas PDD en cabeza del sector administrativo.</t>
  </si>
  <si>
    <t>Posibilidad de afectación reputacional por posible disminución en el índice de desempeño institucional por la implementación de las políticas del Modelo Integrado de Planeación y Gestión MIPG fuera de los términos y lineamientos establecidos</t>
  </si>
  <si>
    <t xml:space="preserve">Falta de estrategías al interior del comité que faciliten el acompañamiento en la implementación y desarrollo de las políticas en las entidades del sector. </t>
  </si>
  <si>
    <t xml:space="preserve">Realizar presentación cualitativa de las metas trazadoras del Plan de Desarrollo en el Comité sectorial de Gestión y Desempeño por parte de las entidades lideres. </t>
  </si>
  <si>
    <t>Acta de comité sectorial</t>
  </si>
  <si>
    <t>1 acta</t>
  </si>
  <si>
    <t>JULIETH ROJAS BETANCOUR</t>
  </si>
  <si>
    <t>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t>
  </si>
  <si>
    <t>Diseñar e implementar un plan de trabajo para realizar acompañamiento a las entidades del sector movilidad que fortalezcan los resultados en el Índice de Desempeño Institucional.</t>
  </si>
  <si>
    <t>Plan de trabajo presentado</t>
  </si>
  <si>
    <t>1 plan de trabajo</t>
  </si>
  <si>
    <t>Socializar las recomendaciones y oportunidades de mejora expuestas en esta comunicación con los demás integrantes del Comité Sectorial.</t>
  </si>
  <si>
    <t>Socializar el plan de trabajo en el Comité Sectorial de Gestión y Desempeño</t>
  </si>
  <si>
    <t>Gestión Jurídica</t>
  </si>
  <si>
    <t>Informe Final de verificación y evaluación a la aprobación de las garantías de los 
contratos estatales para el cumplimiento de la Directiva 025 de la Procuraduría 
General de la Nación del 16 de diciembre de 2021</t>
  </si>
  <si>
    <t>Hallazgo No. 01:
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t>
  </si>
  <si>
    <t xml:space="preserve">El sistema de Gestión Contractual de la Secretaría debe almacenar los soportes del expediente contractual; sin embargo este se encuentra funcionando de manera intermitente. </t>
  </si>
  <si>
    <t xml:space="preserve">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t>
  </si>
  <si>
    <t xml:space="preserve">(# revisiones efectuadas a las pólizas/ # procesos de selección suscritos)*100 </t>
  </si>
  <si>
    <t>Director de Contratación</t>
  </si>
  <si>
    <t xml:space="preserve">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t>
  </si>
  <si>
    <t>Memorando elaborado y socializado</t>
  </si>
  <si>
    <t xml:space="preserve">Revisar, ajustar e incorporar en el Manual de Contratación PA05-M02, los lineamientos establecidos en la Directiva 025 de 2021 y Circular Conjunta 001 del 20 de agosto de 2021, respecto a la verificación, aprobación y publicación de las garantías. 
</t>
  </si>
  <si>
    <t>Manual ajustado y publicado en la intranet</t>
  </si>
  <si>
    <t xml:space="preserve">Director de Contratación </t>
  </si>
  <si>
    <t>009-2022</t>
  </si>
  <si>
    <t>010-2022</t>
  </si>
  <si>
    <t>011-2022</t>
  </si>
  <si>
    <t>012-2022</t>
  </si>
  <si>
    <t>013-2022</t>
  </si>
  <si>
    <t>Gestión de trámites y servicios para la ciudadanía</t>
  </si>
  <si>
    <t>Informe consolidado Calidad de Respuesta emitida a través de Bogotá te escucha febrero 2022 de la Secretaria General</t>
  </si>
  <si>
    <t>Incumplimiento de los criterios de claridad y manejo del sistema Bogotá te escucha en respuestas a Peticiones Ciudadanas</t>
  </si>
  <si>
    <t>No se relacionaron de manera especifica los lineamientos operativos del Manual del Usuario - Funcionario Sistema Distrital para la gestión de peticiones ciudadanas, en los documentos asociados a la gestión de PQRS</t>
  </si>
  <si>
    <t>Adoptar, publicar y socializar los lineamientos establecidos en el Manual del Usuario - Funcionario Sistema Distrital para la gestión de peticiones ciudadanas, en el proceso de Gestión de trámites y servicio a la ciudadanía</t>
  </si>
  <si>
    <t>Lineamientos de adoptados, publicados y socializados en el proceso de Gestión de trámites y servicio a la ciudadanía</t>
  </si>
  <si>
    <t>Realizar dos talleres didacticos para apropiar el manejo del sistema Bogotá te escucha y la calidad de la respuesta a las peticiones ciudadanas.</t>
  </si>
  <si>
    <t>( Talleres realizados / Talleres Programados ) * 100</t>
  </si>
  <si>
    <t>014-2022</t>
  </si>
  <si>
    <t>Seguimiento realizado el 27/04/2022
La SPM en correo del 27 abril 2022 aportó como evidencia:
1. Listado de asistencia de 30 servidores de la SPM, de la capacitación del Manual de Contratación con enfoque en las funciones del comité evaluador técnico realizada el 08/04/2022. 
2. Pantallazos de la capacitación sostenida el 08/04/2022 y link de consulta: 
https://drive.google.com/file/d/11EL0S-TH_iTu1vDRzApMzrN3VfyEy3bI/view
Por lo anterior, y una vez verificadas las acciones con 
Conforme lo anterior se observa que la acción se ejectua en terminos de eficacia, por lo cual se procede a realizar su cierre.
Accion en cerrada
CONCLUSION: ACCION CERRADA</t>
  </si>
  <si>
    <t>6/05/2022: Desde la DAC, llevaron a cabo dos (2) retroalimentaciones a los referentes de PQRSD de cada proceso de la entidad, dichas retroalimentaciones fueron desarrolladas de acuerdo con los informes de calidad de las respuestas emitidas a la ciudadanía. 
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</si>
  <si>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Adicionalmente, se realizó un ejercicio práctico al respecto donde se pone en práctica el procedimiento interno para adelantar la contratación de la dependencia, con el compromiso de mantener y ejecutar este proceso.
Por lo anterior, la DAC reportó el cumplimiento de la acción y solicitó el cierre del hallazgo, mediante el formato Justificación de Cumplimiento de Hallazgo y adjuntaron las siguientes evidencias: 
1. Acta No. 1 seguimiento 122-2021.  Agenda: Reunión de seguimiento No. 1 Acción de mejora 122-2021
2. Acta No. 2 seguimiento 122-2021.  Agenda: Reunión de seguimiento No. 2 Acción de mejora 122-2021
3. Acta No. 3 seguimiento 122-2021. Agenda: Reunión de seguimiento No. 3 Acción de mejora 122-2021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t>
  </si>
  <si>
    <t>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
De acuerdo con la gestión evidenciada, se cierra la acción.
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Remitieron la siguiente evidencia: memorando con radicado 20226110052283, del 8 de marzo de 2022.</t>
  </si>
  <si>
    <t>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
De acuerdo con la gestión evidenciada, se cierra la acción.
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t>
  </si>
  <si>
    <t>Actividades de autocontrol</t>
  </si>
  <si>
    <t>N/A</t>
  </si>
  <si>
    <t>Posibilidad de afectación económica y reputacional por multa y sancion del ente regulador,debido a la liquidacion de contratos fuera de los terminos normativos.</t>
  </si>
  <si>
    <t xml:space="preserve">La acción de mejora por autocontrol se realiza con el fin de evitar pérdida de competencia para la liquidación de los contratos y así dar cumplimiento al artículo 11 de la Ley 1150 de 2007. </t>
  </si>
  <si>
    <t>Realizar reunión con una periodicidad bimestral con los enlaces de cada subsecretaría, a fin de realizar seguimiento a los contratos susceptibles de liquidación, dejando como evidencia listados de asistencia y pantallazos de las convocatorias.</t>
  </si>
  <si>
    <t>Autocontrol</t>
  </si>
  <si>
    <t xml:space="preserve">(# reuniones realizadas/ # reuniones programadas)*100 </t>
  </si>
  <si>
    <t>15 reuniones realizadas</t>
  </si>
  <si>
    <t>Liliana Montes Sanchez</t>
  </si>
  <si>
    <t>015-2022</t>
  </si>
  <si>
    <t>09/05/2022  Seguimiento Julie Martinez y Daniel García  se evidencia que el 3 de marzo se realizo la mesa de trabajo con los diferentes procesos con el fin de revisar la matriz  de riesgos de soborno dando cumplimiento a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</si>
  <si>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09/05/2022  Seguimiento Julie Martinez y Daniel García  se evidencia la socialización de la matriz mediante comunicación interna del día 27 de abril del 2022, de acuerdo con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</si>
  <si>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</si>
  <si>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 xml:space="preserve">No se contaba con una evaluacion propia por tal motivo en el 2020 realizando una evaluacion de los requisitos legales la cual nos ayudo a cumplir la norma </t>
  </si>
  <si>
    <t>Establecer mecanismo de evaluacion de cumplimiento de requisitos legales y otros requisitos en el manual del SGA</t>
  </si>
  <si>
    <t xml:space="preserve">N° de mecanismo de evaluación </t>
  </si>
  <si>
    <t>N° de plan de trabajo</t>
  </si>
  <si>
    <t>09/05/2022 Seguimiento Julie Martinez y Daniel García se observa que se actualizo la ,atriz de manera permanente  sin embargo se evidencia 2/05/2022, se recomienda continuar con esta actividad de manera permanente con el fin de garantizar la actualización de la misma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</si>
  <si>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09/05/2022 Seguimiento Julie Martinez y Daniel García se evidencia el acta de la mesa de trabajo del 23/marzo/2022 dando cumplimiento de la actividad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</si>
  <si>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t>
  </si>
  <si>
    <t>Estructurar un plan de trabajo que conduzca al cumplimiento de la normatividad ambiental vigente en materia de Bifenilos Policlorados - PCB, tales como la resolución 222 de 2011, Resolución 1741 de 2016 y las demás que las complementen, sustituyan o modifiquen</t>
  </si>
  <si>
    <t>09/05/2022  Seguimiento Julie Martinez y Daniel García se evidencia acta de las necesidades de capacitaciones con la Dirección de talento humano cumpleindo la actividad programa se recomienda realizar seguimiento para cumplir con la efectividad de esta acción.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</si>
  <si>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ABRIL</t>
  </si>
  <si>
    <t>RESUMEN ESTADO DE LAS ACCIONES DEL PMP: CONSOLIDADO GENERAL AL CORTE ABRIL 2022</t>
  </si>
  <si>
    <t>016-2022</t>
  </si>
  <si>
    <t>Control y Evaluación de la Gestión</t>
  </si>
  <si>
    <t>En la implementación del procedimiento e instructivo, se ha identificado la necesidad de fortalecer la metodología en cuanto la frecuencia de seguimientos y los formatos utilizados entre otros, con el fin de generar mejores prácticas de auditoría interna.</t>
  </si>
  <si>
    <t>Posibilidad de afectación reputacional por sanciones de entes gubernamentales, debido a la presentación de informes de ley por fuera de los términos legales.</t>
  </si>
  <si>
    <t>El equipo de la OCI identificó durante la ejecucion de actividades del PAII del  primer cuatrimestre de 2022, que es necesario realizar una revisión y mejoras a los documentos que hacen parte del proceso.</t>
  </si>
  <si>
    <t xml:space="preserve">Revisión de los documentos del proceso Control y Evaluación de la Gestión </t>
  </si>
  <si>
    <t xml:space="preserve">Actualizacion y socialización de los documentos del proceso Control y Evaluación de la Gestión </t>
  </si>
  <si>
    <t xml:space="preserve">Número de documentos revisados / Número de documentos del proceso </t>
  </si>
  <si>
    <t xml:space="preserve">Número de documentos Actualizados y socializados / Número de documentos del proceso </t>
  </si>
  <si>
    <t>OFICINA DE CONTROL INTERNO</t>
  </si>
  <si>
    <t>Equipo OCI</t>
  </si>
  <si>
    <t>017-2022</t>
  </si>
  <si>
    <t>Informe final de seguimiento al cumplimiento del Decreto Distrital 332 de 2020 para promover medidas afirmativas para la contratación  de mujeres en el Distrito Capital.</t>
  </si>
  <si>
    <t>No conformidad:
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t>
  </si>
  <si>
    <t>No definido</t>
  </si>
  <si>
    <t xml:space="preserve">Debilidades en los mecanismos de control para el cumplimiento del Decreto 332 de 2020. </t>
  </si>
  <si>
    <t>Realizar socializaciones a los equipos estructuradores de las subsecretarías de la SDM, en la cual se desarrolle la manera de aplicar el Decreto 332 de 2020 en la ejecución contractual.</t>
  </si>
  <si>
    <t xml:space="preserve"> Correctiva</t>
  </si>
  <si>
    <t xml:space="preserve">Incluir en el estudio previo y anexo complementario de los procesos de selección (cuando aplique), una obligación general en la que se establezca el cumplimiento del artículo 3 del Decreto 332 de 2020 expedido por la Alcaldía Mayor de Bogotá D.C. </t>
  </si>
  <si>
    <t>Correctiva</t>
  </si>
  <si>
    <t>Remitir semestralmente a los supervisores de los contratos, un memorando en el cual se establezca la necesidad de aplicar el Decreto 332 de 2020 conforme a las obligaciones contractuales establecidas en los estudios previos y anexo complementario de los procesos de selección.</t>
  </si>
  <si>
    <t>Solicitar a la Secretaría Distrital de la Mujer, una socialización en la que participen los diferentes actores de la Contratación al interior de la SDM, incluidos ordenadores de gasto, equipo estructurador, Dirección de Contratación y supervisores de contratos.</t>
  </si>
  <si>
    <t>Socializaciones realizadas</t>
  </si>
  <si>
    <t>(# procesos publicados con la inclusión de la obligación/# procesos publicados)*100</t>
  </si>
  <si>
    <t>Memorando redactado, aprobado y remitido</t>
  </si>
  <si>
    <t>Oficio solicitando socialización a la Secretaria de la Mujer</t>
  </si>
  <si>
    <t>Dirección de Contratación</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</si>
  <si>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</si>
  <si>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</si>
  <si>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</si>
  <si>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</si>
  <si>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tiene un control periódico de la causación de las horas extras y compensatorios</t>
  </si>
  <si>
    <t>Crear una herramienta en formato Excel que permita tener un control de las horas extras y descansos compensatorios causados mensualmente</t>
  </si>
  <si>
    <t>Porque no se hace un seguimiento periódico para la revisión de horas extras y el control de compensatorios</t>
  </si>
  <si>
    <t>Realizar una reunión mensual de seguimiento para la revisión de horas extras y el control de compensatorios</t>
  </si>
  <si>
    <t>Porque el formato de registro de horas extras no tiene los espacios suficientes que permitan registrar la información necesaria para el control de horas extras y compensatorios</t>
  </si>
  <si>
    <t>Actualizar y socializar el formato de horas extras</t>
  </si>
  <si>
    <t>Porque el modelo de Resolución de reconocimiento de pago suplementario, no incluye el total de compensatorios pendientes por disfrutar por el funcionario.</t>
  </si>
  <si>
    <t>Ajustar el modelo de Resolución de reconocimiento de pago suplementario, en donde se incluya el total de compensatorios pendientes por disfrutar dentro del mes causado</t>
  </si>
  <si>
    <t>Herramienta de control en formato excel</t>
  </si>
  <si>
    <t>No. Reuniones de seguimiento realizadas</t>
  </si>
  <si>
    <t>Formato actualizado y socializado</t>
  </si>
  <si>
    <t>Modelo de Resolución de reconocimiento ajustado</t>
  </si>
  <si>
    <t>DIRECCIÓN DE TALENTO HUMANO Y SUBDIRECCIÓN ADMINISTRATIVA</t>
  </si>
  <si>
    <t>DIRECTORA DE TALENTO HUMANO / SUBDIRECTORA ADMINISTRATIVA</t>
  </si>
  <si>
    <t>DIRECTORA DE TALENTO HUMANO</t>
  </si>
  <si>
    <t>019-2022</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</si>
  <si>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</si>
  <si>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Posibilidad de afectación reputacional por  falta de control para el reconocimiento de  prestaciones sociales a que tienen derecho los funcionarios, conforme a la normatividad vigente</t>
  </si>
  <si>
    <t>Porque no se lleva un control en un sistema de nómina, de los períodos acumulados por funcionario</t>
  </si>
  <si>
    <t xml:space="preserve">Implementar un sistema de nómina donde se genere un  reporte de los períodos acumulados de las vacaciones pendientes por disfrutar </t>
  </si>
  <si>
    <t>No. sistema implentados/No. sistemas a implementar *100%</t>
  </si>
  <si>
    <t>Porque no se ha realizado una socialización a los servidores publicos de la importancia del disfrute de vacaciones para su bienestar personal, familiar y laboral</t>
  </si>
  <si>
    <t>Socializar mediante piezas de comunicación a todos los funcionarios, la importancia del disfrute de vacaciones para el bienestar personal, familiar y laboral.</t>
  </si>
  <si>
    <t>No. Comunicaciones enviadas a los funcionarios en el año/ No. Comunicaciones a enviar *100%</t>
  </si>
  <si>
    <t xml:space="preserve">Porque no existe un medio de información para los funcionarios, que les permita saber cuantos periodos de vacaciones tienen acumulados </t>
  </si>
  <si>
    <t>Implementar y socializar un sistema con el cual cada funcionario tenga acceso y pueda consultar los períodos de vacaciones pendientes por disfrutar.</t>
  </si>
  <si>
    <t>No. sistemas implentados/No. sistemas a implementar*100</t>
  </si>
  <si>
    <t>Comunicar a los Directivos la información de periodos acumulados de vacaciones de los servidores a su cargo, y solicitar su respectiva programación de disfrute.</t>
  </si>
  <si>
    <t>No. comunicaciones enviadas/No. de dependencias de la entidad *100%</t>
  </si>
  <si>
    <t>Por desconocimiento a la normatividad vigente en cuanto a la acumulación de períodos de vacaciones por parte de los funcionarios de la SDM, en los términos del Decreto 1045 de 1978.</t>
  </si>
  <si>
    <t>Actualizar el programa virtual de inducción y reinducción SDM, incluyendo la información sobre la normatividad vigente de vacaciones</t>
  </si>
  <si>
    <t>Programa virtual de inducción y reinducción SDM actualizado</t>
  </si>
  <si>
    <t>020-2022</t>
  </si>
  <si>
    <t>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t>
  </si>
  <si>
    <t>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t>
  </si>
  <si>
    <t>No se contemplan los tiempos de la ejecución de las actividades para el pago del servicio público dentro del procedimiento PA011-PR10 Prodimiento para pago de serivicios públicos y privado.</t>
  </si>
  <si>
    <t>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t>
  </si>
  <si>
    <t>Procedimiento actualizado y publicado</t>
  </si>
  <si>
    <t>No se contemplan alertas en la ventanilla de radicación que permitan que la Subdirección Financiera pueda dar priorización al pago de los servicios públicos.</t>
  </si>
  <si>
    <t>Actualizar de los campos de diligenciamiento de la Ventanilla Virtual II (Corresponde a servicio público y fecha de vencimiento del mismo)</t>
  </si>
  <si>
    <t xml:space="preserve"> Ventanilla Virtual II actualizada</t>
  </si>
  <si>
    <t>SUBDIRECTORA ADMINISTRATIVA</t>
  </si>
  <si>
    <t>SUBDIRECTOR FINANCIERO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</si>
  <si>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</si>
  <si>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</si>
  <si>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se realiza reprogramación  mediante 20226200061443 sin embargo se recomienda generar las acciones necesarias para el cumplimiento de la accion teniendo en cuenta que se completa dos reprogramaciones.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</si>
  <si>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</si>
  <si>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</si>
  <si>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6/01/2022 Seguimiento por Julie Martinez no se genera reporte de avance por el proceso sin embargo la acción se encuentra dentro del proceso de  ejecución planificado</t>
  </si>
  <si>
    <t>08/06/2022  Seguimiento Julie Martinez y Daniel García se procede a la reprogración de esta actividad teniendo en cuenta la justificación y la solicitud del proceso mediante el memorando 202261200108673.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</si>
  <si>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</si>
  <si>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</si>
  <si>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</si>
  <si>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</si>
  <si>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</si>
  <si>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</si>
  <si>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se evidencia la verificación del cumplimiento de requisitos de ejecución previos al acta de inicio del mes de febrero, acción continua abierta de acuerdo a lo planificado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</si>
  <si>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 xml:space="preserve">Realizar seguimiento bimestral l a la publicación de la completitud de la documentación que deben cargar los supervisores en la plataforma del SECOP II </t>
  </si>
  <si>
    <t>08/06/2022 Seguimiento Julie Martinez y Daniel García se realiza la modificación de la frecuencia de la actividad  de acuerdo a la solicitud del responsable de la acción a traves del memorando 20226000080603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</si>
  <si>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Realizar seguimiento bimestral a la publicación de la completitud de la documentación que deben cargar los supervisores en la plataforma del SECOP II </t>
  </si>
  <si>
    <t>08/06/2022 Seguimiento Julie Martinez y Daniel García se realiza la modificación de la frecuencia de la actividad  de acuerdo a la solicitud del responsable de la acción a traves del memorando 20226000080603
09/05/2022   Seguimiento Julie Martinez y Daniel García se evidencia el  seguimiento realizado del des de  marzo y abril  2022, se recomienda continuar con la ejecución de la actividad.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</si>
  <si>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se evidencia la actualización de la matriz sin embargo se evidencia que no cuenta con un control de versión que permita la fecha de actualización de la misma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</si>
  <si>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</si>
  <si>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</si>
  <si>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</si>
  <si>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</si>
  <si>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</si>
  <si>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</si>
  <si>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</si>
  <si>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</si>
  <si>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t>
  </si>
  <si>
    <t>8/06/2022:  Se adjunta soporte de convocatoria de seguimiento al SGC, sin embargo no se reportan avances relevantes ni actas de este seguimiento.
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</si>
  <si>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8/06/2022:  Se adjunta soporte de convocatoria de seguimiento al SGC, sin embargo no se reportan avances relevantes ni actas de este seguimiento.
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</si>
  <si>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
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
7/04/2022: El proceso adjunta soporte de reuniones, pero no se evidencian informes de avance de actualizacion de la información contractual de las vigencia 2016 a 2020, se recomienda ejecutar las acciones de acuerdo a su diseño, meta e indicador.
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</si>
  <si>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8/06/2022 sin avances para este corte.
9/5/2022: Se hace precisión en cuanto a los informes presentados en  esta vigencia : Enero  corte 2022/01/31 fecha recepción  2022/02/25;  febrero corte 2022/02/28 recepcion SIDEAP 16/03/2022;  Marzo corte 2022/03/31 recepción 22/0422. 
7/04/2022: Al  corte no se presentan avances, se reitera la alerta dado que no se ha dado cumplimiento a la acción de acuerdo a su diseño,meta indicador,lo anterior podria incurrir en incumplimiento de la acción asi como que la misma no sea eficaz.
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</si>
  <si>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8/06/2022: Manual de contratación en actualización.
9/5/22: Aun continua en actualización el Manual de Contratación.
7/04/2022: El manual se encuentra aun en proceso de actualización.
7/03/2022:Manual en proceso de actualización con la incorporación de los criterios SGSST.
7/02/2022:  En desarrollo de la acción establecida el proceso adjunta soporte de  reunion del 7/01/2022, con elobjetivo:Guía de criterios de contratacion SST, se recomienda adjuntar el acta producto de las reuniones.</t>
  </si>
  <si>
    <t>8/06/2022: Manual de contratación en actualización.
9/5/22: Aun continua en actualización el Manual de Contratación.
8/04/2022: Manual continua en proceso de actualizacion, acción en ejecución.
8/03/2022: 7/03/2022: Manual en proceso de actualización.
7/02/2022:  Las evidencias aportadas no corresponden a las activividades de modificación al Manual de Supervisión.</t>
  </si>
  <si>
    <t>8/06/2022: Se encuentra con el mismo avance de la primera socialización a través de memorando 17/02/22.
9/5/22: Se encuentr con el mismo avance de la primera socialización a través de memorando 17/02/22.
8/04/2022: Se encuentra con el mismo avance del mes de marzo relacionado con el memornado dirigido a los supervisores.
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</si>
  <si>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r>
      <t xml:space="preserve">8/06/2022: Para el presente seguimiento se adjunta memorandos remitidos a la Subsecretaria de Política de Movilidad y la Subsecretaria Juridica,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establecio "Memorandos redactados, aprobados y enviados"
8/04/2022: La acción quedo establecida </t>
    </r>
    <r>
      <rPr>
        <i/>
        <sz val="9"/>
        <color theme="1"/>
        <rFont val="Arial"/>
        <family val="2"/>
      </rPr>
      <t xml:space="preserve">Revisión aleatoria mensual, donde se remitan memorandos a los ordenadores del gasto que presenten mora en el cargue de la  información en la etapa de ejecución contractual. </t>
    </r>
    <r>
      <rPr>
        <sz val="9"/>
        <color theme="1"/>
        <rFont val="Arial"/>
        <family val="2"/>
      </rPr>
      <t>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</si>
  <si>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t>8/06/2022: Para el presente seguimiento se adjunta memorandos remitidos a la Subsecretaria de Política de Movilidad y la Subsecretaria Juridica,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establecio "Memorandos redactados, aprobados y enviados"
8/04/2022: De acuerdo a los soporte se evidencia la revisión del proceso Procesos de selección.10% de los procesos de selección con contratos suscritos durante la vigencia
2022, equivalente a 1 proceso,evidenciandose cumplimiento de la publicacion acorde a lo establecido en los Manuales.
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</si>
  <si>
    <t>8/06/2022: Se presenta informe de segumiento en el Secop por  parte de la Dirección de Representación judicial con corte mayo.
9/5/22: Se adjunta informe de secop con corte marzo de 22, seguimiento a publicaciones.
8/04/2022: Se adjunta informe de secop con corte de febrero de 2022, con las debidas observaciones. Se recomienda realizar la acción de acuerdo a su diseño para dar cumplimiento a la meta e indicador.
8/03/2022:  Se presenta como evidencias pantallazos de publicacion, sin embargo se recomienda presentar informe donde se especifique que contratos fueron obejto de revisión aleatoria, que se evidencio y que recomendaciones se generaron, 
7/02/2022:  No se aportan los memorando enviados aleatoriamente a los ordenadores del gasto tal y como quedo establecida la acción.</t>
  </si>
  <si>
    <t xml:space="preserve">8/06/2022: Se aportan las  convocatorias a los comites asi,como las actas en ambas se evidencia las alertas emitidas para elcumplimiento por parte de los miembros del comité para que presenten las excusas en caso de no poder asistir a las sesiones.
9/5/22: Se adjunta como evidencias actas del comite de conciliación No. 08 del 6/04/22 ; acta 09 del 21/04/22 ; acta 10 del 27/04/22 , en estas actas se pudo evidencias que los miebros ausentes han presentado las respectivas excusas dando cumplimiento a su reglamentación.
8/04/2022: Se adjuntan las actas 6, 7 del comite de conciliación donde se evidencia que los miembros envian las respectivas excusas en cumplimiento con la resolucion 056 de 2019.
8/03/2022: Se adjuntan las actas 3 y 4 de las sesiones del comite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</si>
  <si>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08/06/2022: Se presenta el primer seguimiento a la acción. Se aportan las publicaciones de la verificación de la autenticidad de las pólizas a través del Secop.</t>
  </si>
  <si>
    <t>08/06/2022: No se reporta avances para este corte</t>
  </si>
  <si>
    <t>08/06/2022: Se presenta el primer seguimiento a la acción. Manual de contratación en proceso de actualización.</t>
  </si>
  <si>
    <t xml:space="preserve">08/06/2022: Se presenta el primer seguimiento a la acción: Esta acción esta determinada  de manera bimestral es decir cada dos meses si inicio en mayo el primer bimestre comprende los meses mayo-junio presentando avances en el mes de julio. </t>
  </si>
  <si>
    <t>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1. Acta de seguimiento - Documentación SECOP Julio 2021 
2. Acta de seguimiento - Documentación SECOP Septiembre 2021 
3. Acta de seguimiento - Documentación SECOP Diciembre 2021 
4. Acta de seguimiento - Documentación SECOP Marzo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</si>
  <si>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7/06/2022: No se aportaron evidencias de gestión en el mes de mayo de 2022.
6/05/2022: No se aportaron evidencias de gestión en el mes de abril de 2022.
7/04/2022: No se aportaron evidencias de gestión en el mes de marzo de 2022.
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</si>
  <si>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7/06/2022: Desde la DAC,  han realizado los seguimientos mensuales correspondientes a la disponibilidad de grúas con el objetivo de asegurar la adecuada prestación del servicio conforme las condiciones contractuales. 
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
Por lo anteriormente expuesto, remiten avances de la acción establecida en el plan de mejoramiento y adjuntan las siguientes evidencias:
1. Acta de seguimiento - Disponibilidad de grúas Junio 2021 
- Oficio 20216121139122_revisión flota Junio 
2. Acta de seguimiento - Disponibilidad de grúas Julio 2021 
- Oficio 20216121369482_Informe flota mínimo Julio
3. Acta de seguimiento - Disponibilidad de grúas Agosto 2021
- Oficio 20216121606032_Informe flota mínimo Agosto
4. Acta de seguimiento - Disponibilidad de grúas Septiembre 2021
- Oficio 20216121840652 Informe flota mínima Septiembre
5. Acta de seguimiento - Disponibilidad de grúas Octubre 2021
- Oficio 20216121993892_revisión flota mínima Octubre.
6. Acta de seguimiento - Disponibilidad de grúas Noviembre 2021
- Oficio 20216122266962_revisión flota mínima Noviembre.
7. Acta de seguimiento - Disponibilidad de grúas Diciembre 2021
- Oficio 20226120034462_revisión flota mínima Diciembre
8. Acta de seguimiento - Disponibilidad de grúas Enero 2022
- Oficio 20226120417052- revisión flota mínima Enero 
9. Acta de seguimiento - Disponibilidad de grúas Febrero 2022
- Oficio 20226120609832_revisión flota mínima Febrero
10. Acta de seguimiento - Disponibilidad de grúas Marzo 2022
-	Oficio 20226120875942_revisión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</si>
  <si>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
Por lo anteriormente expuesto, remiteron avances de la acción establecida en el plan de mejoramiento y adjuntaron las siguientes evidencias:
1. Acta de seguimiento - Directiva 001 de 2011 Junio 2021 
2. Acta de seguimiento - Directiva 001 de 2011 Julio 2021 
3. Acta de seguimiento - Directiva 001 de 2011 Agosto 2021 
4. Acta de seguimiento - Directiva 001 de 2011 Septiembre 2021 
5. Acta de seguimiento - Directiva 001 de 2011 Octubre 2021 
6. Acta de seguimiento - Directiva 001 de 2011 Noviembre 2021 
7. Acta de seguimiento - Directiva 001 de 2011 Diciembre 2021 
8. Acta de seguimiento - Directiva 001 de 2011 Enero 2022 
9. Acta de seguimiento - Directiva 001 de 2011 Febrero 2021 
10. Acta de seguimiento - Directiva 001 de 2011 Marzo 2021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</si>
  <si>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</si>
  <si>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t>
  </si>
  <si>
    <t>7/6/2022: Como avance del cumplimiento de la acción definida en el plan de mejoramiento, se realizaron tres (3) mesas de trabajo (8 de abril, 10 y 24 de mayo) de conciliación de incapacidades entre la Subdirección Financiera y la Dirección de Talento Humano. Se anexan tres (3) actas de reunión.
6/05/2022: No se aportaron evidencias de gestión en el mes de abril de 2022.
7/04/2022: No se aportaron evidencias de gestión en el mes de marzo de 2022.</t>
  </si>
  <si>
    <t>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</si>
  <si>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
6/05/2022: No se aportaron evidencias de gestión en el mes de abril de 2022.
7/04/2022: No se aportaron evidencias de gestión en el mes de marzo de 2022.</t>
  </si>
  <si>
    <t xml:space="preserve">7/06/2022: No se aportaron evidencias de gestión en el mes de mayo de 2022.
6/05/2022: No se aportaron evidencias de gestión en el mes de abril de 2022.
</t>
  </si>
  <si>
    <t xml:space="preserve">7/06/2022
</t>
  </si>
  <si>
    <t>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1. SEGUIMIENTO SEMANAL A PETICIONES ENTRE AUTORIDADES MAYO 2022
2. SEGUIMIENTO SEMANAL DE PETICIONES ENTRE AUTORIDADES ABRIL 2022
3. SEGUIMIENTO PETICIONES ENTRE AUTORIDADES ENERO A MARZO 2022
4. SEGUIMIENTO PETICIONES ENTRE AUTORIDADES DICIEMBRE 2021
De acuerdo con la gestión evidenciada, se cierra la acción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</si>
  <si>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MAYO</t>
  </si>
  <si>
    <t>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
Por lo anterior, la OTIC remitió mediante el Memorando 202212000129563, que la fecha de terminación será el 15 de noviembre de 2022.
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
08/05/2022: La dependencia, no reportan evidencias en este corte.
7/04/2022: La dependencia, no reportan evidencias en este corte.</t>
  </si>
  <si>
    <t>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del sector. Cabe resaltar que el acta se encuentra en proceso de aprobación para firmas.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</si>
  <si>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</si>
  <si>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Nuevo</t>
  </si>
  <si>
    <t>Al verificar la implementación del procedimiento de control de salidas no conformes, el único proceso que lo ha implementado es Gestión de Trámites y Servicio para la Ciudadanía.</t>
  </si>
  <si>
    <t>Los equipos técnicos de los procesos misionales no le dan la importancia al procedimiento de salidas no conformes, dado que no están en el alcance de la certificación.</t>
  </si>
  <si>
    <t>Realizar mesas de trabajo con los equipos técnicos de los procesos misionales para recordar la importancia  de documentar las salidas  no conformes.</t>
  </si>
  <si>
    <t>Número de mesas de trabajo realizadas</t>
  </si>
  <si>
    <t>08/06/2022 Se realiza la revisión y seguimiento de los contratos de la SGM, en donde no se evidencian documentos faltantes para el presente mes. Se adjunta oficio en donde se informa a la Oficina de Control Interno.
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
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
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</si>
  <si>
    <t xml:space="preserve">08/06/2022 El proceso aporta la siguiente justificación: El informe se presentó en el mes de abril y comprende los meses de diciembre de 2021 hasta marzo de 2022. El próximo informe se presentará en el mes de Julio de 2022, dado que el seguimiento es trimestral.
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</si>
  <si>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 xml:space="preserve">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</si>
  <si>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08/04/2022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</si>
  <si>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08/06/2022 El proceso aporta la siguiente justificación: Los estudios previos se realizarán una vez se tenga la fecha para la suscripción del nuevo convenio con la Policía, en el momento en que finalice la Ley de Garantías. 
06/05/2022 El proceso aporta la siguiente justificación: Los estudios previos se realizarán una vez se tenga la fecha para la suscripción del nuevo convenio con la Policía, en el momento en que finalice la Ley de Garantías
08/04/2022 El proceso aporta la siguiente justificación: "Los estudios previos se realizarán una vez se tenga la fecha para la suscripción del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</si>
  <si>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08/04/2022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</si>
  <si>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
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</si>
  <si>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 xml:space="preserve">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
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</si>
  <si>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08/06/2022 El proceso aporta la siguiente justificación: 
Con la suscripción del nuevo convenio, se realizará la especificación de las acciones en vía; esta actividad se encuentra en proceso para cuando se realice la renovación del convenio, una vez finalice la Ley de Garantías. 
06/05/2022 El proceso aporta la siguiente justificación: Con la suscripción del nuevo convenio, se realizará la especificación de las acciones en vía; esta actividad se encuentra en proceso para cuando se realice la renovación del convenio, una vez finalice la Ley de Garantías
08/04/2022  El proceso aporta la siguiente justificación: "Con la suscripción del nuevo convenio, se realizará la especificación de las acciones en vía; esta actividad se encuentra en proceso para cuando se realice la renovación del convenio, una vez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</si>
  <si>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r>
      <t xml:space="preserve">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
En lo referido al cierre del hallazgo la Oficina de Control Interno, procede a dar cierre respecto a la eficacia  ya que se evidenció el cumplimiento de la acción. No Obstante, esta queda pendiente a la evaluación de la efectividad por parte de la OCI
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
07/04/2022 Mediante correo electronico, el profesional universitario de la Direcciòn de Ingeniería de Tránsito el día 06 de abril remitio el  formato con Código: PV01-PR01-F06 Versión 1.0 </t>
    </r>
    <r>
      <rPr>
        <i/>
        <sz val="9"/>
        <color theme="1"/>
        <rFont val="Arial"/>
        <family val="2"/>
      </rPr>
      <t>"Justificación cumplimiento hallazgo</t>
    </r>
    <r>
      <rPr>
        <sz val="9"/>
        <color theme="1"/>
        <rFont val="Arial"/>
        <family val="2"/>
      </rPr>
      <t xml:space="preserve">"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t>
    </r>
    <r>
      <rPr>
        <b/>
        <sz val="9"/>
        <color theme="1"/>
        <rFont val="Arial"/>
        <family val="2"/>
      </rPr>
      <t xml:space="preserve">PARÁGRAFO. </t>
    </r>
    <r>
      <rPr>
        <sz val="9"/>
        <color theme="1"/>
        <rFont val="Arial"/>
        <family val="2"/>
      </rPr>
      <t>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r>
  </si>
  <si>
    <t>08/06/2022: La STPR mediante memorando 202222200133643 del 08/06/22, solicita la reprogramación de la acción: H 017-21 A 1 para el 30/09/22, de acuerdco con los argumentos expuestos y el cronograma definido,  la Oficina de Control Interno, mediante memorando OCI 202217000134363 del 08/06/22, acepta los argumentos expuestos, y considera procedente la reprogramación para el hallazgo  017-2021 Acción 1 para el  30/09/22.
Acción en ejecución.   
CONCLUSION: ACCION ABIERTA
Seguimiento realizado el 27/04/2022
La SPM en correo del 25 abril 2022 comunica que: "Como avance dentro de las acciones contempladas en el Plan de Mejoramiento, se ha venido trabajando en la construcción de la Resolución que reglamenta "las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  
Los responsables  adjuntaron como evidencia avance de la Resolución y del Procedimiento.
Accion en ejecución.   
CONCLUSION: ACCION ABIERTA
8/04/2022: No presentan avances para este corte. Continua en ejecución.
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prsente seguimeinto no se aporta evidencia del avance en la ejecución de la acción y si bien ésta se encuentra dentro de los terminos de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Accion en ejecución.   
CONCLUSION: ACCION ABIERTA</t>
  </si>
  <si>
    <t>08/06/2022: La dependencia, no reportan evidencias en este corte.
7/04/2022: La dependencia, no reportan evidencias en este corte.</t>
  </si>
  <si>
    <t>08/06/2022: La dependencia, no reportan evidencias en este corte.
09/05/2022: La dependencia, no reportan evidencias en este corte.
7/04/2022: La dependencia, no reportan evidencias en este corte.</t>
  </si>
  <si>
    <t>08/06/2022: La dependencia, no reportan evidencias en este corte.
09/05/2022: La dependencia, no reportan evidencias en este corte.</t>
  </si>
  <si>
    <t>(en blanco)</t>
  </si>
  <si>
    <t>ESTADO GENERAL DE LAS ACCIONES DEL PLAN DE MEJORAMIENTO POR PROCESOS DE LA SDM AL CORTE MAYO 2022</t>
  </si>
  <si>
    <t>ESTADO DE LAS ACCIONES DEL PMP:  ACCIONES CERRADAS POR DEPENDENCIA A MAYO 2022</t>
  </si>
  <si>
    <t>ESTADO DE LAS ACCIONES DEL PMP:  ACCIONES ABIERTAS POR DEPENDENCIA A MAYO 2022</t>
  </si>
  <si>
    <t>ESTADO DE LAS ACCIONES DEL PMP:  ACCIONES  INCUMPLIDAS O INEFECTIVAS AL CORTE MAYO 2022</t>
  </si>
  <si>
    <t>ESTADO DE LAS ACCIONES DEL PMP:  PLAZOS DE EJECUCIÓN ACCIONES ABIERTAS E INCUMPLIDAS AL CORTE  MAYO 2022</t>
  </si>
  <si>
    <t>NÚMERO DE ACCIONES ABIERTAS E INCUMPLIDAS DE ACUERDO A LA FUENTE U ORIGEN DEL HALLAZGO AL CORTE MAYO 2022</t>
  </si>
  <si>
    <t>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cumplimiento";así como culminarla en debida forma, en los mismos términos establecidos.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</si>
</sst>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d\-mm\-yy;@"/>
    <numFmt numFmtId="166" formatCode="dd/mm/yyyy;@"/>
    <numFmt numFmtId="167" formatCode="d/mm/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b/>
      <sz val="20"/>
      <color indexed="8"/>
      <name val="Calibri"/>
      <family val="2"/>
      <scheme val="minor"/>
    </font>
    <font>
      <sz val="9"/>
      <color rgb="FFFF0000"/>
      <name val="Arial"/>
      <family val="2"/>
    </font>
    <font>
      <sz val="8"/>
      <name val="Arial"/>
      <family val="2"/>
    </font>
    <font>
      <sz val="10"/>
      <name val="Arial"/>
      <family val="2"/>
    </font>
    <font>
      <sz val="9"/>
      <color theme="1"/>
      <name val="Arial"/>
      <family val="2"/>
    </font>
    <font>
      <i/>
      <sz val="9"/>
      <color theme="1"/>
      <name val="Arial"/>
      <family val="2"/>
    </font>
    <font>
      <b/>
      <sz val="9"/>
      <color theme="1"/>
      <name val="Arial"/>
      <family val="2"/>
    </font>
    <font>
      <sz val="10"/>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8" fillId="0" borderId="0"/>
    <xf numFmtId="0" fontId="18" fillId="0" borderId="0"/>
    <xf numFmtId="0" fontId="22" fillId="0" borderId="0"/>
    <xf numFmtId="0" fontId="15" fillId="0" borderId="0"/>
    <xf numFmtId="9" fontId="36" fillId="0" borderId="0" applyFont="0" applyFill="0" applyBorder="0" applyAlignment="0" applyProtection="0"/>
    <xf numFmtId="0" fontId="40" fillId="0" borderId="0"/>
  </cellStyleXfs>
  <cellXfs count="142">
    <xf numFmtId="0" fontId="0" fillId="0" borderId="0" xfId="0"/>
    <xf numFmtId="0" fontId="21" fillId="2" borderId="0" xfId="3" applyFont="1" applyFill="1" applyAlignment="1" applyProtection="1">
      <alignment horizontal="center" vertical="center" wrapText="1"/>
    </xf>
    <xf numFmtId="0" fontId="27" fillId="3" borderId="1" xfId="3" applyFont="1" applyFill="1" applyBorder="1" applyAlignment="1" applyProtection="1">
      <alignment horizontal="center" vertical="center" wrapText="1"/>
    </xf>
    <xf numFmtId="0" fontId="15"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6" fillId="0" borderId="0" xfId="0" applyFont="1"/>
    <xf numFmtId="0" fontId="16" fillId="0" borderId="0" xfId="0" applyFont="1" applyAlignment="1">
      <alignment horizontal="center"/>
    </xf>
    <xf numFmtId="0" fontId="31"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31"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6" fillId="0" borderId="0" xfId="0" applyFont="1" applyAlignment="1">
      <alignment wrapText="1"/>
    </xf>
    <xf numFmtId="0" fontId="16" fillId="0" borderId="0" xfId="0" applyFont="1" applyAlignment="1">
      <alignment horizontal="center" wrapText="1"/>
    </xf>
    <xf numFmtId="0" fontId="0" fillId="0" borderId="0" xfId="0" pivotButton="1" applyAlignment="1">
      <alignment wrapText="1"/>
    </xf>
    <xf numFmtId="14" fontId="19" fillId="3" borderId="1" xfId="3" applyNumberFormat="1" applyFont="1" applyFill="1" applyBorder="1" applyAlignment="1" applyProtection="1">
      <alignment horizontal="center" vertical="center" wrapText="1"/>
    </xf>
    <xf numFmtId="14" fontId="19" fillId="4" borderId="1" xfId="3" applyNumberFormat="1"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30" fillId="0" borderId="0" xfId="0" applyFont="1"/>
    <xf numFmtId="0" fontId="31" fillId="0" borderId="0" xfId="0" applyFont="1" applyAlignment="1">
      <alignment horizontal="center"/>
    </xf>
    <xf numFmtId="0" fontId="32" fillId="0" borderId="0" xfId="0" applyFont="1"/>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9" fillId="4" borderId="1" xfId="3" applyNumberFormat="1" applyFont="1" applyFill="1" applyBorder="1" applyAlignment="1" applyProtection="1">
      <alignment horizontal="right" vertical="center" wrapText="1"/>
    </xf>
    <xf numFmtId="14" fontId="19" fillId="3" borderId="1" xfId="3" applyNumberFormat="1" applyFont="1" applyFill="1" applyBorder="1" applyAlignment="1" applyProtection="1">
      <alignment horizontal="right" vertical="center" wrapText="1"/>
    </xf>
    <xf numFmtId="0" fontId="14" fillId="0" borderId="0" xfId="4" applyFont="1"/>
    <xf numFmtId="0" fontId="0" fillId="9" borderId="0" xfId="0" applyNumberFormat="1" applyFill="1"/>
    <xf numFmtId="0" fontId="13" fillId="0" borderId="0" xfId="4" applyFont="1"/>
    <xf numFmtId="0" fontId="12" fillId="0" borderId="0" xfId="4" applyFont="1"/>
    <xf numFmtId="0" fontId="28" fillId="0" borderId="0" xfId="4" applyFont="1" applyAlignment="1">
      <alignment wrapText="1"/>
    </xf>
    <xf numFmtId="0" fontId="29" fillId="0" borderId="0" xfId="4" applyFont="1" applyAlignment="1">
      <alignment wrapText="1"/>
    </xf>
    <xf numFmtId="0" fontId="15" fillId="0" borderId="0" xfId="4" applyAlignment="1">
      <alignment wrapText="1"/>
    </xf>
    <xf numFmtId="0" fontId="32" fillId="5" borderId="0" xfId="0" applyFont="1" applyFill="1" applyAlignment="1">
      <alignment horizontal="left" wrapText="1"/>
    </xf>
    <xf numFmtId="0" fontId="32" fillId="8" borderId="0" xfId="0" applyFont="1" applyFill="1" applyAlignment="1">
      <alignment horizontal="left" wrapText="1"/>
    </xf>
    <xf numFmtId="0" fontId="32" fillId="9" borderId="0" xfId="0" applyFont="1" applyFill="1" applyAlignment="1">
      <alignment horizontal="left" wrapText="1"/>
    </xf>
    <xf numFmtId="0" fontId="0" fillId="0" borderId="0" xfId="0" applyAlignment="1">
      <alignment horizontal="left" vertical="top" wrapText="1"/>
    </xf>
    <xf numFmtId="0" fontId="11" fillId="0" borderId="0" xfId="4" applyFont="1"/>
    <xf numFmtId="0" fontId="0" fillId="0" borderId="0" xfId="0" applyAlignment="1">
      <alignment horizontal="left" wrapText="1" indent="1"/>
    </xf>
    <xf numFmtId="0" fontId="19" fillId="4" borderId="1" xfId="3" applyFont="1" applyFill="1" applyBorder="1" applyAlignment="1" applyProtection="1">
      <alignment horizontal="center" vertical="center" wrapText="1"/>
    </xf>
    <xf numFmtId="0" fontId="10" fillId="0" borderId="0" xfId="4" applyFont="1"/>
    <xf numFmtId="0" fontId="0" fillId="0" borderId="0" xfId="0" applyAlignment="1">
      <alignment horizontal="left" vertical="top"/>
    </xf>
    <xf numFmtId="0" fontId="9" fillId="0" borderId="0" xfId="4" applyFont="1"/>
    <xf numFmtId="0" fontId="8" fillId="0" borderId="0" xfId="4" applyFont="1"/>
    <xf numFmtId="0" fontId="0" fillId="0" borderId="0" xfId="0" applyAlignment="1">
      <alignment horizontal="left" vertical="center" wrapText="1"/>
    </xf>
    <xf numFmtId="0" fontId="7" fillId="0" borderId="0" xfId="4" applyFont="1"/>
    <xf numFmtId="0" fontId="30" fillId="0" borderId="0" xfId="0" applyNumberFormat="1" applyFont="1" applyAlignment="1">
      <alignment horizontal="center"/>
    </xf>
    <xf numFmtId="0" fontId="30" fillId="7" borderId="0" xfId="0" applyNumberFormat="1" applyFont="1" applyFill="1" applyAlignment="1">
      <alignment horizontal="center"/>
    </xf>
    <xf numFmtId="0" fontId="30" fillId="0" borderId="0" xfId="0" applyFont="1" applyAlignment="1">
      <alignment horizontal="center"/>
    </xf>
    <xf numFmtId="0" fontId="21" fillId="0" borderId="0" xfId="0" applyFont="1" applyAlignment="1">
      <alignment horizontal="left" wrapText="1"/>
    </xf>
    <xf numFmtId="0" fontId="34" fillId="0" borderId="0" xfId="0" applyFont="1" applyFill="1" applyAlignment="1">
      <alignment horizontal="left" wrapText="1"/>
    </xf>
    <xf numFmtId="0" fontId="30" fillId="0" borderId="0" xfId="0" applyNumberFormat="1" applyFont="1" applyFill="1"/>
    <xf numFmtId="0" fontId="30" fillId="0" borderId="0" xfId="0" applyNumberFormat="1" applyFont="1"/>
    <xf numFmtId="0" fontId="6" fillId="0" borderId="0" xfId="4" applyFont="1"/>
    <xf numFmtId="0" fontId="5" fillId="0" borderId="0" xfId="4" applyFont="1"/>
    <xf numFmtId="0" fontId="4" fillId="0" borderId="0" xfId="4" applyFont="1"/>
    <xf numFmtId="0" fontId="3" fillId="0" borderId="0" xfId="4" applyFont="1"/>
    <xf numFmtId="0" fontId="2" fillId="0" borderId="0" xfId="4" applyFont="1"/>
    <xf numFmtId="0" fontId="1" fillId="0" borderId="0" xfId="4" applyFont="1"/>
    <xf numFmtId="0" fontId="0" fillId="10" borderId="0" xfId="0" applyFill="1"/>
    <xf numFmtId="14" fontId="0" fillId="10" borderId="0" xfId="0" applyNumberFormat="1" applyFill="1"/>
    <xf numFmtId="14" fontId="0" fillId="10" borderId="0" xfId="0" applyNumberFormat="1" applyFill="1" applyAlignment="1">
      <alignment horizontal="right"/>
    </xf>
    <xf numFmtId="0" fontId="19" fillId="4" borderId="9" xfId="3" applyFont="1" applyFill="1" applyBorder="1" applyAlignment="1" applyProtection="1">
      <alignment horizontal="center" vertical="center" wrapText="1"/>
    </xf>
    <xf numFmtId="9" fontId="0" fillId="0" borderId="0" xfId="5" applyFont="1" applyBorder="1"/>
    <xf numFmtId="0" fontId="0" fillId="7" borderId="0" xfId="0" applyFill="1"/>
    <xf numFmtId="14" fontId="0" fillId="7" borderId="0" xfId="0" applyNumberFormat="1" applyFill="1"/>
    <xf numFmtId="0" fontId="19" fillId="3" borderId="1" xfId="3" applyFont="1" applyFill="1" applyBorder="1" applyAlignment="1" applyProtection="1">
      <alignment horizontal="center" vertical="center" wrapText="1"/>
    </xf>
    <xf numFmtId="0" fontId="25" fillId="2" borderId="0" xfId="0" applyFont="1" applyFill="1" applyAlignment="1">
      <alignment vertical="center"/>
    </xf>
    <xf numFmtId="0" fontId="16" fillId="0" borderId="0" xfId="0" applyFont="1" applyFill="1" applyAlignment="1">
      <alignment horizontal="left" vertical="center"/>
    </xf>
    <xf numFmtId="0" fontId="18" fillId="0" borderId="0" xfId="0" applyFont="1" applyFill="1" applyAlignment="1">
      <alignment horizontal="left" vertical="center"/>
    </xf>
    <xf numFmtId="14" fontId="18" fillId="0" borderId="0" xfId="0" applyNumberFormat="1" applyFont="1" applyFill="1" applyAlignment="1">
      <alignment horizontal="right" vertical="center"/>
    </xf>
    <xf numFmtId="0" fontId="18" fillId="0" borderId="0" xfId="0" applyFont="1" applyFill="1" applyAlignment="1">
      <alignment horizontal="center" vertical="center"/>
    </xf>
    <xf numFmtId="0" fontId="0" fillId="2" borderId="0" xfId="0" applyFill="1"/>
    <xf numFmtId="14" fontId="0" fillId="2" borderId="0" xfId="0" applyNumberFormat="1" applyFill="1"/>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37" fillId="2" borderId="1" xfId="0" applyFont="1" applyFill="1" applyBorder="1" applyAlignment="1">
      <alignment horizontal="center" vertical="center" wrapText="1"/>
    </xf>
    <xf numFmtId="0" fontId="25" fillId="2"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9" fillId="4" borderId="1" xfId="3" applyFont="1" applyFill="1" applyBorder="1" applyAlignment="1" applyProtection="1">
      <alignment horizontal="center" vertical="center" wrapText="1"/>
    </xf>
    <xf numFmtId="0" fontId="21" fillId="0" borderId="0" xfId="0" applyFont="1" applyFill="1" applyAlignment="1">
      <alignment horizontal="center" vertical="center"/>
    </xf>
    <xf numFmtId="0" fontId="37" fillId="2" borderId="1" xfId="0" applyFont="1" applyFill="1" applyBorder="1" applyAlignment="1">
      <alignment horizontal="center" vertical="center"/>
    </xf>
    <xf numFmtId="0" fontId="37" fillId="2" borderId="1" xfId="0" applyNumberFormat="1" applyFont="1" applyFill="1" applyBorder="1" applyAlignment="1">
      <alignment horizontal="center" vertical="center"/>
    </xf>
    <xf numFmtId="166" fontId="37" fillId="2" borderId="1" xfId="0" applyNumberFormat="1" applyFont="1" applyFill="1" applyBorder="1" applyAlignment="1">
      <alignment horizontal="center" vertical="center" wrapText="1"/>
    </xf>
    <xf numFmtId="166" fontId="37" fillId="2" borderId="1" xfId="0" applyNumberFormat="1" applyFont="1" applyFill="1" applyBorder="1" applyAlignment="1">
      <alignment horizontal="center" vertical="center"/>
    </xf>
    <xf numFmtId="0" fontId="37" fillId="2" borderId="1" xfId="0" applyFont="1" applyFill="1" applyBorder="1" applyAlignment="1">
      <alignment horizontal="left" vertical="center"/>
    </xf>
    <xf numFmtId="0" fontId="37" fillId="2" borderId="1" xfId="0" applyFont="1" applyFill="1" applyBorder="1" applyAlignment="1">
      <alignment vertical="center"/>
    </xf>
    <xf numFmtId="0" fontId="37" fillId="2" borderId="1" xfId="0" applyFont="1" applyFill="1" applyBorder="1" applyAlignment="1">
      <alignment vertical="center" wrapText="1"/>
    </xf>
    <xf numFmtId="166" fontId="37" fillId="2" borderId="1" xfId="0" applyNumberFormat="1" applyFont="1" applyFill="1" applyBorder="1" applyAlignment="1">
      <alignment vertical="center" wrapText="1"/>
    </xf>
    <xf numFmtId="14" fontId="37" fillId="2" borderId="1" xfId="0" applyNumberFormat="1" applyFont="1" applyFill="1" applyBorder="1" applyAlignment="1">
      <alignment horizontal="right" vertical="center"/>
    </xf>
    <xf numFmtId="164" fontId="37" fillId="2" borderId="1" xfId="0" applyNumberFormat="1" applyFont="1" applyFill="1" applyBorder="1" applyAlignment="1">
      <alignment horizontal="center" vertical="center"/>
    </xf>
    <xf numFmtId="0" fontId="37" fillId="2" borderId="0" xfId="0" applyFont="1" applyFill="1" applyAlignment="1">
      <alignment horizontal="left" vertical="center"/>
    </xf>
    <xf numFmtId="0" fontId="30" fillId="2" borderId="0" xfId="0" applyFont="1" applyFill="1" applyAlignment="1">
      <alignment horizontal="left" vertical="center"/>
    </xf>
    <xf numFmtId="14" fontId="21" fillId="0" borderId="0" xfId="0" applyNumberFormat="1" applyFont="1" applyFill="1" applyAlignment="1">
      <alignment horizontal="center" vertical="center"/>
    </xf>
    <xf numFmtId="0" fontId="19" fillId="4" borderId="1" xfId="3" applyFont="1" applyFill="1" applyBorder="1" applyAlignment="1" applyProtection="1">
      <alignment horizontal="center" vertical="top" wrapText="1"/>
    </xf>
    <xf numFmtId="0" fontId="21" fillId="0" borderId="0" xfId="0" applyFont="1" applyFill="1" applyAlignment="1">
      <alignment horizontal="left" vertical="top"/>
    </xf>
    <xf numFmtId="14" fontId="37" fillId="2" borderId="1" xfId="0" applyNumberFormat="1" applyFont="1" applyFill="1" applyBorder="1" applyAlignment="1">
      <alignment horizontal="center" vertical="center"/>
    </xf>
    <xf numFmtId="164" fontId="37" fillId="2" borderId="1" xfId="0" applyNumberFormat="1" applyFont="1" applyFill="1" applyBorder="1" applyAlignment="1">
      <alignment horizontal="left" vertical="top" wrapText="1"/>
    </xf>
    <xf numFmtId="0" fontId="0" fillId="0" borderId="0" xfId="0" applyNumberFormat="1" applyFill="1"/>
    <xf numFmtId="0" fontId="19" fillId="3" borderId="1" xfId="3" applyFont="1" applyFill="1" applyBorder="1" applyAlignment="1" applyProtection="1">
      <alignment horizontal="center" vertical="center" wrapText="1"/>
    </xf>
    <xf numFmtId="0" fontId="37" fillId="2" borderId="1" xfId="0" applyFont="1" applyFill="1" applyBorder="1" applyAlignment="1">
      <alignment horizontal="left" vertical="center" wrapText="1"/>
    </xf>
    <xf numFmtId="167" fontId="37" fillId="2" borderId="1" xfId="0" applyNumberFormat="1" applyFont="1" applyFill="1" applyBorder="1" applyAlignment="1">
      <alignment horizontal="center" vertical="center" wrapText="1"/>
    </xf>
    <xf numFmtId="14" fontId="18" fillId="0" borderId="0" xfId="0" applyNumberFormat="1" applyFont="1" applyFill="1" applyAlignment="1">
      <alignment horizontal="center" vertical="center"/>
    </xf>
    <xf numFmtId="165" fontId="18" fillId="0" borderId="0" xfId="0" applyNumberFormat="1" applyFont="1" applyFill="1" applyAlignment="1">
      <alignment horizontal="center" vertical="center"/>
    </xf>
    <xf numFmtId="14" fontId="37" fillId="2" borderId="1" xfId="0" applyNumberFormat="1" applyFont="1" applyFill="1" applyBorder="1" applyAlignment="1">
      <alignment horizontal="center" vertical="center" wrapText="1"/>
    </xf>
    <xf numFmtId="0" fontId="37" fillId="2" borderId="1" xfId="0" applyFont="1" applyFill="1" applyBorder="1" applyAlignment="1">
      <alignment horizontal="justify" vertical="center" wrapText="1"/>
    </xf>
    <xf numFmtId="0" fontId="30" fillId="2" borderId="1" xfId="0" applyFont="1" applyFill="1" applyBorder="1" applyAlignment="1">
      <alignment vertical="center" wrapText="1"/>
    </xf>
    <xf numFmtId="9" fontId="30" fillId="2" borderId="1" xfId="0" applyNumberFormat="1" applyFont="1" applyFill="1" applyBorder="1" applyAlignment="1">
      <alignment horizontal="center" vertical="center" wrapText="1"/>
    </xf>
    <xf numFmtId="167" fontId="37" fillId="2" borderId="1" xfId="0" applyNumberFormat="1" applyFont="1" applyFill="1" applyBorder="1" applyAlignment="1">
      <alignment horizontal="center" vertical="center"/>
    </xf>
    <xf numFmtId="9" fontId="30" fillId="2" borderId="1" xfId="0" applyNumberFormat="1" applyFont="1" applyFill="1" applyBorder="1" applyAlignment="1">
      <alignment horizontal="center" vertical="center"/>
    </xf>
    <xf numFmtId="164" fontId="37" fillId="2" borderId="1" xfId="0" applyNumberFormat="1" applyFont="1" applyFill="1" applyBorder="1" applyAlignment="1">
      <alignment horizontal="justify" vertical="center" wrapText="1"/>
    </xf>
    <xf numFmtId="9" fontId="37" fillId="2" borderId="1" xfId="0" applyNumberFormat="1" applyFont="1" applyFill="1" applyBorder="1" applyAlignment="1">
      <alignment horizontal="center" vertical="center" wrapText="1"/>
    </xf>
    <xf numFmtId="9" fontId="37" fillId="2" borderId="1" xfId="5" applyFont="1" applyFill="1" applyBorder="1" applyAlignment="1">
      <alignment horizontal="center" vertical="center" wrapText="1"/>
    </xf>
    <xf numFmtId="9" fontId="37" fillId="2" borderId="1" xfId="0" applyNumberFormat="1" applyFont="1" applyFill="1" applyBorder="1" applyAlignment="1">
      <alignment horizontal="center" vertical="center"/>
    </xf>
    <xf numFmtId="0" fontId="33" fillId="0" borderId="0" xfId="4" applyFont="1" applyAlignment="1">
      <alignment horizontal="center"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19" fillId="3" borderId="1" xfId="3" applyFont="1" applyFill="1" applyBorder="1" applyAlignment="1" applyProtection="1">
      <alignment horizontal="center" vertical="center" wrapText="1"/>
    </xf>
    <xf numFmtId="0" fontId="18" fillId="2" borderId="1"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 xfId="1" applyFont="1" applyFill="1" applyBorder="1" applyAlignment="1" applyProtection="1">
      <alignment horizontal="center" vertical="center" wrapText="1"/>
      <protection locked="0"/>
    </xf>
    <xf numFmtId="0" fontId="20" fillId="2" borderId="3" xfId="1" applyFont="1" applyFill="1" applyBorder="1" applyAlignment="1" applyProtection="1">
      <alignment horizontal="center" vertical="center"/>
      <protection locked="0"/>
    </xf>
    <xf numFmtId="0" fontId="20" fillId="2" borderId="4" xfId="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protection locked="0"/>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19" fillId="4" borderId="1" xfId="3" applyFont="1" applyFill="1" applyBorder="1" applyAlignment="1" applyProtection="1">
      <alignment horizontal="center" vertical="center" wrapText="1"/>
    </xf>
    <xf numFmtId="9" fontId="0" fillId="0" borderId="0" xfId="0" applyNumberFormat="1" applyBorder="1" applyAlignment="1">
      <alignment horizontal="right" vertical="center"/>
    </xf>
    <xf numFmtId="0" fontId="0" fillId="0" borderId="0" xfId="0" applyBorder="1" applyAlignment="1">
      <alignment horizontal="right" vertical="center"/>
    </xf>
    <xf numFmtId="9" fontId="0" fillId="0" borderId="0" xfId="5" applyFont="1" applyBorder="1" applyAlignment="1">
      <alignment horizontal="right" vertical="center"/>
    </xf>
  </cellXfs>
  <cellStyles count="7">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7" xfId="6" xr:uid="{00000000-0005-0000-0000-000005000000}"/>
    <cellStyle name="Porcentaje" xfId="5" builtinId="5"/>
  </cellStyles>
  <dxfs count="198">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vertical="center"/>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fgColor indexed="64"/>
          <bgColor rgb="FF92D050"/>
        </patternFill>
      </fill>
    </dxf>
    <dxf>
      <fill>
        <patternFill patternType="solid">
          <fgColor indexed="64"/>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7.2473917464218121E-2"/>
                  <c:y val="-7.062761981607762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9.8641056939991756E-2"/>
                  <c:y val="9.5515223097112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layout>
                <c:manualLayout>
                  <c:x val="-0.13131751246645634"/>
                  <c:y val="-5.666666666666666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22</c:v>
                </c:pt>
                <c:pt idx="1">
                  <c:v>0</c:v>
                </c:pt>
                <c:pt idx="2">
                  <c:v>0</c:v>
                </c:pt>
                <c:pt idx="3">
                  <c:v>132</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xPr>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9028485877090078E-3"/>
                  <c:y val="3.21888891612439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0.10236685450789948"/>
                  <c:y val="-1.45341502064051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Estadisticas!$E$32:$E$37</c:f>
              <c:strCache>
                <c:ptCount val="6"/>
                <c:pt idx="0">
                  <c:v>SGC    </c:v>
                </c:pt>
                <c:pt idx="1">
                  <c:v>SGM</c:v>
                </c:pt>
                <c:pt idx="2">
                  <c:v>SGJ</c:v>
                </c:pt>
                <c:pt idx="3">
                  <c:v>SSC</c:v>
                </c:pt>
                <c:pt idx="4">
                  <c:v>OTIC</c:v>
                </c:pt>
                <c:pt idx="5">
                  <c:v>OAPI</c:v>
                </c:pt>
              </c:strCache>
            </c:strRef>
          </c:cat>
          <c:val>
            <c:numRef>
              <c:f>Estadisticas!$F$32:$F$37</c:f>
              <c:numCache>
                <c:formatCode>General</c:formatCode>
                <c:ptCount val="6"/>
                <c:pt idx="0">
                  <c:v>3</c:v>
                </c:pt>
                <c:pt idx="1">
                  <c:v>3</c:v>
                </c:pt>
                <c:pt idx="2">
                  <c:v>8</c:v>
                </c:pt>
                <c:pt idx="3">
                  <c:v>3</c:v>
                </c:pt>
                <c:pt idx="4">
                  <c:v>2</c:v>
                </c:pt>
                <c:pt idx="5">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r>
              <a:rPr lang="es-CO" sz="2800"/>
              <a:t>RESPONSABLES EJECUCIÓN</a:t>
            </a:r>
            <a:r>
              <a:rPr lang="es-CO" sz="2800" baseline="0"/>
              <a:t> ACCIONES ABIERTAS</a:t>
            </a:r>
            <a:endParaRPr lang="es-CO" sz="2800"/>
          </a:p>
        </c:rich>
      </c:tx>
      <c:layout>
        <c:manualLayout>
          <c:xMode val="edge"/>
          <c:yMode val="edge"/>
          <c:x val="9.5807996483116276E-3"/>
          <c:y val="1.446273629771405E-2"/>
        </c:manualLayout>
      </c:layout>
      <c:overlay val="0"/>
      <c:spPr>
        <a:noFill/>
        <a:ln>
          <a:noFill/>
        </a:ln>
        <a:effectLst/>
      </c:spPr>
      <c:txPr>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0.10095753305607663"/>
                  <c:y val="-2.46296463278775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3.3254526386133729E-2"/>
                  <c:y val="-7.42621650237206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9.4452444070115785E-2"/>
                  <c:y val="-2.364558760649575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0.17530085841235513"/>
                  <c:y val="1.2998374021576725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Estadisticas!$E$65:$E$71</c:f>
              <c:strCache>
                <c:ptCount val="7"/>
                <c:pt idx="0">
                  <c:v>SGC</c:v>
                </c:pt>
                <c:pt idx="1">
                  <c:v>SGM</c:v>
                </c:pt>
                <c:pt idx="2">
                  <c:v>SGJ</c:v>
                </c:pt>
                <c:pt idx="3">
                  <c:v>SSC</c:v>
                </c:pt>
                <c:pt idx="4">
                  <c:v>OTIC</c:v>
                </c:pt>
                <c:pt idx="5">
                  <c:v>OACCM</c:v>
                </c:pt>
                <c:pt idx="6">
                  <c:v>SPM</c:v>
                </c:pt>
              </c:strCache>
            </c:strRef>
          </c:cat>
          <c:val>
            <c:numRef>
              <c:f>Estadisticas!$F$65:$F$71</c:f>
              <c:numCache>
                <c:formatCode>General</c:formatCode>
                <c:ptCount val="7"/>
                <c:pt idx="0">
                  <c:v>76</c:v>
                </c:pt>
                <c:pt idx="1">
                  <c:v>10</c:v>
                </c:pt>
                <c:pt idx="2">
                  <c:v>11</c:v>
                </c:pt>
                <c:pt idx="3">
                  <c:v>11</c:v>
                </c:pt>
                <c:pt idx="4">
                  <c:v>6</c:v>
                </c:pt>
                <c:pt idx="5">
                  <c:v>1</c:v>
                </c:pt>
                <c:pt idx="6">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619125</xdr:colOff>
      <xdr:row>2</xdr:row>
      <xdr:rowOff>23811</xdr:rowOff>
    </xdr:from>
    <xdr:to>
      <xdr:col>15</xdr:col>
      <xdr:colOff>690562</xdr:colOff>
      <xdr:row>20</xdr:row>
      <xdr:rowOff>23812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511970</xdr:colOff>
      <xdr:row>22</xdr:row>
      <xdr:rowOff>0</xdr:rowOff>
    </xdr:from>
    <xdr:to>
      <xdr:col>15</xdr:col>
      <xdr:colOff>714375</xdr:colOff>
      <xdr:row>46</xdr:row>
      <xdr:rowOff>107156</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488156</xdr:colOff>
      <xdr:row>54</xdr:row>
      <xdr:rowOff>547686</xdr:rowOff>
    </xdr:from>
    <xdr:to>
      <xdr:col>16</xdr:col>
      <xdr:colOff>130969</xdr:colOff>
      <xdr:row>82</xdr:row>
      <xdr:rowOff>166687</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3</xdr:col>
      <xdr:colOff>1643972</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0000000}">
  <cacheSource type="worksheet">
    <worksheetSource ref="A6:X6" sheet="Consolidado Mayo 2022"/>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691.492219328706" createdVersion="6" refreshedVersion="6" minRefreshableVersion="3" recordCount="136" xr:uid="{00000000-000A-0000-FFFF-FFFF02000000}">
  <cacheSource type="worksheet">
    <worksheetSource ref="A6:X142" sheet="Consolidado May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166">
      <sharedItems/>
    </cacheField>
    <cacheField name="ORIGEN" numFmtId="0">
      <sharedItems/>
    </cacheField>
    <cacheField name="FECHA DEL HALLAZGO" numFmtId="166">
      <sharedItems containsDate="1" containsMixedTypes="1" minDate="2020-09-24T00:00:00" maxDate="2022-03-25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minValue="0.95" maxValue="24"/>
    </cacheField>
    <cacheField name="SUBSECRETARÍA RESPONSABLE" numFmtId="0">
      <sharedItems count="8">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DE TECNOLOGÍAS DE LA INFORMACIÓN Y LAS COMUNICACIONES -  SUBDIRECCIÓN ADMINISTRATIVA"/>
        <s v="OFICINA ASESORA DE PLANEACIÓN INSTITUCIONAL"/>
      </sharedItems>
    </cacheField>
    <cacheField name="ÁREA RESPONSABLE" numFmtId="0">
      <sharedItems count="17">
        <s v="SUBSECRETARÍA DE GESTIÓN DE LA MOVILIDAD"/>
        <s v="DIRECCIÓN DE CONTRATACIÓN"/>
        <s v="SUBDIRECCIÓN DE TRANSPORTE PRIVADO"/>
        <s v="SUBDIRECCIÓN ADMINISTRATIVA"/>
        <s v="OFICINA DE TECNOLOGÍAS DE LA INFORMACIÓN Y LAS COMUNICACIONES"/>
        <s v="DIRECCIÓN DE TALENTO HUMANO"/>
        <s v="DIRECCIÓN DE ATENCIÓN AL CIUDADANO"/>
        <s v="SUBDIRECCIÓN DE CONTROL DE TRÁNSITO Y TRANSPORTE"/>
        <s v="DIRECCIÓN DE TALENTO HUMANO _x000a_SUBDIRECCIÓN ADMINISTRATIVA"/>
        <s v="SUBSECRETARÍA DE GESTIÓN CORPORATIVA"/>
        <s v="DIRECCIÓN DE REPRESENTACIÓN JUDICIAL"/>
        <s v="SUBDIRECCIÓN ADMINISTRATIVA - DIRECCIÓN DE TALENTO HUMANO _x000a_"/>
        <s v="SUBDIRECCIÓN FINANCIERA"/>
        <s v="DIRECCIÓN DE INTELIGENCIA PARA LA MOVILIDAD"/>
        <s v="OTIC y SA"/>
        <s v="DIRECCIÓN DE TALENTO HUMANO/_x000a_SUBDIRECCIÓN ADMINISTRATIVA/_x000a_SUBSECRETARÍA DE GESTIÓN_x000a_ CORPORATIVA/_x000a_OFICINA ASESORA DE PLANEACIÓN INSTITUCIONAL"/>
        <s v="OFICINA ASESORA DE PLANEACIÓN INSTITUCIONAL"/>
      </sharedItems>
    </cacheField>
    <cacheField name="RESPONSABLE DE LA EJECUCIÓN" numFmtId="0">
      <sharedItems/>
    </cacheField>
    <cacheField name="FECHA DE INICIO" numFmtId="14">
      <sharedItems containsSemiMixedTypes="0" containsNonDate="0" containsDate="1" containsString="0" minDate="2020-10-01T00:00:00" maxDate="2022-12-08T00:00:00"/>
    </cacheField>
    <cacheField name="FECHA DE TERMINACIÓN" numFmtId="14">
      <sharedItems containsSemiMixedTypes="0" containsNonDate="0" containsDate="1" containsString="0" minDate="2022-04-15T00:00:00" maxDate="2023-03-01T00:00:00" count="26">
        <d v="2022-10-31T00:00:00"/>
        <d v="2022-06-30T00:00:00"/>
        <d v="2022-07-31T00:00:00"/>
        <d v="2022-06-01T00:00:00"/>
        <d v="2023-02-28T00:00:00"/>
        <d v="2022-06-14T00:00:00"/>
        <d v="2022-06-13T00:00:00"/>
        <d v="2022-09-30T00:00:00"/>
        <d v="2022-05-30T00:00:00"/>
        <d v="2022-04-30T00:00:00"/>
        <d v="2022-11-26T00:00:00"/>
        <d v="2022-11-30T00:00:00"/>
        <d v="2022-08-31T00:00:00"/>
        <d v="2022-12-31T00:00:00"/>
        <d v="2022-12-08T00:00:00"/>
        <d v="2022-12-30T00:00:00"/>
        <d v="2022-08-30T00:00:00"/>
        <d v="2022-12-15T00:00:00"/>
        <d v="2022-07-29T00:00:00"/>
        <d v="2022-04-29T00:00:00"/>
        <d v="2022-07-15T00:00:00"/>
        <d v="2023-01-30T00:00:00"/>
        <d v="2023-01-31T00:00:00"/>
        <d v="2022-04-15T00:00:00"/>
        <d v="2022-07-01T00:00:00"/>
        <d v="2022-10-30T00:00:00"/>
      </sharedItems>
    </cacheField>
    <cacheField name="FECHA DE REVISIÓN" numFmtId="14">
      <sharedItems containsNonDate="0" containsDate="1" containsString="0" containsBlank="1" minDate="2022-04-07T00:00:00" maxDate="2022-05-10T00:00:00"/>
    </cacheField>
    <cacheField name="NOMBRE DEL AUDITOR" numFmtId="164">
      <sharedItems/>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tring="0" containsBlank="1" containsNumber="1" containsInteger="1" minValue="0" maxValue="2"/>
    </cacheField>
    <cacheField name="REPORTE DE REFORMULACIÓN "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21.590886921294" createdVersion="6" refreshedVersion="6" minRefreshableVersion="3" recordCount="154" xr:uid="{4A57927C-3635-4331-A0D8-4F26C2A53DF9}">
  <cacheSource type="worksheet">
    <worksheetSource ref="A6:X160" sheet="Consolidado May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0">
      <sharedItems/>
    </cacheField>
    <cacheField name="ORIGEN" numFmtId="0">
      <sharedItems count="28">
        <s v="AUDITORIA CONTRATACIÓN 2020"/>
        <s v="AUDITORIA CONTRATACIÓN 2020_x000a_AUDITORIA CONTRATACIÓN 2019_x000a_LEY TRANSPARENCIA MARZO 2019"/>
        <s v="AUDITORIA PROCESO DE PLANEACIÓN DEL TRANSPORTE E INFRAESTRUCTURA"/>
        <s v="VISITA DE SEGUIMIENTO SECRETARIA DISTRITAL DE AMBIENTE"/>
        <s v="SEGUIMIENTO – SIDEAP 2021"/>
        <s v="AUDITORÍA INTERNA CURSOS PEDAGÓGICOS POR INFRACCIONES A LAS NORMAS DE TRÁNSITO (CPINT) 2021"/>
        <s v="SEGUIMIENTO CONCESIÓN PyG"/>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AUDITORIA CERTIFICACIÓN SGAS POR EL ENTE CERTIFICADOR CMD CERTIFICATION"/>
        <s v="INFORME AUDITORÍA INTERNA AL SGA 2021"/>
        <s v="INFORME DE EVALUACIÓN SEGUIMIENTO CONTIGENETE JUDICIAL, SIPROJ-WEB Y COMITÉ DE CONCILIACIÓN "/>
        <s v="AUTOCONTROL"/>
        <s v="AUTOCONTROL EN LA IMPLEMENTACIÓN DE LA NORMATIVA APLICABLE A LA LEY DE TRANSPARENCIA Y ACCESO DE LA INFORMACIÓN. _x000a_"/>
        <s v="EVALUACIÓN DEL SISTEMA DE CONTROL INTERNO CONTABLE 2021"/>
        <s v="AUTOCONTROL EN LA DIRECCIÓN DE INTELIGENCIA PARA MOVILIDAD"/>
        <s v="INFORME ANUAL DE VERIFICACIÓN, RECOMENDACIONES, SEGUIMIENTO Y RESULTADOS SOBRE EL  CUMPLIMIENTO DE LAS NORMAS EN MATERIA DE DERECHO DE AUTOR SOBRE SOFTWARE - AÑO 2021_x000a_"/>
        <s v="Encuesta medición del  impacto de la comunicación del Sistema Integrado de Gestión "/>
        <s v="Oportunidad de mejora, dado el Informe de Seguimiento a los Comités Sectoriales de Gestión y Desempeño – Sector_x000a_Movilidad de la Veeduría Distrital."/>
        <s v="Informe Final de verificación y evaluación a la aprobación de las garantías de los _x000a_contratos estatales para el cumplimiento de la Directiva 025 de la Procuraduría _x000a_General de la Nación del 16 de diciembre de 2021"/>
        <s v="Informe consolidado Calidad de Respuesta emitida a través de Bogotá te escucha febrero 2022 de la Secretaria General"/>
        <s v="Actividades de autocontrol"/>
        <s v="Informe final de seguimiento al cumplimiento del Decreto Distrital 332 de 2020 para promover medidas afirmativas para la contratación  de mujeres en el Distrito Capital."/>
        <s v="INFORME DE AUSTERIDAD DEL GASTO"/>
      </sharedItems>
    </cacheField>
    <cacheField name="FECHA DEL HALLAZGO" numFmtId="166">
      <sharedItems containsDate="1" containsMixedTypes="1" minDate="2020-09-24T00:00:00" maxDate="2022-05-21T00:00:00"/>
    </cacheField>
    <cacheField name="DESCRIPCIÓN DEL HALLAZGO" numFmtId="0">
      <sharedItems longText="1"/>
    </cacheField>
    <cacheField name="RIESGO" numFmtId="0">
      <sharedItems longText="1"/>
    </cacheField>
    <cacheField name="CAUSA" numFmtId="0">
      <sharedItems containsBlank="1"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5" maxValue="24"/>
    </cacheField>
    <cacheField name="SUBSECRETARÍA RESPONSABLE" numFmtId="0">
      <sharedItems containsBlank="1" count="9">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DE TECNOLOGÍAS DE LA INFORMACIÓN Y LAS COMUNICACIONES -  SUBDIRECCIÓN ADMINISTRATIVA"/>
        <s v="OFICINA ASESORA DE PLANEACIÓN INSTITUCIONAL"/>
        <m/>
      </sharedItems>
    </cacheField>
    <cacheField name="ÁREA RESPONSABLE" numFmtId="0">
      <sharedItems count="19">
        <s v="SUBSECRETARÍA DE GESTIÓN DE LA MOVILIDAD"/>
        <s v="DIRECCIÓN DE CONTRATACIÓN"/>
        <s v="SUBDIRECCIÓN DE TRANSPORTE PRIVADO"/>
        <s v="SUBDIRECCIÓN ADMINISTRATIVA"/>
        <s v="OFICINA DE TECNOLOGÍAS DE LA INFORMACIÓN Y LAS COMUNICACIONES"/>
        <s v="DIRECCIÓN DE TALENTO HUMANO"/>
        <s v="DIRECCIÓN DE ATENCIÓN AL CIUDADANO"/>
        <s v="SUBDIRECCIÓN DE CONTROL DE TRÁNSITO Y TRANSPORTE"/>
        <s v="DIRECCIÓN DE TALENTO HUMANO _x000a_SUBDIRECCIÓN ADMINISTRATIVA"/>
        <s v="SUBSECRETARÍA DE GESTIÓN CORPORATIVA"/>
        <s v="DIRECCIÓN DE REPRESENTACIÓN JUDICIAL"/>
        <s v="SUBDIRECCIÓN ADMINISTRATIVA - DIRECCIÓN DE TALENTO HUMANO _x000a_"/>
        <s v="SUBDIRECCIÓN FINANCIERA"/>
        <s v="DIRECCIÓN DE INTELIGENCIA PARA LA MOVILIDAD"/>
        <s v="OTIC y SA"/>
        <s v="DIRECCIÓN DE TALENTO HUMANO/_x000a_SUBDIRECCIÓN ADMINISTRATIVA/_x000a_SUBSECRETARÍA DE GESTIÓN_x000a_ CORPORATIVA/_x000a_OFICINA ASESORA DE PLANEACIÓN INSTITUCIONAL"/>
        <s v="OFICINA ASESORA DE PLANEACIÓN INSTITUCIONAL"/>
        <s v="OFICINA DE CONTROL INTERNO"/>
        <s v="DIRECCIÓN DE TALENTO HUMANO Y SUBDIRECCIÓN ADMINISTRATIVA"/>
      </sharedItems>
    </cacheField>
    <cacheField name="RESPONSABLE DE LA EJECUCIÓN" numFmtId="0">
      <sharedItems/>
    </cacheField>
    <cacheField name="FECHA DE INICIO" numFmtId="0">
      <sharedItems containsSemiMixedTypes="0" containsNonDate="0" containsDate="1" containsString="0" minDate="2020-10-01T00:00:00" maxDate="2022-12-08T00:00:00"/>
    </cacheField>
    <cacheField name="FECHA DE TERMINACIÓN" numFmtId="0">
      <sharedItems containsSemiMixedTypes="0" containsNonDate="0" containsDate="1" containsString="0" minDate="2022-04-15T00:00:00" maxDate="2023-03-01T00:00:00" count="26">
        <d v="2022-10-31T00:00:00"/>
        <d v="2022-06-30T00:00:00"/>
        <d v="2022-09-30T00:00:00"/>
        <d v="2022-07-31T00:00:00"/>
        <d v="2022-06-01T00:00:00"/>
        <d v="2023-02-28T00:00:00"/>
        <d v="2022-06-14T00:00:00"/>
        <d v="2022-06-13T00:00:00"/>
        <d v="2022-05-30T00:00:00"/>
        <d v="2022-04-30T00:00:00"/>
        <d v="2022-11-26T00:00:00"/>
        <d v="2022-11-30T00:00:00"/>
        <d v="2022-08-31T00:00:00"/>
        <d v="2022-12-31T00:00:00"/>
        <d v="2022-12-15T00:00:00"/>
        <d v="2022-12-08T00:00:00"/>
        <d v="2022-12-30T00:00:00"/>
        <d v="2022-08-30T00:00:00"/>
        <d v="2022-07-29T00:00:00"/>
        <d v="2022-04-29T00:00:00"/>
        <d v="2022-07-15T00:00:00"/>
        <d v="2023-01-30T00:00:00"/>
        <d v="2023-01-31T00:00:00"/>
        <d v="2022-04-15T00:00:00"/>
        <d v="2022-07-01T00:00:00"/>
        <d v="2022-10-30T00:00:00"/>
      </sharedItems>
    </cacheField>
    <cacheField name="FECHA DE REVISIÓN" numFmtId="14">
      <sharedItems containsDate="1" containsBlank="1" containsMixedTypes="1" minDate="2022-04-07T00:00:00" maxDate="2022-06-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tring="0" containsBlank="1" containsNumber="1" containsInteger="1" minValue="0" maxValue="2"/>
    </cacheField>
    <cacheField name="REPORTE DE REFORMULACIÓN "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count="136">
  <r>
    <s v="082-2020"/>
    <n v="4"/>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5-06T00:00:00"/>
    <s v="Dámaris Sánchez Salamanca"/>
    <s v="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s v="AUDITORIA CONTRATACIÓN 202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5-09T00:00:00"/>
    <s v="Liliana Montes Sanchez "/>
    <s v="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s v="AUDITORIA CONTRATACIÓN 202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5-09T00:00:00"/>
    <s v="Liliana Montes Sanchez "/>
    <s v="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5-09T00:00:00"/>
    <s v="Liliana Montes Sanchez "/>
    <s v="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_x000a_7/04/2022: El proceso adjunta soporte de reuniones, pero no se evidencian informes de avance de actualizacion de la información contractual de las vigencia 2016 a 2020, se recomienda ejecutar las acciones de acuerdo a su diseño, meta e indicador._x000a_7/03/2022: Sin avance para este corte. Continua en ejecucion_x000a_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17-2021"/>
    <n v="1"/>
    <n v="2021"/>
    <s v="PLANEACIÓN DE TRANSPORTE E INFRAESTRUCTURA"/>
    <s v="AUDITORIA PROCESO DE PLANEACIÓN DEL TRANSPORTE E INFRAESTRUCTURA"/>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1"/>
    <d v="2022-04-27T00:00:00"/>
    <s v="Guillermo Delgadillo Molano"/>
    <s v="Seguimiento realizado el 27/04/2022_x000a_La SPM en correo del 25 abril 2022 comunica que: &quot;Como avance dentro de las acciones contempladas en el Plan de Mejoramiento, se ha venido trabajando en la construcción de la Resolución que reglamenta &quot;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quot;  _x000a_Los responsables  adjuntaron como evidencia avance de la Resolución y del Procedimiento._x000a__x000a_Accion en ejecución.   _x000a_CONCLUSION: ACCION ABIERTA_x000a__x000a_8/04/2022: No presentan avances para este corte. Continua en ejecución._x000a__x000a_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1"/>
    <n v="0"/>
  </r>
  <r>
    <s v="020-2021"/>
    <n v="3"/>
    <n v="2021"/>
    <s v="GESTIÓN ADMINISTRATIVA"/>
    <s v="VISITA DE SEGUIMIENTO SECRETARIA DISTRITAL DE AMBIENTE"/>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s v="VISITA DE SEGUIMIENTO SECRETARIA DISTRITAL DE AMBIENTE"/>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s v="VISITA DE SEGUIMIENTO SECRETARIA DISTRITAL DE AMBIENTE"/>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2-2021"/>
    <n v="1"/>
    <n v="2021"/>
    <s v="GESTIÓN JURÍDICA"/>
    <s v="SEGUIMIENTO – SIDEAP 2021"/>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3"/>
    <d v="2022-05-09T00:00:00"/>
    <s v="Liliana Montes Sanchez "/>
    <s v="9/5/2022: Se hace precisión en cuanto a los informes presentados en  esta vigencia : Enero  corte 2022/01/31 fecha recepción  2022/02/25;  febrero corte 2022/02/28 recepcion SIDEAP 16/03/2022;  Marzo corte 2022/03/31 recepción 22/0422. _x000a_7/04/2022: Al  corte no se presentan avances, se reitera la alerta dado que no se ha dado cumplimiento a la acción de acuerdo a su diseño,meta indicador,lo anterior podria incurrir en incumplimiento de la acción asi como que la misma no sea eficaz._x000a_7/03/2022:Sin vances para este corte. Se genera alerta por cuanto desde el mes de diciembre no se presentan avances y se establecio una meta de 12 pantallazos de los informes cargados mensualmente._x000a_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s v="AUDITORÍA INTERNA CURSOS PEDAGÓGICOS POR INFRACCIONES A LAS NORMAS DE TRÁNSITO (CPINT) 2021"/>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4"/>
    <d v="2022-05-09T00:00:00"/>
    <s v="Vieinery Piza"/>
    <s v="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x v="0"/>
    <n v="0"/>
    <n v="0"/>
  </r>
  <r>
    <s v="045-2021"/>
    <n v="9"/>
    <n v="2021"/>
    <s v="GESTIÓN DEL TALENTO HUMANO"/>
    <s v="AUDITORÍA INTERNA CURSOS PEDAGÓGICOS POR INFRACCIONES A LAS NORMAS DE TRÁNSITO (CPINT) 2021"/>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5"/>
    <s v="Dirección de Talento Humano"/>
    <d v="2021-06-15T00:00:00"/>
    <x v="5"/>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se realiza reprogramación  mediante 20226200061443 sin embargo se recomienda generar las acciones necesarias para el cumplimiento de la accion teniendo en cuenta que se completa dos reprogramaciones. _x000a__x000a_ 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 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2"/>
    <n v="0"/>
  </r>
  <r>
    <s v="052-2021"/>
    <n v="1"/>
    <n v="2021"/>
    <s v="GESTIÓN DE TRÁMITES Y SERVICIOS PARA LA CIUDADANÍA"/>
    <s v="SEGUIMIENTO CONCESIÓN PyG"/>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5"/>
    <x v="6"/>
    <s v="Director de Atención al Ciudadano"/>
    <d v="2021-06-15T00:00:00"/>
    <x v="6"/>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s v="SEGUIMIENTO CONCESIÓN PyG"/>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5"/>
    <x v="6"/>
    <s v="Director de Atención al Ciudadano"/>
    <d v="2021-06-15T00:00:00"/>
    <x v="6"/>
    <d v="2022-05-06T00:00:00"/>
    <s v="Nataly Tenjo Vargas"/>
    <s v="6/05/2022: No se aportaron evidencias de gestión en el mes de abril de 2022._x000a_7/04/2022: No se aportaron evidencias de gestión en el mes de marzo de 2022._x000a_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_x000a_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s v="SEGUIMIENTO CONCESIÓN PyG"/>
    <d v="2021-05-21T00:00:00"/>
    <s v="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
    <s v="Posibilidad de afectación reputacional por pérdida de confianza por parte de la ciudadanía al igual de posibles investigaciones por entes de control debido a prestación de tramites y servicios fuera de los requerimientos normativos, legales y del ciudadano"/>
    <s v="El contratista tiene la capacidad de programar o disponer a discreción la distribución de la flota mínima "/>
    <s v="Realizar seguimiento mensual para fortalecer la mejora continua y el aseguramiento de la disponibilidad de grúas conforme las candidaciones contractuales. "/>
    <s v="Mejora Continua"/>
    <s v="Actas de seguimientos"/>
    <s v="12 actas "/>
    <x v="5"/>
    <x v="6"/>
    <s v="Director de Atención al Ciudadano"/>
    <d v="2021-06-15T00:00:00"/>
    <x v="5"/>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s v="SEGUIMIENTO CONCESIÓN PyG"/>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5"/>
    <x v="6"/>
    <s v="Director de Atención al Ciudadano"/>
    <d v="2021-06-15T00:00:00"/>
    <x v="5"/>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79-2021"/>
    <n v="1"/>
    <n v="2021"/>
    <s v="GESTIÓN DE TRÁNSITO Y CONTROL DE TRÁNSITO Y TRANSPORTE"/>
    <s v="AUDITORIA PROCESO GESTIÓN DE TRÁNSITO Y CONTROL DE TRANSITO Y TRANSPORTE"/>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7"/>
    <s v="Diana Lorena Urrego García"/>
    <d v="2021-10-01T00:00:00"/>
    <x v="7"/>
    <d v="2022-05-06T00:00:00"/>
    <s v="Dámaris Sánchez Salamanca"/>
    <s v="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8/04/2022  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 _x000a__x000a_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7"/>
    <s v="Diana Lorena Urrego García"/>
    <d v="2021-10-01T00:00:00"/>
    <x v="7"/>
    <d v="2022-05-06T00:00:00"/>
    <s v="Dámaris Sánchez Salamanca"/>
    <s v="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8/04/2022  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7"/>
    <s v="Diana Lorena Urrego García"/>
    <d v="2021-10-01T00:00:00"/>
    <x v="7"/>
    <d v="2022-05-06T00:00:00"/>
    <s v="Dámaris Sánchez Salamanca"/>
    <s v="06/05/2022 El proceso aporta la siguiente justificación: Los estudios previos se realizarán una vez se tenga la fecha para la suscripción del nuevo convenio con la Policía, en el momento en que finalice la Ley de Garantías_x000a__x000a_08/04/2022 El proceso aporta la siguiente justificación: &quot;Los estudios previos se realizarán una vez se tenga la fecha para la suscripción del nuevo convenio con la Policía, en el momento en que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7"/>
    <s v="Diana Lorena Urrego García"/>
    <d v="2021-10-01T00:00:00"/>
    <x v="7"/>
    <d v="2022-05-06T00:00:00"/>
    <s v="Dámaris Sánchez Salamanca"/>
    <s v="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_x000a__x000a_08/04/2022 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quot;s.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7"/>
    <s v="Diana Lorena Urrego García"/>
    <d v="2021-10-01T00:00:00"/>
    <x v="7"/>
    <d v="2022-05-06T00:00:00"/>
    <s v="Dámaris Sánchez Salamanca"/>
    <s v="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_x000a__x000a_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_x000a__x000a_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7"/>
    <s v="Diana Lorena Urrego García"/>
    <d v="2021-10-01T00:00:00"/>
    <x v="7"/>
    <d v="2022-05-06T00:00:00"/>
    <s v="Dámaris Sánchez Salamanca"/>
    <s v="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_x000a__x000a_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s v="AUDITORIA PROCESO GESTIÓN DE TRÁNSITO Y CONTROL DE TRANSITO Y TRANSPORTE"/>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7"/>
    <s v="Diana Lorena Urrego García"/>
    <d v="2021-10-01T00:00:00"/>
    <x v="7"/>
    <d v="2022-05-06T00:00:00"/>
    <s v="Dámaris Sánchez Salamanca"/>
    <s v="06/05/2022 El proceso aporta la siguiente justificación: Con la suscripción del nuevo convenio, se realizará la especificación de las acciones en vía; esta actividad se encuentra en proceso para cuando se realice la renovación del convenio, una vez finalice la Ley de Garantías_x000a__x000a_08/04/2022  El proceso aporta la siguiente justificación: &quot;Con la suscripción del nuevo convenio, se realizará la especificación de las acciones en vía; esta actividad se encuentra en proceso para cuando se realice la renovación del convenio, una vez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5-2021"/>
    <n v="1"/>
    <n v="2021"/>
    <s v="GESTIÓN DE TRÁMITES Y SERVICIOS PARA LA CIUDADANÍA"/>
    <s v="AUDITORÍA PQRSD I SEMESTRE 20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8"/>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0"/>
    <n v="0"/>
  </r>
  <r>
    <s v="085-2021"/>
    <n v="2"/>
    <n v="2021"/>
    <s v="GESTIÓN DE TRÁMITES Y SERVICIOS PARA LA CIUDADANÍA"/>
    <s v="AUDITORÍA PQRSD I SEMESTRE 20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5"/>
    <x v="6"/>
    <s v="Dirección de Atención al Ciudadano"/>
    <d v="2021-12-01T00:00:00"/>
    <x v="8"/>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0"/>
    <n v="0"/>
  </r>
  <r>
    <s v="086-2021"/>
    <n v="1"/>
    <n v="2021"/>
    <s v="GESTIÓN DE TRÁMITES Y SERVICIOS PARA LA CIUDADANÍA"/>
    <s v="AUDITORÍA PQRSD I SEMESTRE 2021"/>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5"/>
    <x v="6"/>
    <s v="Dirección de Atención al Ciudadano"/>
    <d v="2021-12-01T00:00:00"/>
    <x v="9"/>
    <d v="2022-05-06T00:00:00"/>
    <s v="Nataly Tenjo Vargas"/>
    <s v="6/05/2022: Desde la DAC, llevaron a cabo dos (2) retroalimentaciones a los referentes de PQRSD de cada proceso de la entidad, dichas retroalimentaciones fueron desarrolladas de acuerdo con los informes de calidad de las respuestas emitidas a la ciudadanía. _x000a_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_x000a_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1"/>
    <n v="0"/>
    <n v="0"/>
  </r>
  <r>
    <s v="087-2021"/>
    <n v="1"/>
    <n v="2021"/>
    <s v="PROCESO GESTIÓN DE TRÁNSITO Y CONTROL DE TRÁNSITO Y TRANSPORTE "/>
    <s v="AUDITORÍA PQRSD I SEMESTRE 2021"/>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8"/>
    <d v="2022-05-06T00:00:00"/>
    <s v="Dámaris Sánchez Salamanca"/>
    <s v="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_x000a__x000a_07/04/2022 Mediante correo electronico, el profesional universitario de la Direcciòn de Ingeniería de Tránsito el día 06 de abril remitio el  formato con Código: PV01-PR01-F06 Versión 1.0 &quot;Justificación cumplimiento hallazgo&quot;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_x000a__x000a_Acción en terminos de ejecución._x000a__x000a_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_x000a__x000a_07/02/2022: Seguimiento realizado por María Janneth Romero:_x000a__x000a_Acción en terminos de ejecución_x000a__x000a_07/01/2022: Seguimiento realizado por María Janneth Romero:_x000a__x000a_Acción en terminos de ejecución"/>
    <x v="0"/>
    <n v="0"/>
    <n v="0"/>
  </r>
  <r>
    <s v="088-2021"/>
    <n v="1"/>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3"/>
    <x v="3"/>
    <s v="PAOLA ADRIANA CORONA MIRANDA"/>
    <d v="2022-02-01T00:00:00"/>
    <x v="1"/>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10"/>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s v="INFORME VISITA DE SEGUIMIENTO AL CUMPLIMIENTO DE LA NORMA ARCHIVISTICA SDM 2021"/>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s v="INFORME VISITA DE SEGUIMIENTO AL CUMPLIMIENTO DE LA NORMA ARCHIVISTICA SDM 2021"/>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s v="INFORME VISITA DE SEGUIMIENTO AL CUMPLIMIENTO DE LA NORMA ARCHIVISTICA SDM 2021"/>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3"/>
    <x v="3"/>
    <s v="PAOLA ADRIANA CORONA MIRANDA"/>
    <d v="2022-01-01T00:00:00"/>
    <x v="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2"/>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7"/>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s v="INFORME VISITA DE SEGUIMIENTO AL CUMPLIMIENTO DE LA NORMA ARCHIVISTICA SDM 2021"/>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s v="INFORME VISITA DE SEGUIMIENTO AL CUMPLIMIENTO DE LA NORMA ARCHIVISTICA SDM 2021"/>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1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s v="INFORME VISITA DE SEGUIMIENTO AL CUMPLIMIENTO DE LA NORMA ARCHIVISTICA SDM 2021"/>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13"/>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95-2021"/>
    <n v="1"/>
    <n v="2021"/>
    <s v="GESTIÓN ADMINISTRATIVA"/>
    <s v="INFORME VISITA DE SEGUIMIENTO AL CUMPLIMIENTO DE LA NORMA ARCHIVISTICA SDM 2021"/>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3"/>
    <x v="3"/>
    <s v="PAOLA ADRIANA CORONA MIRANDA"/>
    <d v="2022-01-01T00:00:00"/>
    <x v="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3-2021"/>
    <n v="2"/>
    <n v="2021"/>
    <s v="GESTIÓN DEL  TALENTO HUMANO"/>
    <s v="AUDITORIA INTERNA SG SST 2021"/>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5"/>
    <s v="Director de Talento Humano"/>
    <d v="2021-11-04T00:00:00"/>
    <x v="0"/>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s v="AUDITORIA INTERNA SG SST 2021"/>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5-09T00:00:00"/>
    <s v="Liliana Montes Sanchez "/>
    <s v="9/5/22: Aun continua en actualización el Manual de Contratación._x000a_7/04/2022: El manual se encuentra aun en proceso de actualización._x000a_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16-2021"/>
    <n v="1"/>
    <n v="2021"/>
    <s v="GESTIÓN JURÍDICA"/>
    <s v="AUDITORIA INTERNA SG SST 2021"/>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4-07T00:00:00"/>
    <s v="Liliana Montes Sanchez "/>
    <s v="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_x000a_8/03/2022: Memorando con radicado 20225300034153 del 17/02/2022 &quot; lineamientos generales aplicables a la supervisión de los contratos estatales&quot;. Para medir la efectividad es necesario que se realice una revisión en una muestra para verificar el cumplimiento de la acción. _x000a_7/02/2022:  En desarrollo de la acción establecida el proceso adjunta soporte de  reunion del 7/01/2022, con el objetivo:Guía de criterios de contratacion SST, se recomienda adjuntar el acta producto de las reuniones."/>
    <x v="1"/>
    <n v="0"/>
    <n v="0"/>
  </r>
  <r>
    <s v="117-2021"/>
    <n v="1"/>
    <n v="2021"/>
    <s v="GESTIÓN ADMINISTRATIVA"/>
    <s v="AUDITORIA INTERNA SG SST 2021"/>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3"/>
    <x v="3"/>
    <s v="Subdirección Administrativa "/>
    <d v="2021-11-04T00:00:00"/>
    <x v="1"/>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por Julie Martinez  se evidencia acta de inspección del 28 de diciembre a la sede de paloquemao, sede de almacén y archivo central  cumpliendo las el semestral. Continua la acción abierta teniendo en cuenta que falta las inspección semestral de seguimiento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s v="AUDITORIA INTERNA SG SST 2021"/>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3"/>
    <x v="5"/>
    <s v="Director de Talento Humano"/>
    <d v="2021-11-04T00:00:00"/>
    <x v="1"/>
    <d v="2022-05-09T00:00:00"/>
    <s v="Julie Martinez y Daniel García"/>
    <s v="09/05/2022  Seguimiento Julie Martinez y Daniel García  ctividad en ejecución dentro del periodo planificado se recomienda realizar seguimiento desde el ejercicio de autocontroll_x000a_08/04/2022  Seguimiento Julie Martinez y Daniel García Actividad en ejecución dentro del periodo planificado se recomienda realizar seguimiento desde el ejercicio de autocontroll.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0-2021"/>
    <n v="2"/>
    <n v="2021"/>
    <s v="GESTIÓN DEL TALENTO HUMANO"/>
    <s v="AUDITORIA DE EVALUACIÓN DE REQUISITOS LEGALES DE SEGURIDAD Y SALUD EN EL TRABAJO Y AMBIENTE"/>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8"/>
    <s v="Director(a) de Talento Humano - Subdirector(a) Administrativa."/>
    <d v="2021-12-09T00:00:00"/>
    <x v="14"/>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5"/>
    <d v="2022-05-09T00:00:00"/>
    <s v="Liliana Montes Sanchez "/>
    <s v="9/5/22: Aun continua en actualización el Manual de Contratación._x000a_8/04/2022: Manual continua en proceso de actualizacion, acción en ejecución._x000a_8/03/2022: 7/03/2022: Manual en proceso de actualización._x000a_7/02/2022:  Las evidencias aportadas no corresponden a las activividades de modificacioón al Manual de Supervisión."/>
    <x v="0"/>
    <n v="0"/>
    <n v="0"/>
  </r>
  <r>
    <s v="122-2021"/>
    <n v="5"/>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5"/>
    <x v="6"/>
    <s v="Dirección de Atención al Ciudadano"/>
    <d v="2021-12-15T00:00:00"/>
    <x v="9"/>
    <d v="2022-05-06T00:00:00"/>
    <s v="Nataly Tenjo Vargas"/>
    <s v="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_x000a_Adicionalmente, se realizó un ejercicio práctico al respecto donde se pone en práctica el procedimiento interno para adelantar la contratación de la dependencia, con el compromiso de mantener y ejecutar este proceso._x000a_Por lo anterior, la DAC reportó el cumplimiento de la acción y solicitó el cierre del hallazgo, mediante el formato Justificación de Cumplimiento de Hallazgo y adjuntaron las siguientes evidencias: _x000a_1. Acta No. 1 seguimiento 122-2021.  Agenda: Reunión de seguimiento No. 1 Acción de mejora 122-2021_x000a_2. Acta No. 2 seguimiento 122-2021.  Agenda: Reunión de seguimiento No. 2 Acción de mejora 122-2021_x000a_3. Acta No. 3 seguimiento 122-2021. Agenda: Reunión de seguimiento No. 3 Acción de mejora 122-2021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
    <x v="1"/>
    <n v="0"/>
    <n v="0"/>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5"/>
    <d v="2022-04-07T00:00:00"/>
    <s v="Vieinery Piza"/>
    <s v="7/04/2022: La dependencia, no reportan evidencias en este corte."/>
    <x v="0"/>
    <n v="0"/>
    <n v="0"/>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5"/>
    <d v="2022-04-07T00:00:00"/>
    <s v="Vieinery Piza"/>
    <s v="7/04/2022: La dependencia, no reportan evidencias en este corte."/>
    <x v="0"/>
    <n v="0"/>
    <n v="0"/>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5"/>
    <d v="2022-04-07T00:00:00"/>
    <s v="Vieinery Piza"/>
    <s v="7/04/2022: La dependencia, no reportan evidencias en este corte."/>
    <x v="0"/>
    <n v="0"/>
    <n v="0"/>
  </r>
  <r>
    <s v="125-2021"/>
    <n v="1"/>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1"/>
    <d v="2022-05-09T00:00:00"/>
    <s v="Liliana Montes Sanchez "/>
    <s v="9/5/22: Se encuentr con el mismo avance de la primera socialización a través de memorando 17/02/22._x000a_8/04/2022: Se encuentra con el mismo avance del mes de marzo relacionado con el memornado dirigido a los supervisores._x000a_8/03/22:  memorando 20225300034153  del 17/02/2022, Lineamientos generales aplicables a la supervisión de los contratos estatales dirigido a todos los funcionarios que cumplen con el rol de supervisión de los contratos estatales_x000a_7/02/2022: Primera socializacion de los lineamientos del Manual de Supervisión mediante memorando 20215300244413, con el fin de afianzar los conocimientos del seguimiento a cargo de los supervisores."/>
    <x v="0"/>
    <n v="0"/>
    <n v="0"/>
  </r>
  <r>
    <s v="125-2021"/>
    <n v="3"/>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5"/>
    <d v="2022-05-09T00:00:00"/>
    <s v="Liliana Montes Sanchez "/>
    <s v="9/5/22: Se presentan avances de la revisión aleatoria realizada al tema contractual de las Subsecretarias Gestión de Movilidad, Gestión Corporativa, se recomienda tener en cuenta el indicador el cual se establecio &quot;Memorandos redactados, aprobados y enviados&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6"/>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trimestral a la publicación de la completitud de la documentación que deben cargar los supervisores en la plataforma del SECOP II "/>
    <s v="Acción Correctiva"/>
    <s v="Acta de seguimiento"/>
    <n v="4"/>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26-2021"/>
    <n v="2"/>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5"/>
    <d v="2022-05-09T00:00:00"/>
    <s v="Liliana Montes Sanchez "/>
    <s v="9/5/22: Se presentan avances de la revisión aleatoria realizada al tema contractual de las Subsecretarias Gestión de Movilidad, Gestión Corporativa, se recomienda tener en cuenta el indicador el cual se establecio &quot;Memorandos redactados, aprobados y enviados&quot;_x000a_8/04/2022: De acuerdo a los soporte se evidencia la revisión del proceso Procesos de selección.10% de los procesos de selección con contratos suscritos durante la vigencia_x000a_2022, equivalente a 1 proceso,evidenciandose cumplimiento de la publicacion acorde a lo establecido en los Manuales._x000a_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0"/>
    <s v="Direccion de representación Judicial"/>
    <d v="2021-12-15T00:00:00"/>
    <x v="17"/>
    <d v="2022-05-09T00:00:00"/>
    <s v="Liliana Montes Sanchez "/>
    <s v="9/5/22: Se adjunta informe de secopn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18"/>
    <d v="2022-05-06T00:00:00"/>
    <s v="Dámaris Sánchez Salamanca"/>
    <s v="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_x000a__x000a_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_x000a__x000a_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0"/>
    <n v="0"/>
    <n v="0"/>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trimestral a la publicación de la completitud de la documentación que deben cargar los supervisores en la plataforma del SECOP II "/>
    <s v="Acción Correctiva"/>
    <s v="Acta de seguimiento"/>
    <n v="4"/>
    <x v="3"/>
    <x v="9"/>
    <s v="Subsecretaría de Gestión Corporativa / Supervisores"/>
    <d v="2021-12-15T00:00:00"/>
    <x v="15"/>
    <d v="2022-05-09T00:00:00"/>
    <s v="Julie Martinez y Daniel García"/>
    <s v="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5"/>
    <d v="2022-04-07T00:00:00"/>
    <s v="Vieinery Piza"/>
    <s v="7/04/2022: La dependencia, no reportan evidencias en este corte."/>
    <x v="0"/>
    <n v="0"/>
    <n v="0"/>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11"/>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7-2021"/>
    <n v="1"/>
    <n v="2021"/>
    <s v="GESTIÓN DEL TALENTO HUMANO - SGAS"/>
    <s v="AUDITORIA CERTIFICACIÓN SGAS POR EL ENTE CERTIFICADOR CMD CERTIFICATION"/>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3"/>
    <x v="9"/>
    <s v="Paula Tatiana Arenas"/>
    <d v="2022-12-07T00:00:00"/>
    <x v="19"/>
    <d v="2022-05-09T00:00:00"/>
    <s v="Julie Martinez y Daniel García"/>
    <s v="09/05/2022  Seguimiento Julie Martinez y Daniel García  se evidencia que el 3 de marzo se realizo la mesa de trabajo con los diferentes procesos con el fin de revisar la matriz  de riesgos de soborno dando cumplimiento a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7-2021"/>
    <n v="3"/>
    <n v="2021"/>
    <s v="GESTIÓN DEL TALENTO HUMANO - SGAS"/>
    <s v="AUDITORIA CERTIFICACIÓN SGAS POR EL ENTE CERTIFICADOR CMD CERTIFICATION"/>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3"/>
    <x v="9"/>
    <s v="Paula Tatiana Arenas"/>
    <d v="2022-12-07T00:00:00"/>
    <x v="1"/>
    <d v="2022-05-09T00:00:00"/>
    <s v="Julie Martinez y Daniel García"/>
    <s v="09/05/2022  Seguimiento Julie Martinez y Daniel García  se evidencia la socialización de la matriz mediante comunicación interna del día 27 de abril del 2022, de acuerdo con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8-2021"/>
    <n v="1"/>
    <n v="2021"/>
    <s v="GESTIÓN DEL TALENTO HUMANO - SGAS"/>
    <s v="AUDITORIA CERTIFICACIÓN SGAS POR EL ENTE CERTIFICADOR CMD CERTIFICATION"/>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3"/>
    <x v="9"/>
    <s v="Paula Tatiana Arenas"/>
    <d v="2022-12-07T00:00:00"/>
    <x v="1"/>
    <d v="2022-05-09T00:00:00"/>
    <s v="Julie Martinez y Daniel García"/>
    <s v="09/05/2022  Seguimiento Julie Martinez y Daniel García  se evidencia la actualización de la matriz sin embargo se evidencia que no cuenta con un control de versión que permita la fecha de actualización de la mism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34-2021"/>
    <n v="1"/>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2"/>
    <d v="2022-05-09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
    <x v="1"/>
    <n v="0"/>
    <n v="0"/>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0"/>
    <s v="DIRECCION DE REPRESENTACION JUDICIAL"/>
    <d v="2022-01-03T00:00:00"/>
    <x v="15"/>
    <d v="2022-05-09T00:00:00"/>
    <s v="Liliana Montes Sanchez "/>
    <s v="9/5/22: Se adjunta como evidencialas ctas del comite de conciliación No. 08 del 6/04/22 ; acta 09 del 21/04/22 ; acta 10 del 27/04/22 , en estas actas se pudo evidencias que los miebros ausentes han presentado las respectivas excusas dando cumplimiento a su reglamentación._x000a_8/04/2022: Se adjuntan las actas 6, 7 del comite de conciliación donde se evidencia que los miembros envian las respectivas excusas en cumplimiento con la resolucion 056 de 2019._x000a_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1"/>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2"/>
    <d v="2022-04-08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4-2021"/>
    <n v="2"/>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3"/>
    <n v="2021"/>
    <s v="GESTIÓN ADMINISTRATIVA"/>
    <s v="INFORME AUDITORÍA INTERNA AL SGA 20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4"/>
    <n v="2021"/>
    <s v="GESTIÓN ADMINISTRATIVA"/>
    <s v="INFORME AUDITORÍA INTERNA AL SGA 20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5"/>
    <n v="2021"/>
    <s v="GESTIÓN ADMINISTRATIVA"/>
    <s v="INFORME AUDITORÍA INTERNA AL SGA 20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s v="INFORME AUDITORÍA INTERNA AL SGA 2021"/>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3"/>
    <x v="5"/>
    <s v="Directora de Talento Humano_x000a_"/>
    <d v="2022-01-10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l el seguimiento de las actividades _x000a_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
    <x v="0"/>
    <n v="0"/>
    <n v="0"/>
  </r>
  <r>
    <s v="135-2021"/>
    <n v="1"/>
    <n v="2021"/>
    <s v="GESTIÓN ADMINISTRATIVA"/>
    <s v="INFORME AUDITORÍA INTERNA AL SGA 2021"/>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6-2021"/>
    <n v="1"/>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3"/>
    <x v="3"/>
    <s v="Subdirectora Administrativa"/>
    <d v="2022-01-03T00:00:00"/>
    <x v="2"/>
    <d v="2022-04-08T00:00:00"/>
    <s v="Julie Martinez y Daniel García"/>
    <s v="08/04/2022  Seguimiento Julie Martinez y Daniel García se evidencia la actualización del procedimiento a versión 2 con fecha del 24/03/2022  dando cumplimiento a la accion establecida.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6-2021"/>
    <n v="2"/>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6-2021"/>
    <n v="3"/>
    <n v="2021"/>
    <s v="GESTIÓN ADMINISTRATIVA"/>
    <s v="INFORME AUDITORÍA INTERNA AL SGA 20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1"/>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2"/>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3"/>
    <n v="2021"/>
    <s v="GESTIÓN ADMINISTRATIVA"/>
    <s v="INFORME AUDITORÍA INTERNA AL SGA 20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4"/>
    <n v="2021"/>
    <s v="GESTIÓN ADMINISTRATIVA"/>
    <s v="INFORME AUDITORÍA INTERNA AL SGA 202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7-2021"/>
    <n v="5"/>
    <n v="2021"/>
    <s v="GESTIÓN ADMINISTRATIVA"/>
    <s v="INFORME AUDITORÍA INTERNA AL SGA 2021"/>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3"/>
    <x v="3"/>
    <s v="Subdirectora Administrativa"/>
    <d v="2022-01-11T00:00:00"/>
    <x v="2"/>
    <d v="2022-04-08T00:00:00"/>
    <s v="Julie Martinez y Daniel García"/>
    <s v="08/04/2022   Seguimiento Julie Martinez y Daniel García Se evidencia que se realizo la solicitud a taves de Acta de reunión mantenimiento dique, Informe de inspecciones sedes SDM, Acta reunión febrero 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8-2021"/>
    <n v="1"/>
    <n v="2021"/>
    <s v="GESTIÓN ADMINISTRATIVA"/>
    <s v="INFORME AUDITORÍA INTERNA AL SGA 20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8-2021"/>
    <n v="2"/>
    <n v="2021"/>
    <s v="GESTIÓN ADMINISTRATIVA"/>
    <s v="INFORME AUDITORÍA INTERNA AL SGA 20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s v="INFORME AUDITORÍA INTERNA AL SGA 20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1"/>
    <s v="Subdirectora Administrativa_x000a_Directora de Talento Humano"/>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1"/>
    <n v="2021"/>
    <s v="GESTIÓN ADMINISTRATIVA"/>
    <s v="INFORME AUDITORÍA INTERNA AL SGA 202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2"/>
    <n v="2021"/>
    <s v="GESTIÓN ADMINISTRATIVA"/>
    <s v="INFORME AUDITORÍA INTERNA AL SGA 2021"/>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0-2021"/>
    <n v="3"/>
    <n v="2021"/>
    <s v="GESTIÓN ADMINISTRATIVA"/>
    <s v="INFORME AUDITORÍA INTERNA AL SGA 2021"/>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3"/>
    <x v="3"/>
    <s v="Subdirectora Administrativa"/>
    <d v="2021-12-28T00:00:00"/>
    <x v="2"/>
    <d v="2022-04-08T00:00:00"/>
    <s v="Julie Martinez y Daniel García"/>
    <s v="08/04/2022  Seguimiento Julie Martinez y Daniel García Actividad se evidencia mesa de trabajo realizada para el manejo de sustancias quimicas del  30 de diciembre y del 5 de enero dando cumplimiento a la actividad estableecida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1-2021"/>
    <n v="1"/>
    <n v="2021"/>
    <s v="GESTIÓN ADMINISTRATIVA"/>
    <s v="INFORME AUDITORÍA INTERNA AL SGA 2021"/>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aba con una evaluacion propia por tal motivo en el 2020 realizando una evaluacion de los requisitos legales la cual nos ayudo a cumplir la norma "/>
    <s v="Establecer mecanismo de evaluacion de cumplimiento de requisitos legales y otros requisitos en el manual del SGA"/>
    <s v="Acción Correctiva"/>
    <s v="N° de mecanismo de evaluación "/>
    <n v="1"/>
    <x v="3"/>
    <x v="3"/>
    <s v="Subdirectora Administrativa"/>
    <d v="2022-01-03T00:00:00"/>
    <x v="2"/>
    <d v="2022-05-09T00:00:00"/>
    <s v="Julie Martinez y Daniel García"/>
    <s v="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l._x000a_08/02/2022 Seguimiento por Julie Martinez no se genera reporte de avance por el proceso sin embargo la acción se encuentra dentro de las fechas establecidas para la ejecución. Acción abierta"/>
    <x v="0"/>
    <n v="0"/>
    <n v="1"/>
  </r>
  <r>
    <s v="143-2021"/>
    <n v="1"/>
    <n v="2021"/>
    <s v="GESTIÓN ADMINISTRATIVA"/>
    <s v="INFORME AUDITORÍA INTERNA AL SGA 202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plan de trabajo"/>
    <n v="1"/>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1"/>
    <n v="0"/>
  </r>
  <r>
    <s v="145-2021"/>
    <n v="1"/>
    <n v="2021"/>
    <s v="GESTIÓN ADMINISTRATIVA"/>
    <s v="INFORME AUDITORÍA INTERNA AL SGA 2021"/>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6-2021"/>
    <n v="1"/>
    <n v="2021"/>
    <s v="GESTIÓN ADMINISTRATIVA"/>
    <s v="INFORME AUDITORÍA INTERNA AL SGA 2021"/>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7-2021"/>
    <n v="1"/>
    <n v="2021"/>
    <s v="GESTIÓN ADMINISTRATIVA"/>
    <s v="INFORME AUDITORÍA INTERNA AL SGA 2021"/>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47-2021"/>
    <n v="2"/>
    <n v="2021"/>
    <s v="GESTIÓN ADMINISTRATIVA"/>
    <s v="INFORME AUDITORÍA INTERNA AL SGA 2021"/>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3"/>
    <x v="3"/>
    <s v="Subdirectora Administrativa"/>
    <d v="2022-01-03T00:00:00"/>
    <x v="2"/>
    <d v="2022-04-08T00:00:00"/>
    <s v="Julie Martinez y Daniel García"/>
    <s v="08/04/2022 Seguimiento Julie Martinez y Daniel García se evidencia el  Procedimiento Identificación de Aspectos y Valoración de Impactos Ambientales (PA01-PR09) actualizado el 24/03/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8-2021"/>
    <n v="1"/>
    <n v="2021"/>
    <s v="GESTIÓN ADMINISTRATIVA"/>
    <s v="INFORME AUDITORÍA INTERNA AL SGA 2021"/>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3"/>
    <x v="3"/>
    <s v="Subdirectora Administrativa"/>
    <d v="2022-01-03T00:00:00"/>
    <x v="2"/>
    <d v="2022-05-09T00:00:00"/>
    <s v="Julie Martinez y Daniel García"/>
    <s v="09/05/2022 Seguimiento Julie Martinez y Daniel García se observa que se actualizo la ,atriz de manera permanente  sin embargo se evidencia 2/05/2022, se recomienda continuar con esta actividad de manera permanente con el fin de garantizar la actualización de la mism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49-2021"/>
    <n v="1"/>
    <n v="2021"/>
    <s v="GESTIÓN ADMINISTRATIVA"/>
    <s v="INFORME AUDITORÍA INTERNA AL SGA 2021"/>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0-2021"/>
    <n v="1"/>
    <n v="2021"/>
    <s v="GESTIÓN ADMINISTRATIVA"/>
    <s v="INFORME AUDITORÍA INTERNA AL SGA 20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3"/>
    <x v="3"/>
    <s v="Subdirectora Administrativa"/>
    <d v="2022-01-03T00:00:00"/>
    <x v="2"/>
    <d v="2022-05-09T00:00:00"/>
    <s v="Julie Martinez y Daniel García"/>
    <s v="09/05/2022 Seguimiento Julie Martinez y Daniel García se evidencia el acta de la mesa de trabajo del 23/marzo/2022 dando cumplimiento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0-2021"/>
    <n v="2"/>
    <n v="2021"/>
    <s v="GESTIÓN ADMINISTRATIVA"/>
    <s v="INFORME AUDITORÍA INTERNA AL SGA 20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3"/>
    <x v="3"/>
    <s v="Subdirectora Administrativa"/>
    <d v="2022-01-03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1-2021"/>
    <n v="1"/>
    <n v="2021"/>
    <s v="GESTIÓN ADMINISTRATIVA"/>
    <s v="INFORME AUDITORÍA INTERNA AL SGA 202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
    <s v="Estructurar un plan de trabajo que conduzca al cumplimiento de la normatividad ambiental vigente en materia de Bifenilos Policlorados - PCB, tales como la resolución 222 de 2011, Resolución 1741 de 2016 y las demás que las complementen, sustituyan o modifiquen"/>
    <s v="Acción Correctiva"/>
    <s v="N° de mecanismo de evaluación "/>
    <n v="1"/>
    <x v="3"/>
    <x v="3"/>
    <s v="Subdirectora Administrativa "/>
    <d v="2022-01-03T00:00:00"/>
    <x v="2"/>
    <d v="2022-05-09T00:00:00"/>
    <s v="Julie Martinez y Daniel García"/>
    <s v="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1"/>
  </r>
  <r>
    <s v="152-2021"/>
    <n v="1"/>
    <n v="2021"/>
    <s v="GESTIÓN ADMINISTRATIVA - GESTIÓN DEL TALENTO HUMANO"/>
    <s v="INFORME AUDITORÍA INTERNA AL SGA 202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 de plan de trabajo"/>
    <n v="1"/>
    <x v="3"/>
    <x v="11"/>
    <s v="Subdirectora Administrativa / Directora de talento humano"/>
    <d v="2022-01-10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s v="INFORME AUDITORÍA INTERNA AL SGA 2021"/>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3"/>
    <x v="11"/>
    <s v="Subdirectora Administrativa / Directora de talento humano"/>
    <d v="2022-01-03T00:00:00"/>
    <x v="2"/>
    <d v="2022-05-09T00:00:00"/>
    <s v="Julie Martinez y Daniel García"/>
    <s v="09/05/2022  Seguimiento Julie Martinez y Daniel García se evidencia acta de las necesidades de capacitaciones con la Dirección de talento humano cumpleindo la actividad programa se recomienda realizar seguimiento para cumplir con la efectividad de esta acción.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3-2021"/>
    <n v="2"/>
    <n v="2021"/>
    <s v="GESTIÓN ADMINISTRATIVA"/>
    <s v="INFORME AUDITORÍA INTERNA AL SGA 2021"/>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l._x000a__x000a_08/04/2022  Seguimiento Julie Martinez y Daniel García Actividad en ejecución dentro del periodo planificado se recomienda realizar seguimiento desde el ejercicio de autocontroll._x000a_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4-2021"/>
    <n v="1"/>
    <n v="2021"/>
    <s v="GESTIÓN ADMINISTRATIVA"/>
    <s v="INFORME AUDITORÍA INTERNA AL SGA 2021"/>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155-2021"/>
    <n v="1"/>
    <n v="2021"/>
    <s v="GESTIÓN ADMINISTRATIVA"/>
    <s v="INFORME AUDITORÍA INTERNA AL SGA 2021"/>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3"/>
    <x v="3"/>
    <s v="Subdirectora Administrativa"/>
    <d v="2022-01-01T00:00:00"/>
    <x v="2"/>
    <d v="2022-05-09T00:00:00"/>
    <s v="Julie Martinez y Daniel García"/>
    <s v="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0"/>
    <n v="0"/>
    <n v="0"/>
  </r>
  <r>
    <s v="001-2022"/>
    <n v="1"/>
    <n v="2022"/>
    <s v="GESTIÓN DE TRÁMITES Y SERVICIOS PARA LA CIUDADANÍA"/>
    <s v="AUTOCONTROL"/>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20"/>
    <d v="2022-05-06T00:00:00"/>
    <s v="Nataly Tenjo Vargas"/>
    <s v="6/05/2022: No se aportaron evidencias de gestión en el mes de abril de 2022._x000a_7/04/2022: No se aportaron evidencias de gestión en el mes de marzo de 2022._x000a_7/03/2022: No se aportaron evidencias de gestión en el mes de febrero de 2022."/>
    <x v="0"/>
    <n v="0"/>
    <n v="0"/>
  </r>
  <r>
    <s v="002-2022"/>
    <n v="1"/>
    <n v="2022"/>
    <s v="GESTIÓN DE TICS"/>
    <s v="AUTOCONTROL EN LA IMPLEMENTACIÓN DE LA NORMATIVA APLICABLE A LA LEY DE TRANSPARENCIA Y ACCESO DE LA INFORMACIÓN. _x000a_"/>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21"/>
    <d v="2022-05-09T00:00:00"/>
    <s v="Vieinery Piza"/>
    <s v="09/05/2022: La dependencia, no reportan evidencias en este corte._x000a_7/04/2022: La dependencia, no reportan evidencias en este corte."/>
    <x v="0"/>
    <n v="0"/>
    <n v="0"/>
  </r>
  <r>
    <s v="003-2022"/>
    <n v="1"/>
    <n v="2022"/>
    <s v="GESTIÓN FINANCIERA"/>
    <s v="EVALUACIÓN DEL SISTEMA DE CONTROL INTERNO CONTABLE 2021"/>
    <d v="2022-02-11T00:00:00"/>
    <s v="Se ha identificado en la evaluación de años anteriores, observando que persiste, por cuanto no se incluyó dentro del Plan Institucional de Capacitación de la vigencia 2021, temas que son propios del que hacer contable._x000a_"/>
    <s v="Posibilidad de afectación reputacional por requerimientos internos externo e investigaciones administrativas, disciplinarias, fiscales y penales debido a la entrega de estados contables fuera  de las fechas establecidas y de los términos procedimentales"/>
    <s v="No se ha incluido en el Plan Institucional de Capacitación temas específicos del ámbito contable."/>
    <s v="Elaborar y enviar Memorando a la Dirección de Talento Humano, solicitando la inclusión en el Plan Institucional de Capacitación de temas específicos en el ámbito contable."/>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_x000a_-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_x000a_- Estampillas distritales. - Deudores morosos del estado. - Cálculo de deterioro a la cartera._x000a_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_x000a_De acuerdo con la gestión evidenciada, se cierra la acción._x000a_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_x000a_- Normatividad tributaria con relación a impuestos como retención en la fuente,_x000a_ICA, IVA, información exógena de carácter nacional y distrital._x000a_- Temas contables relacionados con las notas y revelaciones a los estados_x000a_Financieros._x000a_- Capacitaciones en los aplicativos como SiCapital LIMAY, BogData, SICON,_x000a_SIPROJ._x000a_- Tratamiento contable de temas relacionados con la propiedad, planta y_x000a_equipo, bienes de beneficio de uso público, depreciaciones, amortizaciones,_x000a_vida útil y deterioro._x000a_- Aspectos normativos y contables para entidades distritales del Sector Central._x000a_- Normas internacionales aplicables a entidades distritales._x000a_- Estampillas distritales._x000a_- Deudores morosos del estado._x000a_- Cálculo de deterioro a la cartera._x000a_Remitieron la siguiente evidencia: memorando con radicado 20226110052283, del 8 de marzo de 2022."/>
    <x v="1"/>
    <n v="0"/>
    <n v="0"/>
  </r>
  <r>
    <s v="004-2022"/>
    <n v="1"/>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No se ha designado por parte de la Dirección de Talento Humano un funcionario con conocimiento y experticia en el tema, para que junto con el funcionario designado por la Subdirección Financiera  realicen las respectivas conciliaciones."/>
    <s v="Elaborar y enviar Memorando a la Dirección de Talento Humano, solicitando la designación de un funcionario , para realizar las conciliaciones con la Subdirección Financiera."/>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_x000a_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_x000a_De acuerdo con la gestión evidenciada, se cierra la acción._x000a_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
    <x v="1"/>
    <n v="0"/>
    <n v="0"/>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x v="3"/>
    <x v="12"/>
    <s v="Vladimiro Estrada"/>
    <d v="2022-05-01T00:00:00"/>
    <x v="22"/>
    <d v="2022-05-06T00:00:00"/>
    <s v="Nataly Tenjo Vargas"/>
    <s v="6/05/2022: No se aportaron evidencias de gestión en el mes de abril de 2022._x000a_7/04/2022: No se aportaron evidencias de gestión en el mes de marzo de 2022."/>
    <x v="0"/>
    <n v="0"/>
    <n v="0"/>
  </r>
  <r>
    <s v="005-2022"/>
    <n v="1"/>
    <n v="2022"/>
    <s v="GESTIÓN FINANCIERA"/>
    <s v="EVALUACIÓN DEL SISTEMA DE CONTROL INTERNO CONTABLE 2021"/>
    <d v="2022-02-11T00:00:00"/>
    <s v="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para ello se debe contar con la participación de las distintas dependencias de la entidad, las cuales deben remitir las propuestas de depuración de los registros."/>
    <s v="Elaborar y enviar Memorando a las áreas técnicas,  solicitando remitir propuesta  de depuración de los registros para proceder al análisis, con el propósito de incluirlas en el Comité de Sostenibilidad Contable. "/>
    <s v="Acción Correctiva"/>
    <s v="(Número de memorandos elaborados y enviados / Número de memorandos  programados) *100"/>
    <n v="1"/>
    <x v="3"/>
    <x v="12"/>
    <s v="Vladimiro Estrada"/>
    <d v="2022-03-07T00:00:00"/>
    <x v="1"/>
    <d v="2022-04-07T00:00:00"/>
    <s v="Nataly Tenjo Vargas"/>
    <s v="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_x000a_Como soporte remitieron las siguientes evidencias: Memorando de solicitud radicado 20226110051113 del 7 de marzo. Memorando de respuesta radicado 20225400058083 del 17 de marzo._x000a_Por lo anterior, la Subdirección Financiera reportó el cumplimiento de la acción y solicitó el cierre del hallazgo, mediante el formato Justificación de Cumplimiento de Hallazgo._x000a_De acuerdo con la gestión evidenciada, se cierra la acción."/>
    <x v="1"/>
    <n v="0"/>
    <n v="0"/>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x v="3"/>
    <x v="12"/>
    <s v="Vladimiro Estrada"/>
    <d v="2022-04-01T00:00:00"/>
    <x v="22"/>
    <d v="2022-05-06T00:00:00"/>
    <s v="Nataly Tenjo Vargas"/>
    <s v="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0"/>
    <n v="0"/>
    <n v="0"/>
  </r>
  <r>
    <s v="006-2022"/>
    <n v="2"/>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
    <s v="Convocar a las diferentes dependencias  para realizar mesas de trabajo con el fin de definir aspectos relacionados con la depuración de registros que permitan hacer un saneamiento contable, relacionado con cartera, activos fijos, cuentas por pagar, sentencias y conciliaciones."/>
    <s v="Acción Correctiva"/>
    <s v="(Número de memorandos elaborados y enviados / Número de memorandos  programados) *100"/>
    <n v="1"/>
    <x v="3"/>
    <x v="12"/>
    <s v="Vladimiro Estrada"/>
    <d v="2022-03-07T00:00:00"/>
    <x v="1"/>
    <d v="2022-05-06T00:00:00"/>
    <s v="Nataly Tenjo Vargas"/>
    <s v="6/05/2022: No se aportaron evidencias de gestión en el mes de abril de 2022._x000a_7/04/2022: No se aportaron evidencias de gestión en el mes de marzo de 2022."/>
    <x v="0"/>
    <n v="0"/>
    <n v="0"/>
  </r>
  <r>
    <s v="007-2022"/>
    <n v="1"/>
    <n v="2022"/>
    <s v="DIRECCIÓN DE INTELIGENCIA PARA LA MOVILIDAD"/>
    <s v="AUTOCONTROL EN LA DIRECCIÓN DE INTELIGENCIA PARA MOVILIDAD"/>
    <s v="23/03/2022_x000a_"/>
    <s v="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
    <s v="Posibilidad de afectación reputacional por  perdida de imagen institucional ante la comunidad, debido a la consecusión de contratos sin el lleno de los requisitos contemplados en la norma."/>
    <s v="Algunos colaboradores de la DIM no han recibido capacitación del Manual de Contratación de la SDM con enfásis en el comité evaluador técnico"/>
    <s v="Capacitar a los colaboradores de la DIM en el Manual de Contratación de la SDM con enfásis en las funciones del comité evaluador técnico, dejando como evidencia el listado de asistencia y grabación de la capacitación."/>
    <s v="Acción Correctiva"/>
    <s v="Capacitación ejecutada"/>
    <n v="1"/>
    <x v="2"/>
    <x v="13"/>
    <s v="Profesional encargado del tema de Contratación "/>
    <d v="2022-03-23T00:00:00"/>
    <x v="23"/>
    <d v="2022-04-27T00:00:00"/>
    <s v="Guillermo Delgadillo Molano"/>
    <s v="Seguimiento realizado el 27/04/2022_x000a_La SPM en correo del 27 abril 2022 aportó como evidencia:_x000a_1. Listado de asistencia de 30 servidores de la SPM, de la capacitación del Manual de Contratación con enfoque en las funciones del comité evaluador técnico realizada el 08/04/2022. _x000a_2. Pantallazos de la capacitación sostenida el 08/04/2022 y link de consulta: _x000a_https://drive.google.com/file/d/11EL0S-TH_iTu1vDRzApMzrN3VfyEy3bI/view_x000a_Por lo anterior, y una vez verificadas las acciones con _x000a_Conforme lo anterior se observa que la acción se ejectua en terminos de eficacia, por lo cual se procede a realizar su cierre._x000a_Accion en cerrada_x000a_CONCLUSION: ACCION CERRADA"/>
    <x v="1"/>
    <n v="0"/>
    <n v="0"/>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x v="6"/>
    <x v="14"/>
    <s v="Jady Pérez / Neyfi Rubiela Martinez"/>
    <d v="2022-03-14T00:00:00"/>
    <x v="4"/>
    <d v="2022-05-09T00:00:00"/>
    <s v="Vieinery Piza"/>
    <s v="09/05/2022: La dependencia, no reportan evidencias en este corte."/>
    <x v="0"/>
    <n v="0"/>
    <n v="0"/>
  </r>
  <r>
    <s v="009-2022"/>
    <n v="1"/>
    <n v="2022"/>
    <s v="Direccionamiento Estratégico"/>
    <s v="Encuesta medición del  impacto de la comunicación del Sistema Integrado de Gestión "/>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La cantidad de preguntas se limita a una sola pregunta, la Agrupación de Sistemas dentro de la misma pregunta (Causa confusión) y las Opciones de respuestas no debe ser unicamente de selección multiple."/>
    <s v="Aumentar en las encuestas 2022 la cantidad de preguntas por Sistema (de 2 a 3 preguntas)"/>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24"/>
    <d v="2022-05-09T00:00:00"/>
    <s v="Julie Martinez y Daniel García"/>
    <s v="09/05/2022  Seguimiento Julie Martinez y Daniel García  ctividad en ejecución dentro del periodo planificado se recomienda realizar seguimiento desde el ejercicio de autocontro"/>
    <x v="0"/>
    <n v="0"/>
    <n v="0"/>
  </r>
  <r>
    <s v="009-2022"/>
    <n v="2"/>
    <n v="2022"/>
    <s v="Direccionamiento Estratégico"/>
    <s v="Encuesta medición del  impacto de la comunicación del Sistema Integrado de Gestión "/>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Falta de innovación y creatividad para divulgar los Sistemas"/>
    <s v="Gestionar un mecanismo diferente para divulgar la información de los sistemas de gestión en mayo y en octubre."/>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1"/>
    <d v="2022-05-09T00:00:00"/>
    <s v="Julie Martinez y Daniel García"/>
    <s v="09/05/2022  Seguimiento Julie Martinez y Daniel García  ctividad en ejecución dentro del periodo planificado se recomienda realizar seguimiento desde el ejercicio de autocontro"/>
    <x v="0"/>
    <n v="0"/>
    <n v="0"/>
  </r>
  <r>
    <s v="010-2022"/>
    <n v="1"/>
    <n v="2022"/>
    <s v="Direccionamiento Estratégico"/>
    <s v="Oportunidad de mejora, dado el Informe de Seguimiento a los Comités Sectoriales de Gestión y Desempeño – Sector_x000a_Movilidad de la Veeduría Distrital."/>
    <d v="2022-03-24T00:00:00"/>
    <s v="Propender para que en las sesiones de los comités se brinde un informe cualitativo amplio del avance de todas las metas PDD en cabeza del sector administrativo."/>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Realizar presentación cualitativa de las metas trazadoras del Plan de Desarrollo en el Comité sectorial de Gestión y Desempeño por parte de las entidades lideres. "/>
    <s v="Mejora Continua"/>
    <s v="Acta de comité sectorial"/>
    <s v="1 acta"/>
    <x v="7"/>
    <x v="16"/>
    <s v="JULIETH ROJAS BETANCOUR"/>
    <d v="2022-04-01T00:00:00"/>
    <x v="25"/>
    <d v="2022-05-09T00:00:00"/>
    <s v="Vieinery Piza"/>
    <s v="09/05/2022: La dependencia, no reportan evidencias en este corte."/>
    <x v="0"/>
    <m/>
    <m/>
  </r>
  <r>
    <s v="011-2022"/>
    <n v="1"/>
    <n v="2022"/>
    <s v="Direccionamiento Estratégico"/>
    <s v="Oportunidad de mejora, dado el Informe de Seguimiento a los Comités Sectoriales de Gestión y Desempeño – Sector_x000a_Movilidad de la Veeduría Distrital."/>
    <d v="2022-03-24T00:00:00"/>
    <s v="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Diseñar e implementar un plan de trabajo para realizar acompañamiento a las entidades del sector movilidad que fortalezcan los resultados en el Índice de Desempeño Institucional."/>
    <s v="Mejora Continua"/>
    <s v="Plan de trabajo presentado"/>
    <s v="1 plan de trabajo"/>
    <x v="7"/>
    <x v="16"/>
    <s v="JULIETH ROJAS BETANCOUR"/>
    <d v="2022-04-01T00:00:00"/>
    <x v="8"/>
    <d v="2022-05-09T00:00:00"/>
    <s v="Vieinery Piza"/>
    <s v="09/05/2022: La dependencia, no reportan evidencias en este corte."/>
    <x v="0"/>
    <m/>
    <m/>
  </r>
  <r>
    <s v="012-2022"/>
    <n v="1"/>
    <n v="2022"/>
    <s v="Direccionamiento Estratégico"/>
    <s v="Oportunidad de mejora, dado el Informe de Seguimiento a los Comités Sectoriales de Gestión y Desempeño – Sector_x000a_Movilidad de la Veeduría Distrital."/>
    <d v="2022-03-24T00:00:00"/>
    <s v="Socializar las recomendaciones y oportunidades de mejora expuestas en esta comunicación con los demás integrantes del Comité Sectori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Socializar el plan de trabajo en el Comité Sectorial de Gestión y Desempeño"/>
    <s v="Mejora Continua"/>
    <s v="Acta de comité sectorial"/>
    <s v="1 acta"/>
    <x v="7"/>
    <x v="16"/>
    <s v="JULIETH ROJAS BETANCOUR"/>
    <d v="2022-04-01T00:00:00"/>
    <x v="8"/>
    <d v="2022-05-09T00:00:00"/>
    <s v="Vieinery Piza"/>
    <s v="09/05/2022: La dependencia, no reportan evidencias en este corte."/>
    <x v="0"/>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x v="1"/>
    <x v="1"/>
    <s v="Director de Contratación"/>
    <d v="2022-04-18T00:00:00"/>
    <x v="15"/>
    <m/>
    <s v="Liliana Montes Sanchez"/>
    <m/>
    <x v="0"/>
    <m/>
    <m/>
  </r>
  <r>
    <s v="013-2022"/>
    <n v="2"/>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_x000a_"/>
    <s v="Acción Correctiva"/>
    <s v="Memorando elaborado y socializado"/>
    <n v="1"/>
    <x v="1"/>
    <x v="1"/>
    <s v="Director de Contratación"/>
    <d v="2022-04-18T00:00:00"/>
    <x v="18"/>
    <m/>
    <s v="Liliana Montes Sanchez"/>
    <m/>
    <x v="0"/>
    <m/>
    <m/>
  </r>
  <r>
    <s v="013-2022"/>
    <n v="3"/>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x v="1"/>
    <x v="1"/>
    <s v="Director de Contratación "/>
    <d v="2022-04-18T00:00:00"/>
    <x v="15"/>
    <m/>
    <s v="Liliana Montes Sanchez"/>
    <m/>
    <x v="0"/>
    <m/>
    <m/>
  </r>
  <r>
    <s v="014-2022"/>
    <n v="1"/>
    <n v="2022"/>
    <s v="GESTIÓN DE TRÁMITES Y SERVICIOS PARA LA CIUDADANÍA"/>
    <s v="Informe consolidado Calidad de Respuesta emitida a través de Bogotá te escucha febrero 2022 de la Secretaria General"/>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Adoptar, publicar y socializar los lineamientos establecidos en el Manual del Usuario - Funcionario Sistema Distrital para la gestión de peticiones ciudadanas, en el proceso de Gestión de trámites y servicio a la ciudadanía"/>
    <s v="Acción Correctiva"/>
    <s v="Lineamientos de adoptados, publicados y socializados en el proceso de Gestión de trámites y servicio a la ciudadanía"/>
    <n v="1"/>
    <x v="5"/>
    <x v="6"/>
    <s v="Dirección de Atención al Ciudadano"/>
    <d v="2022-04-19T00:00:00"/>
    <x v="15"/>
    <d v="2022-05-06T00:00:00"/>
    <s v="Nataly Tenjo Vargas"/>
    <s v="6/05/2022: No se aportaron evidencias de gestión en el mes de abril de 2022._x000a_"/>
    <x v="0"/>
    <n v="0"/>
    <n v="0"/>
  </r>
  <r>
    <s v="014-2022"/>
    <n v="2"/>
    <n v="2022"/>
    <s v="GESTIÓN DE TRÁMITES Y SERVICIOS PARA LA CIUDADANÍA"/>
    <s v="Informe consolidado Calidad de Respuesta emitida a través de Bogotá te escucha febrero 2022 de la Secretaria General"/>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Realizar dos talleres didacticos para apropiar el manejo del sistema Bogotá te escucha y la calidad de la respuesta a las peticiones ciudadanas."/>
    <s v="Acción Correctiva"/>
    <s v="( Talleres realizados / Talleres Programados ) * 100"/>
    <n v="2"/>
    <x v="5"/>
    <x v="6"/>
    <s v="Dirección de Atención al Ciudadano"/>
    <d v="2022-04-19T00:00:00"/>
    <x v="15"/>
    <d v="2022-05-06T00:00:00"/>
    <s v="Nataly Tenjo Vargas"/>
    <s v="6/05/2022: No se aportaron evidencias de gestión en el mes de abril de 2022._x000a_"/>
    <x v="0"/>
    <n v="0"/>
    <n v="0"/>
  </r>
  <r>
    <s v="015-2022"/>
    <n v="1"/>
    <n v="2022"/>
    <s v="GESTIÓN JURÍDICA"/>
    <s v="Actividades de autocontrol"/>
    <s v="N/A"/>
    <s v="N/A"/>
    <s v="Posibilidad de afectación económica y reputacional por multa y sancion del ente regulador,debido a la liquidacion de contratos fuera de los terminos normativos."/>
    <s v="La acción de mejora por autocontrol se realiza con el fin de evitar pérdida de competencia para la liquidación de los contratos y así dar cumplimiento al artículo 11 de la Ley 1150 de 2007. "/>
    <s v="Realizar reunión con una periodicidad bimestral con los enlaces de cada subsecretaría, a fin de realizar seguimiento a los contratos susceptibles de liquidación, dejando como evidencia listados de asistencia y pantallazos de las convocatorias."/>
    <s v="Autocontrol"/>
    <s v="(# reuniones realizadas/ # reuniones programadas)*100 "/>
    <s v="15 reuniones realizadas"/>
    <x v="1"/>
    <x v="1"/>
    <s v="Director de Contratación"/>
    <d v="2022-05-03T00:00:00"/>
    <x v="0"/>
    <m/>
    <s v="Liliana Montes Sanchez"/>
    <m/>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6-08T00:00:00"/>
    <s v="Dámaris Sánchez Salamanca"/>
    <s v="08/06/2022 El proceso aporta la siguiente justificación: El informe se presentó en el mes de abril y comprende los meses de diciembre de 2021 hasta marzo de 2022. El próximo informe se presentará en el mes de Julio de 2022, dado que el seguimiento es trimestral._x000a__x000a_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_x000a__x000a_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6-08T00:00:00"/>
    <s v="Liliana Montes Sanchez "/>
    <s v="8/06/2022:  Se adjunta soporte de convocatoria de seguimiento al SGC, sin embargo no se reportan avances relevantes ni actas de este seguimiento._x000a_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6-08T00:00:00"/>
    <s v="Liliana Montes Sanchez "/>
    <s v="8/06/2022:  Se adjunta soporte de convocatoria de seguimiento al SGC, sin embargo no se reportan avances relevantes ni actas de este seguimiento._x000a_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_x000a_7/04/2022: Se adjunta como soporte requerimiento realizado para conocer el estado actualar del sistema de gestión contractual: Se recomienda un informe de que den cuenta de la etapa en que se encuentra esta aplicativo._x000a_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x v="1"/>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6-08T00:00:00"/>
    <s v="Liliana Montes Sanchez "/>
    <s v="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_x000a_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_x000a_7/04/2022: El proceso adjunta soporte de reuniones, pero no se evidencian informes de avance de actualizacion de la información contractual de las vigencia 2016 a 2020, se recomienda ejecutar las acciones de acuerdo a su diseño, meta e indicador._x000a_7/03/2022: Sin avance para este corte. Continua en ejecucion_x000a_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17-2021"/>
    <n v="1"/>
    <n v="2021"/>
    <s v="PLANEACIÓN DE TRANSPORTE E INFRAESTRUCTURA"/>
    <x v="2"/>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2"/>
    <d v="2022-06-08T00:00:00"/>
    <s v="Guillermo Delgadillo Molano"/>
    <s v="08/06/2022: La STPR mediante memorando 202222200133643 del 08/06/22, solicita la reprogramación de la acción: H 017-21 A 1 para el 30/09/22, de acuerdco con los argumentos expuestos y el cronograma definido,  la Oficina de Control Interno, mediante memorando OCI 202217000134363 del 08/06/22, acepta los argumentos expuestos, y considera procedente la reprogramación para el hallazgo  017-2021 Acción 1 para el  30/09/22._x000a__x000a_Acción en ejecución.   _x000a_CONCLUSION: ACCION ABIERTA_x000a__x000a_Seguimiento realizado el 27/04/2022_x000a_La SPM en correo del 25 abril 2022 comunica que: &quot;Como avance dentro de las acciones contempladas en el Plan de Mejoramiento, se ha venido trabajando en la construcción de la Resolución que reglamenta &quot;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quot;  _x000a_Los responsables  adjuntaron como evidencia avance de la Resolución y del Procedimiento._x000a__x000a_Accion en ejecución.   _x000a_CONCLUSION: ACCION ABIERTA_x000a__x000a_8/04/2022: No presentan avances para este corte. Continua en ejecución._x000a__x000a_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2"/>
    <n v="0"/>
  </r>
  <r>
    <s v="020-2021"/>
    <n v="3"/>
    <n v="2021"/>
    <s v="GESTIÓN ADMINISTRATIVA"/>
    <x v="3"/>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3"/>
    <d v="2022-06-08T00:00:00"/>
    <s v="Julie Martinez y Daniel García"/>
    <s v="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x v="3"/>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3"/>
    <d v="2022-06-08T00:00:00"/>
    <s v="Julie Martinez y Daniel García"/>
    <s v="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x v="3"/>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3"/>
    <d v="2022-06-08T00:00:00"/>
    <s v="Julie Martinez y Daniel García"/>
    <s v="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2-2021"/>
    <n v="1"/>
    <n v="2021"/>
    <s v="GESTIÓN JURÍDICA"/>
    <x v="4"/>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4"/>
    <d v="2022-06-08T00:00:00"/>
    <s v="Liliana Montes Sanchez "/>
    <s v="8/06/2022 sin avances para este corte._x000a_9/5/2022: Se hace precisión en cuanto a los informes presentados en  esta vigencia : Enero  corte 2022/01/31 fecha recepción  2022/02/25;  febrero corte 2022/02/28 recepcion SIDEAP 16/03/2022;  Marzo corte 2022/03/31 recepción 22/0422. _x000a_7/04/2022: Al  corte no se presentan avances, se reitera la alerta dado que no se ha dado cumplimiento a la acción de acuerdo a su diseño,meta indicador,lo anterior podria incurrir en incumplimiento de la acción asi como que la misma no sea eficaz._x000a_7/03/2022:Sin vances para este corte. Se genera alerta por cuanto desde el mes de diciembre no se presentan avances y se establecio una meta de 12 pantallazos de los informes cargados mensualmente._x000a_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x v="5"/>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5"/>
    <d v="2022-05-09T00:00:00"/>
    <s v="Vieinery Piza"/>
    <s v="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_x000a_Por lo anterior, la OTIC remitió mediante el Memorando 202212000129563, que la fecha de terminación será el 15 de noviembre de 2022._x000a_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_x000a_08/05/2022: La dependencia, no reportan evidencias en este corte._x000a__x000a_7/04/2022: La dependencia, no reportan evidencias en este corte."/>
    <x v="0"/>
    <n v="0"/>
    <n v="0"/>
  </r>
  <r>
    <s v="045-2021"/>
    <n v="9"/>
    <n v="2021"/>
    <s v="GESTIÓN DEL TALENTO HUMANO"/>
    <x v="5"/>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5"/>
    <s v="Dirección de Talento Humano"/>
    <d v="2021-06-15T00:00:00"/>
    <x v="6"/>
    <d v="2022-06-08T00:00:00"/>
    <s v="Julie Martinez y Daniel García"/>
    <s v="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se realiza reprogramación  mediante 20226200061443 sin embargo se recomienda generar las acciones necesarias para el cumplimiento de la accion teniendo en cuenta que se completa dos reprogramaciones. _x000a__x000a_ 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 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2"/>
    <n v="0"/>
  </r>
  <r>
    <s v="052-2021"/>
    <n v="1"/>
    <n v="2021"/>
    <s v="GESTIÓN DE TRÁMITES Y SERVICIOS PARA LA CIUDADANÍA"/>
    <x v="6"/>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5"/>
    <x v="6"/>
    <s v="Director de Atención al Ciudadano"/>
    <d v="2021-06-15T00:00:00"/>
    <x v="7"/>
    <d v="2022-06-07T00:00:00"/>
    <s v="Nataly Tenjo Vargas"/>
    <s v="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_x000a_1. Acta de seguimiento - Documentación SECOP Julio 2021 _x000a_2. Acta de seguimiento - Documentación SECOP Septiembre 2021 _x000a_3. Acta de seguimiento - Documentación SECOP Diciembre 2021 _x000a_4. Acta de seguimiento - Documentación SECOP Marzo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6"/>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5"/>
    <x v="6"/>
    <s v="Director de Atención al Ciudadano"/>
    <d v="2021-06-15T00:00:00"/>
    <x v="7"/>
    <d v="2022-06-07T00:00:00"/>
    <s v="Nataly Tenjo Vargas"/>
    <s v="7/06/2022: No se aportaron evidencias de gestión en el mes de mayo de 2022._x000a_6/05/2022: No se aportaron evidencias de gestión en el mes de abril de 2022._x000a_7/04/2022: No se aportaron evidencias de gestión en el mes de marzo de 2022._x000a_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_x000a_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x v="6"/>
    <d v="2021-05-21T00:00:00"/>
    <s v="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
    <s v="Posibilidad de afectación reputacional por pérdida de confianza por parte de la ciudadanía al igual de posibles investigaciones por entes de control debido a prestación de tramites y servicios fuera de los requerimientos normativos, legales y del ciudadano"/>
    <s v="El contratista tiene la capacidad de programar o disponer a discreción la distribución de la flota mínima "/>
    <s v="Realizar seguimiento mensual para fortalecer la mejora continua y el aseguramiento de la disponibilidad de grúas conforme las candidaciones contractuales. "/>
    <s v="Mejora Continua"/>
    <s v="Actas de seguimientos"/>
    <s v="12 actas "/>
    <x v="5"/>
    <x v="6"/>
    <s v="Director de Atención al Ciudadano"/>
    <d v="2021-06-15T00:00:00"/>
    <x v="6"/>
    <d v="2022-06-07T00:00:00"/>
    <s v="Nataly Tenjo Vargas"/>
    <s v="7/06/2022: Desde la DAC,  han realizado los seguimientos mensuales correspondientes a la disponibilidad de grúas con el objetivo de asegurar la adecuada prestación del servicio conforme las condiciones contractuales. _x000a_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_x000a_Por lo anteriormente expuesto, remiten avances de la acción establecida en el plan de mejoramiento y adjuntan las siguientes evidencias:_x000a_1. Acta de seguimiento - Disponibilidad de grúas Junio 2021 _x000a_- Oficio 20216121139122_revisión flota Junio _x000a_2. Acta de seguimiento - Disponibilidad de grúas Julio 2021 _x000a_- Oficio 20216121369482_Informe flota mínimo Julio_x000a_3. Acta de seguimiento - Disponibilidad de grúas Agosto 2021_x000a_- Oficio 20216121606032_Informe flota mínimo Agosto_x000a_4. Acta de seguimiento - Disponibilidad de grúas Septiembre 2021_x000a_- Oficio 20216121840652 Informe flota mínima Septiembre_x000a_5. Acta de seguimiento - Disponibilidad de grúas Octubre 2021_x000a_- Oficio 20216121993892_revisión flota mínima Octubre._x000a_6. Acta de seguimiento - Disponibilidad de grúas Noviembre 2021_x000a_- Oficio 20216122266962_revisión flota mínima Noviembre._x000a_7. Acta de seguimiento - Disponibilidad de grúas Diciembre 2021_x000a_- Oficio 20226120034462_revisión flota mínima Diciembre_x000a_8. Acta de seguimiento - Disponibilidad de grúas Enero 2022_x000a_- Oficio 20226120417052- revisión flota mínima Enero _x000a_9. Acta de seguimiento - Disponibilidad de grúas Febrero 2022_x000a_- Oficio 20226120609832_revisión flota mínima Febrero_x000a_10. Acta de seguimiento - Disponibilidad de grúas Marzo 2022_x000a_-_x0009_Oficio 20226120875942_revisión _x000a_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x v="6"/>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5"/>
    <x v="6"/>
    <s v="Director de Atención al Ciudadano"/>
    <d v="2021-06-15T00:00:00"/>
    <x v="6"/>
    <d v="2022-06-07T00:00:00"/>
    <s v="Nataly Tenjo Vargas"/>
    <s v="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_x000a_Por lo anteriormente expuesto, remiteron avances de la acción establecida en el plan de mejoramiento y adjuntaron las siguientes evidencias:_x000a_1. Acta de seguimiento - Directiva 001 de 2011 Junio 2021 _x000a_2. Acta de seguimiento - Directiva 001 de 2011 Julio 2021 _x000a_3. Acta de seguimiento - Directiva 001 de 2011 Agosto 2021 _x000a_4. Acta de seguimiento - Directiva 001 de 2011 Septiembre 2021 _x000a_5. Acta de seguimiento - Directiva 001 de 2011 Octubre 2021 _x000a_6. Acta de seguimiento - Directiva 001 de 2011 Noviembre 2021 _x000a_7. Acta de seguimiento - Directiva 001 de 2011 Diciembre 2021 _x000a_8. Acta de seguimiento - Directiva 001 de 2011 Enero 2022 _x000a_9. Acta de seguimiento - Directiva 001 de 2011 Febrero 2021 _x000a_10. Acta de seguimiento - Directiva 001 de 2011 Marzo 2021 _x000a_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79-2021"/>
    <n v="1"/>
    <n v="2021"/>
    <s v="GESTIÓN DE TRÁNSITO Y CONTROL DE TRÁNSITO Y TRANSPORTE"/>
    <x v="7"/>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7"/>
    <s v="Diana Lorena Urrego García"/>
    <d v="2021-10-01T00:00:00"/>
    <x v="2"/>
    <d v="2022-06-08T00:00:00"/>
    <s v="Dámaris Sánchez Salamanca"/>
    <s v="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_x000a__x000a_08/04/2022  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 _x000a__x000a_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7"/>
    <s v="Diana Lorena Urrego García"/>
    <d v="2021-10-01T00:00:00"/>
    <x v="2"/>
    <d v="2022-06-08T00:00:00"/>
    <s v="Dámaris Sánchez Salamanca"/>
    <s v="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_x000a__x000a_08/04/2022  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7"/>
    <s v="Diana Lorena Urrego García"/>
    <d v="2021-10-01T00:00:00"/>
    <x v="2"/>
    <d v="2022-06-08T00:00:00"/>
    <s v="Dámaris Sánchez Salamanca"/>
    <s v="08/06/2022 El proceso aporta la siguiente justificación: Los estudios previos se realizarán una vez se tenga la fecha para la suscripción del nuevo convenio con la Policía, en el momento en que finalice la Ley de Garantías. _x000a__x000a_06/05/2022 El proceso aporta la siguiente justificación: Los estudios previos se realizarán una vez se tenga la fecha para la suscripción del nuevo convenio con la Policía, en el momento en que finalice la Ley de Garantías_x000a__x000a_08/04/2022 El proceso aporta la siguiente justificación: &quot;Los estudios previos se realizarán una vez se tenga la fecha para la suscripción del nuevo convenio con la Policía, en el momento en que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7"/>
    <s v="Diana Lorena Urrego García"/>
    <d v="2021-10-01T00:00:00"/>
    <x v="2"/>
    <d v="2022-06-08T00:00:00"/>
    <s v="Dámaris Sánchez Salamanca"/>
    <s v="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_x000a__x000a_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_x000a__x000a_08/04/2022 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quot;s.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7"/>
    <s v="Diana Lorena Urrego García"/>
    <d v="2021-10-01T00:00:00"/>
    <x v="2"/>
    <d v="2022-06-08T00:00:00"/>
    <s v="Dámaris Sánchez Salamanca"/>
    <s v="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_x000a__x000a_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_x000a__x000a_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_x000a__x000a_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7"/>
    <s v="Diana Lorena Urrego García"/>
    <d v="2021-10-01T00:00:00"/>
    <x v="2"/>
    <d v="2022-06-08T00:00:00"/>
    <s v="Dámaris Sánchez Salamanca"/>
    <s v="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_x000a__x000a_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_x000a__x000a_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7"/>
    <s v="Diana Lorena Urrego García"/>
    <d v="2021-10-01T00:00:00"/>
    <x v="2"/>
    <d v="2022-06-08T00:00:00"/>
    <s v="Dámaris Sánchez Salamanca"/>
    <s v="08/06/2022 El proceso aporta la siguiente justificación: _x000a_Con la suscripción del nuevo convenio, se realizará la especificación de las acciones en vía; esta actividad se encuentra en proceso para cuando se realice la renovación del convenio, una vez finalice la Ley de Garantías. _x000a__x000a_06/05/2022 El proceso aporta la siguiente justificación: Con la suscripción del nuevo convenio, se realizará la especificación de las acciones en vía; esta actividad se encuentra en proceso para cuando se realice la renovación del convenio, una vez finalice la Ley de Garantías_x000a__x000a_08/04/2022  El proceso aporta la siguiente justificación: &quot;Con la suscripción del nuevo convenio, se realizará la especificación de las acciones en vía; esta actividad se encuentra en proceso para cuando se realice la renovación del convenio, una vez finalice la Ley de Garantías&quot;. _x000a__x000a_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5-2021"/>
    <n v="1"/>
    <n v="2021"/>
    <s v="GESTIÓN DE TRÁMITES Y SERVICIOS PARA LA CIUDADANÍA"/>
    <x v="8"/>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1"/>
    <d v="2022-06-07T00:00:00"/>
    <s v="Nataly Tenjo Vargas"/>
    <s v="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0"/>
    <n v="1"/>
    <n v="0"/>
  </r>
  <r>
    <s v="085-2021"/>
    <n v="2"/>
    <n v="2021"/>
    <s v="GESTIÓN DE TRÁMITES Y SERVICIOS PARA LA CIUDADANÍA"/>
    <x v="8"/>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5"/>
    <x v="6"/>
    <s v="Dirección de Atención al Ciudadano"/>
    <d v="2021-12-01T00:00:00"/>
    <x v="8"/>
    <d v="2022-06-07T00:00:00"/>
    <s v="Nataly Tenjo Vargas"/>
    <s v="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_x000a_1. SEGUIMIENTO SEMANAL A PETICIONES ENTRE AUTORIDADES MAYO 2022_x000a_2. SEGUIMIENTO SEMANAL DE PETICIONES ENTRE AUTORIDADES ABRIL 2022_x000a_3. SEGUIMIENTO PETICIONES ENTRE AUTORIDADES ENERO A MARZO 2022_x000a_4. SEGUIMIENTO PETICIONES ENTRE AUTORIDADES DICIEMBRE 2021_x000a_De acuerdo con la gestión evidenciada, se cierra la acción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1"/>
    <n v="0"/>
    <n v="0"/>
  </r>
  <r>
    <s v="086-2021"/>
    <n v="1"/>
    <n v="2021"/>
    <s v="GESTIÓN DE TRÁMITES Y SERVICIOS PARA LA CIUDADANÍA"/>
    <x v="8"/>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5"/>
    <x v="6"/>
    <s v="Dirección de Atención al Ciudadano"/>
    <d v="2021-12-01T00:00:00"/>
    <x v="9"/>
    <d v="2022-05-06T00:00:00"/>
    <s v="Nataly Tenjo Vargas"/>
    <s v="6/05/2022: Desde la DAC, llevaron a cabo dos (2) retroalimentaciones a los referentes de PQRSD de cada proceso de la entidad, dichas retroalimentaciones fueron desarrolladas de acuerdo con los informes de calidad de las respuestas emitidas a la ciudadanía. _x000a_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_x000a_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_x000a_7/01/2022: No se aportaron evidencias de gestión en el mes de diciembre."/>
    <x v="1"/>
    <n v="0"/>
    <n v="0"/>
  </r>
  <r>
    <s v="087-2021"/>
    <n v="1"/>
    <n v="2021"/>
    <s v="PROCESO GESTIÓN DE TRÁNSITO Y CONTROL DE TRÁNSITO Y TRANSPORTE "/>
    <x v="8"/>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8"/>
    <d v="2022-06-08T00:00:00"/>
    <s v="Dámaris Sánchez Salamanca"/>
    <s v="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_x000a_En lo referido al cierre del hallazgo la Oficina de Control Interno, procede a dar cierre respecto a la eficacia  ya que se evidenció el cumplimiento de la acción. No Obstante, esta queda pendiente a la evaluación de la efectividad por parte de la OCI_x000a_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_x000a__x000a_07/04/2022 Mediante correo electronico, el profesional universitario de la Direcciòn de Ingeniería de Tránsito el día 06 de abril remitio el  formato con Código: PV01-PR01-F06 Versión 1.0 &quot;Justificación cumplimiento hallazgo&quot;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_x000a__x000a_Acción en terminos de ejecución._x000a__x000a_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_x000a__x000a_07/02/2022: Seguimiento realizado por María Janneth Romero:_x000a__x000a_Acción en terminos de ejecución_x000a__x000a_07/01/2022: Seguimiento realizado por María Janneth Romero:_x000a__x000a_Acción en terminos de ejecución"/>
    <x v="1"/>
    <n v="0"/>
    <n v="0"/>
  </r>
  <r>
    <s v="088-2021"/>
    <n v="1"/>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3"/>
    <x v="3"/>
    <s v="PAOLA ADRIANA CORONA MIRANDA"/>
    <d v="2022-02-01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2"/>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10"/>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1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x v="9"/>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2"/>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9"/>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2"/>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3"/>
    <x v="3"/>
    <s v="PAOLA ADRIANA CORONA MIRANDA"/>
    <d v="2022-01-01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2"/>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1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2"/>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1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1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1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1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1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1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9"/>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14"/>
    <d v="2022-06-08T00:00:00"/>
    <s v="Julie Martinez y Daniel García"/>
    <s v="08/06/2022  Seguimiento Julie Martinez y Daniel García se procede a la reprogración de esta actividad teniendo en cuenta la justificación y la solicitud del proceso mediante el memorando 202261200108673.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1"/>
    <n v="0"/>
  </r>
  <r>
    <s v="093-2021"/>
    <n v="2"/>
    <n v="2021"/>
    <s v="GESTIÓN ADMINISTRATIVA"/>
    <x v="9"/>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1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4-2021"/>
    <n v="1"/>
    <n v="2021"/>
    <s v="GESTIÓN ADMINISTRATIVA"/>
    <x v="9"/>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1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5-2021"/>
    <n v="1"/>
    <n v="2021"/>
    <s v="GESTIÓN ADMINISTRATIVA"/>
    <x v="9"/>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3"/>
    <x v="3"/>
    <s v="PAOLA ADRIANA CORONA MIRANDA"/>
    <d v="2022-01-01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3-2021"/>
    <n v="2"/>
    <n v="2021"/>
    <s v="GESTIÓN DEL  TALENTO HUMANO"/>
    <x v="10"/>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5"/>
    <s v="Director de Talento Humano"/>
    <d v="2021-11-04T00:00:00"/>
    <x v="0"/>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x v="10"/>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6-08T00:00:00"/>
    <s v="Liliana Montes Sanchez "/>
    <s v="8/06/2022: Manual de contratación en actualización._x000a_9/5/22: Aun continua en actualización el Manual de Contratación._x000a_7/04/2022: El manual se encuentra aun en proceso de actualización._x000a_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16-2021"/>
    <n v="1"/>
    <n v="2021"/>
    <s v="GESTIÓN JURÍDICA"/>
    <x v="10"/>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4-07T00:00:00"/>
    <s v="Liliana Montes Sanchez "/>
    <s v="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_x000a_8/03/2022: Memorando con radicado 20225300034153 del 17/02/2022 &quot; lineamientos generales aplicables a la supervisión de los contratos estatales&quot;. Para medir la efectividad es necesario que se realice una revisión en una muestra para verificar el cumplimiento de la acción. _x000a_7/02/2022:  En desarrollo de la acción establecida el proceso adjunta soporte de  reunion del 7/01/2022, con el objetivo:Guía de criterios de contratacion SST, se recomienda adjuntar el acta producto de las reuniones."/>
    <x v="1"/>
    <n v="0"/>
    <n v="0"/>
  </r>
  <r>
    <s v="117-2021"/>
    <n v="1"/>
    <n v="2021"/>
    <s v="GESTIÓN ADMINISTRATIVA"/>
    <x v="10"/>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3"/>
    <x v="3"/>
    <s v="Subdirección Administrativa "/>
    <d v="2021-11-04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por Julie Martinez  se evidencia acta de inspección del 28 de diciembre a la sede de paloquemao, sede de almacén y archivo central  cumpliendo las el semestral. Continua la acción abierta teniendo en cuenta que falta las inspección semestral de seguimiento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x v="10"/>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3"/>
    <x v="5"/>
    <s v="Director de Talento Humano"/>
    <d v="2021-11-04T00:00:00"/>
    <x v="1"/>
    <d v="2022-06-08T00:00:00"/>
    <s v="Julie Martinez y Daniel García"/>
    <s v="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0-2021"/>
    <n v="2"/>
    <n v="2021"/>
    <s v="GESTIÓN DEL TALENTO HUMANO"/>
    <x v="11"/>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8"/>
    <s v="Director(a) de Talento Humano - Subdirector(a) Administrativa."/>
    <d v="2021-12-09T00:00:00"/>
    <x v="15"/>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1"/>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9"/>
    <s v="Subsecretaría de Gestión Corporativa / Supervisores"/>
    <d v="2021-12-15T00:00:00"/>
    <x v="16"/>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6"/>
    <d v="2022-06-08T00:00:00"/>
    <s v="Liliana Montes Sanchez "/>
    <s v="8/06/2022: Manual de contratación en actualización._x000a_9/5/22: Aun continua en actualización el Manual de Contratación._x000a_8/04/2022: Manual continua en proceso de actualizacion, acción en ejecución._x000a_8/03/2022: 7/03/2022: Manual en proceso de actualización._x000a_7/02/2022:  Las evidencias aportadas no corresponden a las activividades de modificación al Manual de Supervisión."/>
    <x v="0"/>
    <n v="0"/>
    <n v="0"/>
  </r>
  <r>
    <s v="122-2021"/>
    <n v="5"/>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5"/>
    <x v="6"/>
    <s v="Dirección de Atención al Ciudadano"/>
    <d v="2021-12-15T00:00:00"/>
    <x v="9"/>
    <d v="2022-05-06T00:00:00"/>
    <s v="Nataly Tenjo Vargas"/>
    <s v="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_x000a_Adicionalmente, se realizó un ejercicio práctico al respecto donde se pone en práctica el procedimiento interno para adelantar la contratación de la dependencia, con el compromiso de mantener y ejecutar este proceso._x000a_Por lo anterior, la DAC reportó el cumplimiento de la acción y solicitó el cierre del hallazgo, mediante el formato Justificación de Cumplimiento de Hallazgo y adjuntaron las siguientes evidencias: _x000a_1. Acta No. 1 seguimiento 122-2021.  Agenda: Reunión de seguimiento No. 1 Acción de mejora 122-2021_x000a_2. Acta No. 2 seguimiento 122-2021.  Agenda: Reunión de seguimiento No. 2 Acción de mejora 122-2021_x000a_3. Acta No. 3 seguimiento 122-2021. Agenda: Reunión de seguimiento No. 3 Acción de mejora 122-2021_x000a_De acuerdo con la gestión evidenciada, se cierra la acción._x000a_7/04/2022: No se aportaron evidencias de gestión en el mes de marzo de 2022._x000a_7/03/2022: No se aportaron evidencias de gestión en el mes de febrero de 2022._x000a_7/02/2022: No se aportaron evidencias de gestión en el mes de enero de 2022."/>
    <x v="1"/>
    <n v="0"/>
    <n v="0"/>
  </r>
  <r>
    <s v="122-2021"/>
    <n v="6"/>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6"/>
    <d v="2022-04-07T00:00:00"/>
    <s v="Vieinery Piza"/>
    <s v="08/06/2022: La dependencia, no reportan evidencias en este corte._x000a_7/04/2022: La dependencia, no reportan evidencias en este corte."/>
    <x v="0"/>
    <n v="0"/>
    <n v="0"/>
  </r>
  <r>
    <s v="123-2021"/>
    <n v="1"/>
    <n v="2021"/>
    <s v="GESTIÓN JURÍDICA"/>
    <x v="12"/>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6"/>
    <d v="2022-04-07T00:00:00"/>
    <s v="Vieinery Piza"/>
    <s v="08/06/2022: La dependencia, no reportan evidencias en este corte._x000a_7/04/2022: La dependencia, no reportan evidencias en este corte."/>
    <x v="0"/>
    <n v="0"/>
    <n v="0"/>
  </r>
  <r>
    <s v="123-2021"/>
    <n v="2"/>
    <n v="2021"/>
    <s v="GESTIÓN JURÍDICA"/>
    <x v="12"/>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6"/>
    <d v="2022-04-07T00:00:00"/>
    <s v="Vieinery Piza"/>
    <s v="08/06/2022: La dependencia, no reportan evidencias en este corte._x000a_7/04/2022: La dependencia, no reportan evidencias en este corte."/>
    <x v="0"/>
    <n v="0"/>
    <n v="0"/>
  </r>
  <r>
    <s v="125-2021"/>
    <n v="1"/>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1"/>
    <d v="2022-06-08T00:00:00"/>
    <s v="Liliana Montes Sanchez "/>
    <s v="8/06/2022: Se encuentra con el mismo avance de la primera socialización a través de memorando 17/02/22._x000a_9/5/22: Se encuentr con el mismo avance de la primera socialización a través de memorando 17/02/22._x000a_8/04/2022: Se encuentra con el mismo avance del mes de marzo relacionado con el memornado dirigido a los supervisores._x000a_8/03/22:  memorando 20225300034153  del 17/02/2022, Lineamientos generales aplicables a la supervisión de los contratos estatales dirigido a todos los funcionarios que cumplen con el rol de supervisión de los contratos estatales_x000a_7/02/2022: Primera socializacion de los lineamientos del Manual de Supervisión mediante memorando 20215300244413, con el fin de afianzar los conocimientos del seguimiento a cargo de los supervisores."/>
    <x v="0"/>
    <n v="0"/>
    <n v="0"/>
  </r>
  <r>
    <s v="125-2021"/>
    <n v="3"/>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6"/>
    <d v="2022-06-08T00:00:00"/>
    <s v="Liliana Montes Sanchez "/>
    <s v="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_x000a_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7"/>
    <d v="2022-06-07T00:00:00"/>
    <s v="Nataly Tenjo Vargas"/>
    <s v="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5-2021"/>
    <n v="5"/>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x v="3"/>
    <x v="9"/>
    <s v="Subsecretaría de Gestión Corporativa / Supervisores"/>
    <d v="2021-12-15T00:00:00"/>
    <x v="16"/>
    <d v="2022-06-08T00:00:00"/>
    <s v="Julie Martinez y Daniel García"/>
    <s v="08/06/2022 Seguimiento Julie Martinez y Daniel García se realiza la modificación de la frecuencia de la actividad  de acuerdo a la solicitud del responsable de la acción a traves del memorando 20226000080603_x000a_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1"/>
  </r>
  <r>
    <s v="126-2021"/>
    <n v="2"/>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6"/>
    <d v="2022-06-08T00:00:00"/>
    <s v="Liliana Montes Sanchez "/>
    <s v="8/06/2022: Para el presente seguimiento se adjunta memorandos remitidos a la Subsecretaria de Política de Movilidad y la Subsecretaria Juridica, se recomienda mencionar en los memorandos los contratos objeto de revisión o adjuntar el instrumentos de seguimiento._x000a_9/5/22: Se presentan avances de la revisión aleatoria realizada al tema contractual de las Subsecretarias Gestión de Movilidad, Gestión Corporativa, se recomienda tener en cuenta el indicador el cual se establecio &quot;Memorandos redactados, aprobados y enviados&quot;_x000a_8/04/2022: De acuerdo a los soporte se evidencia la revisión del proceso Procesos de selección.10% de los procesos de selección con contratos suscritos durante la vigencia_x000a_2022, equivalente a 1 proceso,evidenciandose cumplimiento de la publicacion acorde a lo establecido en los Manuales._x000a_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0"/>
    <s v="Direccion de representación Judicial"/>
    <d v="2021-12-15T00:00:00"/>
    <x v="14"/>
    <d v="2022-06-08T00:00:00"/>
    <s v="Liliana Montes Sanchez "/>
    <s v="8/06/2022: Se presenta informe de segu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18"/>
    <d v="2022-06-08T00:00:00"/>
    <s v="Dámaris Sánchez Salamanca"/>
    <s v="08/06/2022 Se realiza la revisión y seguimiento de los contratos de la SGM, en donde no se evidencian documentos faltantes para el presente mes. Se adjunta oficio en donde se informa a la Oficina de Control Interno._x000a__x000a_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_x000a__x000a_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_x000a__x000a_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0"/>
    <n v="0"/>
    <n v="0"/>
  </r>
  <r>
    <s v="126-2021"/>
    <n v="7"/>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x v="3"/>
    <x v="9"/>
    <s v="Subsecretaría de Gestión Corporativa / Supervisores"/>
    <d v="2021-12-15T00:00:00"/>
    <x v="16"/>
    <d v="2022-06-08T00:00:00"/>
    <s v="Julie Martinez y Daniel García"/>
    <s v="08/06/2022 Seguimiento Julie Martinez y Daniel García se realiza la modificación de la frecuencia de la actividad  de acuerdo a la solicitud del responsable de la acción a traves del memorando 20226000080603_x000a_09/05/2022   Seguimiento Julie Martinez y Daniel García se evidencia el  seguimiento realizado del des de  marzo y abril  2022, se recomienda continuar con la ejecución de la actividad.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1"/>
  </r>
  <r>
    <s v="126-2021"/>
    <n v="8"/>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6"/>
    <d v="2022-04-07T00:00:00"/>
    <s v="Vieinery Piza"/>
    <s v="08/06/2022: La dependencia, no reportan evidencias en este corte._x000a_7/04/2022: La dependencia, no reportan evidencias en este corte."/>
    <x v="0"/>
    <n v="0"/>
    <n v="0"/>
  </r>
  <r>
    <s v="126-2021"/>
    <n v="9"/>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11"/>
    <d v="2022-06-07T00:00:00"/>
    <s v="Nataly Tenjo Vargas"/>
    <s v="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x v="0"/>
    <n v="0"/>
    <n v="0"/>
  </r>
  <r>
    <s v="127-2021"/>
    <n v="1"/>
    <n v="2021"/>
    <s v="GESTIÓN DEL TALENTO HUMANO - SGAS"/>
    <x v="13"/>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3"/>
    <x v="9"/>
    <s v="Paula Tatiana Arenas"/>
    <d v="2022-12-07T00:00:00"/>
    <x v="19"/>
    <d v="2022-05-09T00:00:00"/>
    <s v="Julie Martinez y Daniel García"/>
    <s v="09/05/2022  Seguimiento Julie Martinez y Daniel García  se evidencia que el 3 de marzo se realizo la mesa de trabajo con los diferentes procesos con el fin de revisar la matriz  de riesgos de soborno dando cumplimiento a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7-2021"/>
    <n v="3"/>
    <n v="2021"/>
    <s v="GESTIÓN DEL TALENTO HUMANO - SGAS"/>
    <x v="13"/>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3"/>
    <x v="9"/>
    <s v="Paula Tatiana Arenas"/>
    <d v="2022-12-07T00:00:00"/>
    <x v="1"/>
    <d v="2022-05-09T00:00:00"/>
    <s v="Julie Martinez y Daniel García"/>
    <s v="09/05/2022  Seguimiento Julie Martinez y Daniel García  se evidencia la socialización de la matriz mediante comunicación interna del día 27 de abril del 2022, de acuerdo con la actividad programad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28-2021"/>
    <n v="1"/>
    <n v="2021"/>
    <s v="GESTIÓN DEL TALENTO HUMANO - SGAS"/>
    <x v="13"/>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3"/>
    <x v="9"/>
    <s v="Paula Tatiana Arenas"/>
    <d v="2022-12-07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se evidencia la actualización de la matriz sin embargo se evidencia que no cuenta con un control de versión que permita la fecha de actualización de la misma 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34-2021"/>
    <n v="1"/>
    <n v="2021"/>
    <s v="GESTIÓN ADMINISTRATIVA"/>
    <x v="14"/>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3"/>
    <d v="2022-05-09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l._x000a_08/02/2022 Seguimiento por Julie Martinez no se genera reporte de avance por el proceso sin embargo la acción se encuentra dentro de las fechas establecidas para la ejecución. Acción abierta"/>
    <x v="1"/>
    <n v="0"/>
    <n v="0"/>
  </r>
  <r>
    <s v="131-2021"/>
    <n v="2"/>
    <n v="2021"/>
    <s v="GESTIÓN JURÍDICA"/>
    <x v="15"/>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0"/>
    <s v="DIRECCION DE REPRESENTACION JUDICIAL"/>
    <d v="2022-01-03T00:00:00"/>
    <x v="16"/>
    <d v="2022-06-08T00:00:00"/>
    <s v="Liliana Montes Sanchez "/>
    <s v="8/06/2022: Se aportan las  convocatorias a los comites asi,como las actas en ambas se evidencia las alertas emitidas para elcumplimiento por parte de los miembros del comité para que presenten las excusas en caso de no poder asistir a las sesiones._x000a_9/5/22: Se adjunta como evidencias actas del comite de conciliación No. 08 del 6/04/22 ; acta 09 del 21/04/22 ; acta 10 del 27/04/22 , en estas actas se pudo evidencias que los miebros ausentes han presentado las respectivas excusas dando cumplimiento a su reglamentación._x000a_8/04/2022: Se adjuntan las actas 6, 7 del comite de conciliación donde se evidencia que los miembros envian las respectivas excusas en cumplimiento con la resolucion 056 de 2019._x000a_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1"/>
    <n v="2021"/>
    <s v="GESTIÓN ADMINISTRATIVA"/>
    <x v="14"/>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3"/>
    <d v="2022-04-08T00:00:00"/>
    <s v="Julie Martinez y Daniel García"/>
    <s v="08/04/2022 Seguimiento Julie Martinez y Daniel García .Se videncia Lista de comprobación de Documentos que tiene el SGA dando cumplimiento a lo planificado_x000a_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4-2021"/>
    <n v="2"/>
    <n v="2021"/>
    <s v="GESTIÓN ADMINISTRATIVA"/>
    <x v="14"/>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3"/>
    <n v="2021"/>
    <s v="GESTIÓN ADMINISTRATIVA"/>
    <x v="14"/>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4"/>
    <n v="2021"/>
    <s v="GESTIÓN ADMINISTRATIVA"/>
    <x v="14"/>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5"/>
    <n v="2021"/>
    <s v="GESTIÓN ADMINISTRATIVA"/>
    <x v="14"/>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x v="14"/>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3"/>
    <x v="5"/>
    <s v="Directora de Talento Humano_x000a_"/>
    <d v="2022-01-10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se recomienda  desde el ejercicio de autocontrol el seguimiento de las actividades 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0"/>
    <n v="0"/>
    <n v="0"/>
  </r>
  <r>
    <s v="135-2021"/>
    <n v="1"/>
    <n v="2021"/>
    <s v="GESTIÓN ADMINISTRATIVA"/>
    <x v="14"/>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6-2021"/>
    <n v="1"/>
    <n v="2021"/>
    <s v="GESTIÓN ADMINISTRATIVA"/>
    <x v="14"/>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3"/>
    <x v="3"/>
    <s v="Subdirectora Administrativa"/>
    <d v="2022-01-03T00:00:00"/>
    <x v="3"/>
    <d v="2022-04-08T00:00:00"/>
    <s v="Julie Martinez y Daniel García"/>
    <s v="08/04/2022  Seguimiento Julie Martinez y Daniel García se evidencia la actualización del procedimiento a versión 2 con fecha del 24/03/2022  dando cumplimiento a la accion establecida._x000a__x000a_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1"/>
    <n v="0"/>
    <n v="0"/>
  </r>
  <r>
    <s v="136-2021"/>
    <n v="2"/>
    <n v="2021"/>
    <s v="GESTIÓN ADMINISTRATIVA"/>
    <x v="14"/>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6-2021"/>
    <n v="3"/>
    <n v="2021"/>
    <s v="GESTIÓN ADMINISTRATIVA"/>
    <x v="14"/>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1"/>
    <n v="2021"/>
    <s v="GESTIÓN ADMINISTRATIVA"/>
    <x v="14"/>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2"/>
    <n v="2021"/>
    <s v="GESTIÓN ADMINISTRATIVA"/>
    <x v="14"/>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3"/>
    <n v="2021"/>
    <s v="GESTIÓN ADMINISTRATIVA"/>
    <x v="14"/>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4"/>
    <n v="2021"/>
    <s v="GESTIÓN ADMINISTRATIVA"/>
    <x v="14"/>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5"/>
    <n v="2021"/>
    <s v="GESTIÓN ADMINISTRATIVA"/>
    <x v="14"/>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3"/>
    <x v="3"/>
    <s v="Subdirectora Administrativa"/>
    <d v="2022-01-11T00:00:00"/>
    <x v="3"/>
    <d v="2022-04-08T00:00:00"/>
    <s v="Julie Martinez y Daniel García"/>
    <s v="08/04/2022   Seguimiento Julie Martinez y Daniel García Se evidencia que se realizo la solicitud a taves de Acta de reunión mantenimiento dique, Informe de inspecciones sedes SDM, Acta reunión febrero 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38-2021"/>
    <n v="1"/>
    <n v="2021"/>
    <s v="GESTIÓN ADMINISTRATIVA"/>
    <x v="14"/>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8-2021"/>
    <n v="2"/>
    <n v="2021"/>
    <s v="GESTIÓN ADMINISTRATIVA"/>
    <x v="14"/>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x v="14"/>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3"/>
    <x v="11"/>
    <s v="Subdirectora Administrativa_x000a_Directora de Talento Humano"/>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x v="14"/>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3"/>
    <x v="11"/>
    <s v="Subdirectora Administrativa_x000a_Directora de Talento Humano"/>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x v="14"/>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1"/>
    <s v="Subdirectora Administrativa_x000a_Directora de Talento Humano"/>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1"/>
    <n v="2021"/>
    <s v="GESTIÓN ADMINISTRATIVA"/>
    <x v="14"/>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2"/>
    <n v="2021"/>
    <s v="GESTIÓN ADMINISTRATIVA"/>
    <x v="14"/>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3"/>
    <n v="2021"/>
    <s v="GESTIÓN ADMINISTRATIVA"/>
    <x v="14"/>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3"/>
    <x v="3"/>
    <s v="Subdirectora Administrativa"/>
    <d v="2021-12-28T00:00:00"/>
    <x v="3"/>
    <d v="2022-04-08T00:00:00"/>
    <s v="Julie Martinez y Daniel García"/>
    <s v="08/04/2022  Seguimiento Julie Martinez y Daniel García Actividad se evidencia mesa de trabajo realizada para el manejo de sustancias quimicas del  30 de diciembre y del 5 de enero dando cumplimiento a la actividad estableecida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1-2021"/>
    <n v="1"/>
    <n v="2021"/>
    <s v="GESTIÓN ADMINISTRATIVA"/>
    <x v="14"/>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aba con una evaluacion propia por tal motivo en el 2020 realizando una evaluacion de los requisitos legales la cual nos ayudo a cumplir la norma "/>
    <s v="Establecer mecanismo de evaluacion de cumplimiento de requisitos legales y otros requisitos en el manual del SGA"/>
    <s v="Acción Correctiva"/>
    <s v="N° de mecanismo de evaluación "/>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_x000a_08/02/2022 Seguimiento por Julie Martinez no se genera reporte de avance por el proceso sin embargo la acción se encuentra dentro de las fechas establecidas para la ejecución. Acción abierta"/>
    <x v="0"/>
    <n v="0"/>
    <n v="1"/>
  </r>
  <r>
    <s v="143-2021"/>
    <n v="1"/>
    <n v="2021"/>
    <s v="GESTIÓN ADMINISTRATIVA"/>
    <x v="14"/>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plan de trabajo"/>
    <n v="1"/>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1"/>
    <n v="0"/>
  </r>
  <r>
    <s v="145-2021"/>
    <n v="1"/>
    <n v="2021"/>
    <s v="GESTIÓN ADMINISTRATIVA"/>
    <x v="14"/>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6-2021"/>
    <n v="1"/>
    <n v="2021"/>
    <s v="GESTIÓN ADMINISTRATIVA"/>
    <x v="14"/>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7-2021"/>
    <n v="1"/>
    <n v="2021"/>
    <s v="GESTIÓN ADMINISTRATIVA"/>
    <x v="14"/>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7-2021"/>
    <n v="2"/>
    <n v="2021"/>
    <s v="GESTIÓN ADMINISTRATIVA"/>
    <x v="14"/>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3"/>
    <x v="3"/>
    <s v="Subdirectora Administrativa"/>
    <d v="2022-01-03T00:00:00"/>
    <x v="3"/>
    <d v="2022-04-08T00:00:00"/>
    <s v="Julie Martinez y Daniel García"/>
    <s v="08/04/2022 Seguimiento Julie Martinez y Daniel García se evidencia el  Procedimiento Identificación de Aspectos y Valoración de Impactos Ambientales (PA01-PR09) actualizado el 24/03/2022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1"/>
    <n v="0"/>
    <n v="0"/>
  </r>
  <r>
    <s v="148-2021"/>
    <n v="1"/>
    <n v="2021"/>
    <s v="GESTIÓN ADMINISTRATIVA"/>
    <x v="14"/>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3"/>
    <x v="3"/>
    <s v="Subdirectora Administrativa"/>
    <d v="2022-01-03T00:00:00"/>
    <x v="3"/>
    <d v="2022-05-09T00:00:00"/>
    <s v="Julie Martinez y Daniel García"/>
    <s v="09/05/2022 Seguimiento Julie Martinez y Daniel García se observa que se actualizo la ,atriz de manera permanente  sin embargo se evidencia 2/05/2022, se recomienda continuar con esta actividad de manera permanente con el fin de garantizar la actualización de la misma 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49-2021"/>
    <n v="1"/>
    <n v="2021"/>
    <s v="GESTIÓN ADMINISTRATIVA"/>
    <x v="14"/>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0-2021"/>
    <n v="1"/>
    <n v="2021"/>
    <s v="GESTIÓN ADMINISTRATIVA"/>
    <x v="14"/>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3"/>
    <x v="3"/>
    <s v="Subdirectora Administrativa"/>
    <d v="2022-01-03T00:00:00"/>
    <x v="3"/>
    <d v="2022-05-09T00:00:00"/>
    <s v="Julie Martinez y Daniel García"/>
    <s v="09/05/2022 Seguimiento Julie Martinez y Daniel García se evidencia el acta de la mesa de trabajo del 23/marzo/2022 dando cumplimiento de la actividad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0-2021"/>
    <n v="2"/>
    <n v="2021"/>
    <s v="GESTIÓN ADMINISTRATIVA"/>
    <x v="14"/>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3"/>
    <x v="3"/>
    <s v="Subdirectora Administrativa"/>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1-2021"/>
    <n v="1"/>
    <n v="2021"/>
    <s v="GESTIÓN ADMINISTRATIVA"/>
    <x v="14"/>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
    <s v="Estructurar un plan de trabajo que conduzca al cumplimiento de la normatividad ambiental vigente en materia de Bifenilos Policlorados - PCB, tales como la resolución 222 de 2011, Resolución 1741 de 2016 y las demás que las complementen, sustituyan o modifiquen"/>
    <s v="Acción Correctiva"/>
    <s v="N° de mecanismo de evaluación "/>
    <n v="1"/>
    <x v="3"/>
    <x v="3"/>
    <s v="Subdirectora Administrativa "/>
    <d v="2022-01-03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se reprograma la accion de acuerdo a la justificación 20226120082833._x000a_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1"/>
  </r>
  <r>
    <s v="152-2021"/>
    <n v="1"/>
    <n v="2021"/>
    <s v="GESTIÓN ADMINISTRATIVA - GESTIÓN DEL TALENTO HUMANO"/>
    <x v="14"/>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 de plan de trabajo"/>
    <n v="1"/>
    <x v="3"/>
    <x v="11"/>
    <s v="Subdirectora Administrativa / Directora de talento humano"/>
    <d v="2022-01-10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x v="14"/>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3"/>
    <x v="11"/>
    <s v="Subdirectora Administrativa / Directora de talento humano"/>
    <d v="2022-01-03T00:00:00"/>
    <x v="3"/>
    <d v="2022-05-09T00:00:00"/>
    <s v="Julie Martinez y Daniel García"/>
    <s v="09/05/2022  Seguimiento Julie Martinez y Daniel García se evidencia acta de las necesidades de capacitaciones con la Dirección de talento humano cumpleindo la actividad programa se recomienda realizar seguimiento para cumplir con la efectividad de esta acción._x000a__x000a_08/04/2022  Seguimiento Julie Martinez y Daniel García Actividad en ejecución dentro del periodo planificado se recomienda realizar seguimiento desde el ejercicio de autocontroll._x000a_08/03/2022 Seguimiento Julie Martinez y Daniel García actividad dentro del periodo de ejecución, se recomienda realizar seguimiento desde el ejercicio de autocontroll._x000a__x000a_08/02/2022 Seguimiento por Julie Martinez no se genera reporte de avance por el proceso sin embargo la acción se encuentra dentro de las fechas establecidas para la ejecución. Acción abierta"/>
    <x v="1"/>
    <n v="0"/>
    <n v="0"/>
  </r>
  <r>
    <s v="153-2021"/>
    <n v="2"/>
    <n v="2021"/>
    <s v="GESTIÓN ADMINISTRATIVA"/>
    <x v="14"/>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3"/>
    <x v="3"/>
    <s v="Subdirectora Administrativa"/>
    <d v="2022-01-01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_x000a_08/04/2022  Seguimiento Julie Martinez y Daniel García Actividad en ejecución dentro del periodo planificado se recomienda realizar seguimiento desde el ejercicio de autocontrol._x000a_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4-2021"/>
    <n v="1"/>
    <n v="2021"/>
    <s v="GESTIÓN ADMINISTRATIVA"/>
    <x v="14"/>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3"/>
    <x v="3"/>
    <s v="Subdirectora Administrativa"/>
    <d v="2022-01-01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5-2021"/>
    <n v="1"/>
    <n v="2021"/>
    <s v="GESTIÓN ADMINISTRATIVA"/>
    <x v="14"/>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3"/>
    <x v="3"/>
    <s v="Subdirectora Administrativa"/>
    <d v="2022-01-01T00:00:00"/>
    <x v="3"/>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l_x000a_08/04/2022  Seguimiento Julie Martinez y Daniel García Actividad en ejecución dentro del periodo planificado se recomienda realizar seguimiento desde el ejercicio de autocontrol._x000a_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01-2022"/>
    <n v="1"/>
    <n v="2022"/>
    <s v="GESTIÓN DE TRÁMITES Y SERVICIOS PARA LA CIUDADANÍA"/>
    <x v="16"/>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20"/>
    <d v="2022-06-07T00:00:00"/>
    <s v="Nataly Tenjo Vargas"/>
    <s v="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
    <x v="0"/>
    <n v="0"/>
    <n v="0"/>
  </r>
  <r>
    <s v="002-2022"/>
    <n v="1"/>
    <n v="2022"/>
    <s v="GESTIÓN DE TICS"/>
    <x v="17"/>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21"/>
    <d v="2022-05-09T00:00:00"/>
    <s v="Vieinery Piza"/>
    <s v="08/06/2022: La dependencia, no reportan evidencias en este corte._x000a_09/05/2022: La dependencia, no reportan evidencias en este corte._x000a_7/04/2022: La dependencia, no reportan evidencias en este corte."/>
    <x v="0"/>
    <n v="0"/>
    <n v="0"/>
  </r>
  <r>
    <s v="003-2022"/>
    <n v="1"/>
    <n v="2022"/>
    <s v="GESTIÓN FINANCIERA"/>
    <x v="18"/>
    <d v="2022-02-11T00:00:00"/>
    <s v="Se ha identificado en la evaluación de años anteriores, observando que persiste, por cuanto no se incluyó dentro del Plan Institucional de Capacitación de la vigencia 2021, temas que son propios del que hacer contable._x000a_"/>
    <s v="Posibilidad de afectación reputacional por requerimientos internos externo e investigaciones administrativas, disciplinarias, fiscales y penales debido a la entrega de estados contables fuera  de las fechas establecidas y de los términos procedimentales"/>
    <s v="No se ha incluido en el Plan Institucional de Capacitación temas específicos del ámbito contable."/>
    <s v="Elaborar y enviar Memorando a la Dirección de Talento Humano, solicitando la inclusión en el Plan Institucional de Capacitación de temas específicos en el ámbito contable."/>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_x000a_-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_x000a_- Estampillas distritales. - Deudores morosos del estado. - Cálculo de deterioro a la cartera._x000a_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_x000a_De acuerdo con la gestión evidenciada, se cierra la acción._x000a_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_x000a_- Normatividad tributaria con relación a impuestos como retención en la fuente,_x000a_ICA, IVA, información exógena de carácter nacional y distrital._x000a_- Temas contables relacionados con las notas y revelaciones a los estados_x000a_Financieros._x000a_- Capacitaciones en los aplicativos como SiCapital LIMAY, BogData, SICON,_x000a_SIPROJ._x000a_- Tratamiento contable de temas relacionados con la propiedad, planta y_x000a_equipo, bienes de beneficio de uso público, depreciaciones, amortizaciones,_x000a_vida útil y deterioro._x000a_- Aspectos normativos y contables para entidades distritales del Sector Central._x000a_- Normas internacionales aplicables a entidades distritales._x000a_- Estampillas distritales._x000a_- Deudores morosos del estado._x000a_- Cálculo de deterioro a la cartera._x000a_Remitieron la siguiente evidencia: memorando con radicado 20226110052283, del 8 de marzo de 2022."/>
    <x v="1"/>
    <n v="0"/>
    <n v="0"/>
  </r>
  <r>
    <s v="004-2022"/>
    <n v="1"/>
    <n v="2022"/>
    <s v="GESTIÓN FINANCIERA"/>
    <x v="18"/>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No se ha designado por parte de la Dirección de Talento Humano un funcionario con conocimiento y experticia en el tema, para que junto con el funcionario designado por la Subdirección Financiera  realicen las respectivas conciliaciones."/>
    <s v="Elaborar y enviar Memorando a la Dirección de Talento Humano, solicitando la designación de un funcionario , para realizar las conciliaciones con la Subdirección Financiera."/>
    <s v="Acción Correctiva"/>
    <s v="(Número de memorandos elaborados y enviados / Número de memorandos  programados) *100"/>
    <n v="1"/>
    <x v="3"/>
    <x v="12"/>
    <s v="Vladimiro Estrada"/>
    <d v="2022-03-07T00:00:00"/>
    <x v="9"/>
    <d v="2022-05-06T00:00:00"/>
    <s v="Nataly Tenjo Vargas"/>
    <s v="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_x000a_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_x000a_De acuerdo con la gestión evidenciada, se cierra la acción._x000a_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
    <x v="1"/>
    <n v="0"/>
    <n v="0"/>
  </r>
  <r>
    <s v="004-2022"/>
    <n v="2"/>
    <n v="2022"/>
    <s v="GESTIÓN FINANCIERA"/>
    <x v="18"/>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x v="3"/>
    <x v="12"/>
    <s v="Vladimiro Estrada"/>
    <d v="2022-05-01T00:00:00"/>
    <x v="22"/>
    <d v="2022-06-07T00:00:00"/>
    <s v="Nataly Tenjo Vargas"/>
    <s v="7/6/2022: Como avance del cumplimiento de la acción definida en el plan de mejoramiento, se realizaron tres (3) mesas de trabajo (8 de abril, 10 y 24 de mayo) de conciliación de incapacidades entre la Subdirección Financiera y la Dirección de Talento Humano. Se anexan tres (3) actas de reunión._x000a_6/05/2022: No se aportaron evidencias de gestión en el mes de abril de 2022._x000a_7/04/2022: No se aportaron evidencias de gestión en el mes de marzo de 2022."/>
    <x v="0"/>
    <n v="0"/>
    <n v="0"/>
  </r>
  <r>
    <s v="005-2022"/>
    <n v="1"/>
    <n v="2022"/>
    <s v="GESTIÓN FINANCIERA"/>
    <x v="18"/>
    <d v="2022-02-11T00:00:00"/>
    <s v="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para ello se debe contar con la participación de las distintas dependencias de la entidad, las cuales deben remitir las propuestas de depuración de los registros."/>
    <s v="Elaborar y enviar Memorando a las áreas técnicas,  solicitando remitir propuesta  de depuración de los registros para proceder al análisis, con el propósito de incluirlas en el Comité de Sostenibilidad Contable. "/>
    <s v="Acción Correctiva"/>
    <s v="(Número de memorandos elaborados y enviados / Número de memorandos  programados) *100"/>
    <n v="1"/>
    <x v="3"/>
    <x v="12"/>
    <s v="Vladimiro Estrada"/>
    <d v="2022-03-07T00:00:00"/>
    <x v="1"/>
    <d v="2022-04-07T00:00:00"/>
    <s v="Nataly Tenjo Vargas"/>
    <s v="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_x000a_Como soporte remitieron las siguientes evidencias: Memorando de solicitud radicado 20226110051113 del 7 de marzo. Memorando de respuesta radicado 20225400058083 del 17 de marzo._x000a_Por lo anterior, la Subdirección Financiera reportó el cumplimiento de la acción y solicitó el cierre del hallazgo, mediante el formato Justificación de Cumplimiento de Hallazgo._x000a_De acuerdo con la gestión evidenciada, se cierra la acción."/>
    <x v="1"/>
    <n v="0"/>
    <n v="0"/>
  </r>
  <r>
    <s v="006-2022"/>
    <n v="1"/>
    <n v="2022"/>
    <s v="GESTIÓN FINANCIERA"/>
    <x v="18"/>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x v="3"/>
    <x v="12"/>
    <s v="Vladimiro Estrada"/>
    <d v="2022-04-01T00:00:00"/>
    <x v="22"/>
    <d v="2022-06-07T00:00:00"/>
    <s v="Nataly Tenjo Vargas"/>
    <s v="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i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0"/>
    <n v="0"/>
    <n v="0"/>
  </r>
  <r>
    <s v="006-2022"/>
    <n v="2"/>
    <n v="2022"/>
    <s v="GESTIÓN FINANCIERA"/>
    <x v="18"/>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
    <s v="Convocar a las diferentes dependencias  para realizar mesas de trabajo con el fin de definir aspectos relacionados con la depuración de registros que permitan hacer un saneamiento contable, relacionado con cartera, activos fijos, cuentas por pagar, sentencias y conciliaciones."/>
    <s v="Acción Correctiva"/>
    <s v="(Número de memorandos elaborados y enviados / Número de memorandos  programados) *100"/>
    <n v="1"/>
    <x v="3"/>
    <x v="12"/>
    <s v="Vladimiro Estrada"/>
    <d v="2022-03-07T00:00:00"/>
    <x v="1"/>
    <d v="2022-06-07T00:00:00"/>
    <s v="Nataly Tenjo Vargas"/>
    <s v="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_x000a_6/05/2022: No se aportaron evidencias de gestión en el mes de abril de 2022._x000a_7/04/2022: No se aportaron evidencias de gestión en el mes de marzo de 2022."/>
    <x v="0"/>
    <n v="0"/>
    <n v="0"/>
  </r>
  <r>
    <s v="007-2022"/>
    <n v="1"/>
    <n v="2022"/>
    <s v="DIRECCIÓN DE INTELIGENCIA PARA LA MOVILIDAD"/>
    <x v="19"/>
    <s v="23/03/2022_x000a_"/>
    <s v="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
    <s v="Posibilidad de afectación reputacional por  perdida de imagen institucional ante la comunidad, debido a la consecusión de contratos sin el lleno de los requisitos contemplados en la norma."/>
    <s v="Algunos colaboradores de la DIM no han recibido capacitación del Manual de Contratación de la SDM con enfásis en el comité evaluador técnico"/>
    <s v="Capacitar a los colaboradores de la DIM en el Manual de Contratación de la SDM con enfásis en las funciones del comité evaluador técnico, dejando como evidencia el listado de asistencia y grabación de la capacitación."/>
    <s v="Acción Correctiva"/>
    <s v="Capacitación ejecutada"/>
    <n v="1"/>
    <x v="2"/>
    <x v="13"/>
    <s v="Profesional encargado del tema de Contratación "/>
    <d v="2022-03-23T00:00:00"/>
    <x v="23"/>
    <d v="2022-04-27T00:00:00"/>
    <s v="Guillermo Delgadillo Molano"/>
    <s v="Seguimiento realizado el 27/04/2022_x000a_La SPM en correo del 27 abril 2022 aportó como evidencia:_x000a_1. Listado de asistencia de 30 servidores de la SPM, de la capacitación del Manual de Contratación con enfoque en las funciones del comité evaluador técnico realizada el 08/04/2022. _x000a_2. Pantallazos de la capacitación sostenida el 08/04/2022 y link de consulta: _x000a_https://drive.google.com/file/d/11EL0S-TH_iTu1vDRzApMzrN3VfyEy3bI/view_x000a_Por lo anterior, y una vez verificadas las acciones con _x000a_Conforme lo anterior se observa que la acción se ejectua en terminos de eficacia, por lo cual se procede a realizar su cierre._x000a_Accion en cerrada_x000a_CONCLUSION: ACCION CERRADA"/>
    <x v="1"/>
    <n v="0"/>
    <n v="0"/>
  </r>
  <r>
    <s v="008-2022"/>
    <n v="1"/>
    <n v="2022"/>
    <s v="GESTIÓN DE TICS - SUBDIRECCIÓN ADMINISTRATIVA"/>
    <x v="20"/>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x v="6"/>
    <x v="14"/>
    <s v="Jady Pérez / Neyfi Rubiela Martinez"/>
    <d v="2022-03-14T00:00:00"/>
    <x v="5"/>
    <d v="2022-05-09T00:00:00"/>
    <s v="Vieinery Piza"/>
    <s v="08/06/2022: La dependencia, no reportan evidencias en este corte._x000a_09/05/2022: La dependencia, no reportan evidencias en este corte."/>
    <x v="0"/>
    <n v="0"/>
    <n v="0"/>
  </r>
  <r>
    <s v="009-2022"/>
    <n v="1"/>
    <n v="2022"/>
    <s v="Direccionamiento Estratégico"/>
    <x v="21"/>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La cantidad de preguntas se limita a una sola pregunta, la Agrupación de Sistemas dentro de la misma pregunta (Causa confusión) y las Opciones de respuestas no debe ser unicamente de selección multiple."/>
    <s v="Aumentar en las encuestas 2022 la cantidad de preguntas por Sistema (de 2 a 3 preguntas)"/>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24"/>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
    <x v="0"/>
    <n v="0"/>
    <n v="0"/>
  </r>
  <r>
    <s v="009-2022"/>
    <n v="2"/>
    <n v="2022"/>
    <s v="Direccionamiento Estratégico"/>
    <x v="21"/>
    <d v="2022-03-08T00:00:00"/>
    <s v="No se logró la meta propuesta del 95% de los colaboradores que al aplicar la prueba demuestren conocimiento del Sistema Integrado de Gestión implementado en la Entidad."/>
    <s v="Poca apropiación y compromiso por parte de los colaboradores de la Entidad en la sostenibilidad y mejora del Sistema Integrado de Gestión"/>
    <s v="Falta de innovación y creatividad para divulgar los Sistemas"/>
    <s v="Gestionar un mecanismo diferente para divulgar la información de los sistemas de gestión en mayo y en octubre."/>
    <s v="Acción Correctiva"/>
    <s v="(No. Total de colaboradores que responden la encuesta con puntaje superior a 80/ No. Total de colaboradores que responden la encuesta)*100"/>
    <n v="0.95"/>
    <x v="3"/>
    <x v="15"/>
    <s v="ANA MARIA CORREDOR_x000a_NEYFI RUBIELA MARTINEZ_x000a_PAULA TATIANA ARENAS_x000a_JULIETH ROJAS BETANCOUR"/>
    <d v="2022-03-28T00:00:00"/>
    <x v="1"/>
    <d v="2022-06-08T00:00:00"/>
    <s v="Julie Martinez y Daniel García"/>
    <s v="8/06/2022   Seguimiento Julie Martinez y Daniel García   actividad en tiempos de ejecución, se recomienda realizar seguimiento al avance de la actividad y su efectividad ._x000a_09/05/2022  Seguimiento Julie Martinez y Daniel García  ctividad en ejecución dentro del periodo planificado se recomienda realizar seguimiento desde el ejercicio de autocontro"/>
    <x v="0"/>
    <n v="0"/>
    <n v="0"/>
  </r>
  <r>
    <s v="010-2022"/>
    <n v="1"/>
    <n v="2022"/>
    <s v="Direccionamiento Estratégico"/>
    <x v="22"/>
    <d v="2022-03-24T00:00:00"/>
    <s v="Propender para que en las sesiones de los comités se brinde un informe cualitativo amplio del avance de todas las metas PDD en cabeza del sector administrativo."/>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Realizar presentación cualitativa de las metas trazadoras del Plan de Desarrollo en el Comité sectorial de Gestión y Desempeño por parte de las entidades lideres. "/>
    <s v="Mejora Continua"/>
    <s v="Acta de comité sectorial"/>
    <s v="1 acta"/>
    <x v="7"/>
    <x v="16"/>
    <s v="JULIETH ROJAS BETANCOUR"/>
    <d v="2022-04-01T00:00:00"/>
    <x v="25"/>
    <d v="2022-05-09T00:00:00"/>
    <s v="Vieinery Piza"/>
    <s v="08/06/2022: La dependencia, no reportan evidencias en este corte._x000a_09/05/2022: La dependencia, no reportan evidencias en este corte."/>
    <x v="0"/>
    <m/>
    <m/>
  </r>
  <r>
    <s v="011-2022"/>
    <n v="1"/>
    <n v="2022"/>
    <s v="Direccionamiento Estratégico"/>
    <x v="22"/>
    <d v="2022-03-24T00:00:00"/>
    <s v="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Diseñar e implementar un plan de trabajo para realizar acompañamiento a las entidades del sector movilidad que fortalezcan los resultados en el Índice de Desempeño Institucional."/>
    <s v="Mejora Continua"/>
    <s v="Plan de trabajo presentado"/>
    <s v="1 plan de trabajo"/>
    <x v="7"/>
    <x v="16"/>
    <s v="JULIETH ROJAS BETANCOUR"/>
    <d v="2022-04-01T00:00:00"/>
    <x v="8"/>
    <d v="2022-05-09T00:00:00"/>
    <s v="Vieinery Piza"/>
    <s v="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_x000a_1. Presentación realizada “Informe de seguimiento a los Comités Sectoriales de Gestión y Desempeño 2021 SECTOR MOVILIDAD”_x000a_2. Citación al Comité Sectorial de Gestión y Desempeño del Sector Movilidad._x000a_3. Correo electrónico donde se remite el proyecto de acta del comité sectorial, para la revisión y aprobación de las entidades del sector. Cabe resaltar que el acta se encuentra en proceso de aprobación para firmas._x000a_Por lo anterior y teniendo  en cuenta los soportes presentados por el proceso, se procede a realizar el cierre de la misma. RECOMENDACION: Cerrar la acción y excluirla del PMP.  RECOMENDACION: Cerrar la acción y excluirla del PMP._x000a_09/05/2022: La dependencia, no reportan evidencias en este corte."/>
    <x v="1"/>
    <n v="0"/>
    <n v="0"/>
  </r>
  <r>
    <s v="012-2022"/>
    <n v="1"/>
    <n v="2022"/>
    <s v="Direccionamiento Estratégico"/>
    <x v="22"/>
    <d v="2022-03-24T00:00:00"/>
    <s v="Socializar las recomendaciones y oportunidades de mejora expuestas en esta comunicación con los demás integrantes del Comité Sectorial."/>
    <s v="Posibilidad de afectación reputacional por posible disminución en el índice de desempeño institucional por la implementación de las políticas del Modelo Integrado de Planeación y Gestión MIPG fuera de los términos y lineamientos establecidos"/>
    <s v="Falta de estrategías al interior del comité que faciliten el acompañamiento en la implementación y desarrollo de las políticas en las entidades del sector. "/>
    <s v="Socializar el plan de trabajo en el Comité Sectorial de Gestión y Desempeño"/>
    <s v="Mejora Continua"/>
    <s v="Acta de comité sectorial"/>
    <s v="1 acta"/>
    <x v="7"/>
    <x v="16"/>
    <s v="JULIETH ROJAS BETANCOUR"/>
    <d v="2022-04-01T00:00:00"/>
    <x v="8"/>
    <d v="2022-05-09T00:00:00"/>
    <s v="Vieinery Piza"/>
    <s v="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_x000a_1. Presentación realizada “Informe de seguimiento a los Comités Sectoriales de Gestión y Desempeño 2021 SECTOR MOVILIDAD”_x000a_2. Citación al Comité Sectorial de Gestión y Desempeño del Sector Movilidad._x000a_3. Correo electrónico donde se remite el proyecto de acta del comité sectorial, para la revisión y aprobación de las entidades. _x000a_Por lo anterior y teniendo  en cuenta los soportes presentados por el proceso, se procede a realizar el cierre de la misma. RECOMENDACION: Cerrar la acción y excluirla del PMP.  RECOMENDACION: Cerrar la acción y excluirla del PMP._x000a_09/05/2022: La dependencia, no reportan evidencias en este corte."/>
    <x v="1"/>
    <n v="0"/>
    <n v="0"/>
  </r>
  <r>
    <s v="013-2022"/>
    <n v="1"/>
    <n v="2022"/>
    <s v="GESTIÓN JURÍDICA"/>
    <x v="23"/>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x v="1"/>
    <x v="1"/>
    <s v="Director de Contratación"/>
    <d v="2022-04-18T00:00:00"/>
    <x v="16"/>
    <d v="2022-06-08T00:00:00"/>
    <s v="Liliana Montes Sanchez"/>
    <s v="08/06/2022: Se presenta el primer seguimiento a la acción. Se aportan las publicaciones de la verificación de la autenticidad de las pólizas a través del Secop."/>
    <x v="0"/>
    <m/>
    <m/>
  </r>
  <r>
    <s v="013-2022"/>
    <n v="2"/>
    <n v="2022"/>
    <s v="GESTIÓN JURÍDICA"/>
    <x v="23"/>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_x000a_"/>
    <s v="Acción Correctiva"/>
    <s v="Memorando elaborado y socializado"/>
    <n v="1"/>
    <x v="1"/>
    <x v="1"/>
    <s v="Director de Contratación"/>
    <d v="2022-04-18T00:00:00"/>
    <x v="18"/>
    <d v="2022-06-08T00:00:00"/>
    <s v="Liliana Montes Sanchez"/>
    <s v="08/06/2022: No se reporta avances para este corte"/>
    <x v="0"/>
    <m/>
    <m/>
  </r>
  <r>
    <s v="013-2022"/>
    <n v="3"/>
    <n v="2022"/>
    <s v="GESTIÓN JURÍDICA"/>
    <x v="23"/>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sión de contratos sin el lleno de los requisitos contemplados en la norma."/>
    <s v="El sistema de Gestión Contractual de la Secretaría debe almacenar los soportes del expediente contractual; sin embargo este se encuentra funcionando de manera intermitente. "/>
    <s v="Revisar, ajustar e incorporar en el Manual de Contratación PA05-M02, los lineamientos establecidos en la Directiva 025 de 2021 y Circular Conjunta 001 del 20 de agosto de 2021, respecto a la verificación, aprobación y publicación de las garantías. _x000a__x000a_"/>
    <s v="Acción Correctiva"/>
    <s v="Manual ajustado y publicado en la intranet"/>
    <n v="1"/>
    <x v="1"/>
    <x v="1"/>
    <s v="Director de Contratación "/>
    <d v="2022-04-18T00:00:00"/>
    <x v="16"/>
    <d v="2022-06-08T00:00:00"/>
    <s v="Liliana Montes Sanchez"/>
    <s v="08/06/2022: Se presenta el primer seguimiento a la acción. Manual de contratación en proceso de actualización."/>
    <x v="0"/>
    <m/>
    <m/>
  </r>
  <r>
    <s v="014-2022"/>
    <n v="1"/>
    <n v="2022"/>
    <s v="GESTIÓN DE TRÁMITES Y SERVICIOS PARA LA CIUDADANÍA"/>
    <x v="24"/>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Adoptar, publicar y socializar los lineamientos establecidos en el Manual del Usuario - Funcionario Sistema Distrital para la gestión de peticiones ciudadanas, en el proceso de Gestión de trámites y servicio a la ciudadanía"/>
    <s v="Acción Correctiva"/>
    <s v="Lineamientos de adoptados, publicados y socializados en el proceso de Gestión de trámites y servicio a la ciudadanía"/>
    <n v="1"/>
    <x v="5"/>
    <x v="6"/>
    <s v="Dirección de Atención al Ciudadano"/>
    <d v="2022-04-19T00:00:00"/>
    <x v="16"/>
    <d v="2022-06-07T00:00:00"/>
    <s v="Nataly Tenjo Vargas"/>
    <s v="7/06/2022: No se aportaron evidencias de gestión en el mes de mayo de 2022._x000a_6/05/2022: No se aportaron evidencias de gestión en el mes de abril de 2022._x000a_"/>
    <x v="0"/>
    <n v="0"/>
    <n v="0"/>
  </r>
  <r>
    <s v="014-2022"/>
    <n v="2"/>
    <n v="2022"/>
    <s v="GESTIÓN DE TRÁMITES Y SERVICIOS PARA LA CIUDADANÍA"/>
    <x v="24"/>
    <d v="2022-03-23T00:00:00"/>
    <s v="Incumplimiento de los criterios de claridad y manejo del sistema Bogotá te escucha en respuestas a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relacionaron de manera especifica los lineamientos operativos del Manual del Usuario - Funcionario Sistema Distrital para la gestión de peticiones ciudadanas, en los documentos asociados a la gestión de PQRS"/>
    <s v="Realizar dos talleres didacticos para apropiar el manejo del sistema Bogotá te escucha y la calidad de la respuesta a las peticiones ciudadanas."/>
    <s v="Acción Correctiva"/>
    <s v="( Talleres realizados / Talleres Programados ) * 100"/>
    <n v="2"/>
    <x v="5"/>
    <x v="6"/>
    <s v="Dirección de Atención al Ciudadano"/>
    <d v="2022-04-19T00:00:00"/>
    <x v="16"/>
    <s v="7/06/2022_x000a_"/>
    <s v="Nataly Tenjo Vargas"/>
    <s v="7/06/2022: No se aportaron evidencias de gestión en el mes de mayo de 2022._x000a_6/05/2022: No se aportaron evidencias de gestión en el mes de abril de 2022._x000a_"/>
    <x v="0"/>
    <n v="0"/>
    <n v="0"/>
  </r>
  <r>
    <s v="015-2022"/>
    <n v="1"/>
    <n v="2022"/>
    <s v="GESTIÓN JURÍDICA"/>
    <x v="25"/>
    <s v="N/A"/>
    <s v="N/A"/>
    <s v="Posibilidad de afectación económica y reputacional por multa y sancion del ente regulador,debido a la liquidacion de contratos fuera de los terminos normativos."/>
    <s v="La acción de mejora por autocontrol se realiza con el fin de evitar pérdida de competencia para la liquidación de los contratos y así dar cumplimiento al artículo 11 de la Ley 1150 de 2007. "/>
    <s v="Realizar reunión con una periodicidad bimestral con los enlaces de cada subsecretaría, a fin de realizar seguimiento a los contratos susceptibles de liquidación, dejando como evidencia listados de asistencia y pantallazos de las convocatorias."/>
    <s v="Autocontrol"/>
    <s v="(# reuniones realizadas/ # reuniones programadas)*100 "/>
    <s v="15 reuniones realizadas"/>
    <x v="1"/>
    <x v="1"/>
    <s v="Director de Contratación"/>
    <d v="2022-05-03T00:00:00"/>
    <x v="0"/>
    <d v="2022-06-08T00:00:00"/>
    <s v="Liliana Montes Sanchez"/>
    <s v="08/06/2022: Se presenta el primer seguimiento a la acción: Esta acción esta determinada  de manera bimestral es decir cada dos meses si inicio en mayo el primer bimestre comprende los meses mayo-junio presentando avances en el mes de julio. "/>
    <x v="0"/>
    <n v="0"/>
    <n v="0"/>
  </r>
  <r>
    <s v="016-2022"/>
    <n v="1"/>
    <n v="2022"/>
    <s v="Control y Evaluación de la Gestión"/>
    <x v="25"/>
    <d v="2022-05-03T00:00:00"/>
    <s v="En la implementación del procedimiento e instructivo, se ha identificado la necesidad de fortalecer la metodología en cuanto la frecuencia de seguimientos y los formatos utilizados entre otros, con el fin de generar mejores prácticas de auditoría interna."/>
    <s v="Posibilidad de afectación reputacional por sanciones de entes gubernamentales, debido a la presentación de informes de ley por fuera de los términos legales."/>
    <s v="El equipo de la OCI identificó durante la ejecucion de actividades del PAII del  primer cuatrimestre de 2022, que es necesario realizar una revisión y mejoras a los documentos que hacen parte del proceso."/>
    <s v="Revisión de los documentos del proceso Control y Evaluación de la Gestión "/>
    <s v="Acción de mejora"/>
    <s v="Número de documentos revisados / Número de documentos del proceso "/>
    <n v="1"/>
    <x v="8"/>
    <x v="17"/>
    <s v="Equipo OCI"/>
    <d v="2022-05-06T00:00:00"/>
    <x v="1"/>
    <m/>
    <m/>
    <m/>
    <x v="0"/>
    <n v="0"/>
    <n v="0"/>
  </r>
  <r>
    <s v="016-2022"/>
    <n v="2"/>
    <n v="2022"/>
    <s v="Control y Evaluación de la Gestión"/>
    <x v="25"/>
    <d v="2022-05-03T00:00:00"/>
    <s v="En la implementación del procedimiento e instructivo, se ha identificado la necesidad de fortalecer la metodología en cuanto la frecuencia de seguimientos y los formatos utilizados entre otros, con el fin de generar mejores prácticas de auditoría interna."/>
    <s v="Posibilidad de afectación reputacional por sanciones de entes gubernamentales, debido a la presentación de informes de ley por fuera de los términos legales."/>
    <s v="El equipo de la OCI identificó durante la ejecucion de actividades del PAII del  primer cuatrimestre de 2022, que es necesario realizar una revisión y mejoras a los documentos que hacen parte del proceso."/>
    <s v="Actualizacion y socialización de los documentos del proceso Control y Evaluación de la Gestión "/>
    <s v="Acción de mejora"/>
    <s v="Número de documentos Actualizados y socializados / Número de documentos del proceso "/>
    <n v="1"/>
    <x v="8"/>
    <x v="17"/>
    <s v="Equipo OCI"/>
    <d v="2022-05-06T00:00:00"/>
    <x v="17"/>
    <m/>
    <m/>
    <m/>
    <x v="0"/>
    <n v="0"/>
    <n v="0"/>
  </r>
  <r>
    <s v="017-2022"/>
    <n v="1"/>
    <n v="2022"/>
    <s v="GESTIÓN JURÍDICA"/>
    <x v="26"/>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alizar socializaciones a los equipos estructuradores de las subsecretarías de la SDM, en la cual se desarrolle la manera de aplicar el Decreto 332 de 2020 en la ejecución contractual."/>
    <s v=" Correctiva"/>
    <s v="Socializaciones realizadas"/>
    <n v="3"/>
    <x v="1"/>
    <x v="1"/>
    <s v="Director de Contratación"/>
    <d v="2022-06-01T00:00:00"/>
    <x v="16"/>
    <m/>
    <m/>
    <m/>
    <x v="0"/>
    <n v="0"/>
    <n v="0"/>
  </r>
  <r>
    <s v="017-2022"/>
    <n v="2"/>
    <n v="2022"/>
    <s v="GESTIÓN JURÍDICA"/>
    <x v="26"/>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Correctiva"/>
    <s v="(# procesos publicados con la inclusión de la obligación/# procesos publicados)*100"/>
    <n v="1"/>
    <x v="1"/>
    <x v="1"/>
    <s v="Director de Contratación"/>
    <d v="2022-06-01T00:00:00"/>
    <x v="16"/>
    <m/>
    <m/>
    <m/>
    <x v="0"/>
    <n v="0"/>
    <n v="0"/>
  </r>
  <r>
    <s v="017-2022"/>
    <n v="3"/>
    <n v="2022"/>
    <s v="GESTIÓN JURÍDICA"/>
    <x v="26"/>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Remitir semestralmente a los supervisores de los contratos, un memorando en el cual se establezca la necesidad de aplicar el Decreto 332 de 2020 conforme a las obligaciones contractuales establecidas en los estudios previos y anexo complementario de los procesos de selección."/>
    <s v=" Correctiva"/>
    <s v="Memorando redactado, aprobado y remitido"/>
    <n v="2"/>
    <x v="1"/>
    <x v="1"/>
    <s v="Director de Contratación"/>
    <d v="2022-06-01T00:00:00"/>
    <x v="16"/>
    <m/>
    <m/>
    <m/>
    <x v="0"/>
    <n v="0"/>
    <n v="0"/>
  </r>
  <r>
    <s v="017-2022"/>
    <n v="4"/>
    <n v="2022"/>
    <s v="GESTIÓN JURÍDICA"/>
    <x v="26"/>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Solicitar a la Secretaría Distrital de la Mujer, una socialización en la que participen los diferentes actores de la Contratación al interior de la SDM, incluidos ordenadores de gasto, equipo estructurador, Dirección de Contratación y supervisores de contratos."/>
    <s v=" Correctiva"/>
    <s v="Oficio solicitando socialización a la Secretaria de la Mujer"/>
    <n v="1"/>
    <x v="1"/>
    <x v="1"/>
    <s v="Director de Contratación"/>
    <d v="2022-06-01T00:00:00"/>
    <x v="1"/>
    <m/>
    <m/>
    <m/>
    <x v="0"/>
    <n v="0"/>
    <n v="0"/>
  </r>
  <r>
    <s v="018-2022"/>
    <n v="1"/>
    <n v="2022"/>
    <s v="GESTIÓN DEL TALENTO HUMANO"/>
    <x v="27"/>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tiene un control periódico de la causación de las horas extras y compensatorios"/>
    <s v="Crear una herramienta en formato Excel que permita tener un control de las horas extras y descansos compensatorios causados mensualmente"/>
    <s v="Acción Correctiva"/>
    <s v="Herramienta de control en formato excel"/>
    <n v="1"/>
    <x v="3"/>
    <x v="18"/>
    <s v="DIRECTORA DE TALENTO HUMANO / SUBDIRECTORA ADMINISTRATIVA"/>
    <d v="2022-06-01T00:00:00"/>
    <x v="12"/>
    <m/>
    <m/>
    <m/>
    <x v="0"/>
    <n v="0"/>
    <n v="0"/>
  </r>
  <r>
    <s v="018-2022"/>
    <n v="2"/>
    <n v="2022"/>
    <s v="GESTIÓN DEL TALENTO HUMANO"/>
    <x v="27"/>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x v="3"/>
    <x v="18"/>
    <s v="DIRECTORA DE TALENTO HUMANO / SUBDIRECTORA ADMINISTRATIVA"/>
    <d v="2022-06-01T00:00:00"/>
    <x v="22"/>
    <m/>
    <m/>
    <m/>
    <x v="0"/>
    <n v="0"/>
    <n v="0"/>
  </r>
  <r>
    <s v="018-2022"/>
    <n v="3"/>
    <n v="2022"/>
    <s v="GESTIÓN DEL TALENTO HUMANO"/>
    <x v="27"/>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formato de registro de horas extras no tiene los espacios suficientes que permitan registrar la información necesaria para el control de horas extras y compensatorios"/>
    <s v="Actualizar y socializar el formato de horas extras"/>
    <s v="Acción Correctiva"/>
    <s v="Formato actualizado y socializado"/>
    <n v="1"/>
    <x v="3"/>
    <x v="18"/>
    <s v="DIRECTORA DE TALENTO HUMANO / SUBDIRECTORA ADMINISTRATIVA"/>
    <d v="2022-06-01T00:00:00"/>
    <x v="12"/>
    <m/>
    <m/>
    <m/>
    <x v="0"/>
    <n v="0"/>
    <n v="0"/>
  </r>
  <r>
    <s v="018-2022"/>
    <n v="4"/>
    <n v="2022"/>
    <s v="GESTIÓN DEL TALENTO HUMANO"/>
    <x v="27"/>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el modelo de Resolución de reconocimiento de pago suplementario, no incluye el total de compensatorios pendientes por disfrutar por el funcionario."/>
    <s v="Ajustar el modelo de Resolución de reconocimiento de pago suplementario, en donde se incluya el total de compensatorios pendientes por disfrutar dentro del mes causado"/>
    <s v="Acción Correctiva"/>
    <s v="Modelo de Resolución de reconocimiento ajustado"/>
    <n v="1"/>
    <x v="3"/>
    <x v="5"/>
    <s v="DIRECTORA DE TALENTO HUMANO"/>
    <d v="2022-06-01T00:00:00"/>
    <x v="12"/>
    <m/>
    <m/>
    <m/>
    <x v="0"/>
    <n v="0"/>
    <n v="0"/>
  </r>
  <r>
    <s v="019-2022"/>
    <n v="1"/>
    <n v="2022"/>
    <s v="GESTIÓN DEL TALENTO HUMANO"/>
    <x v="27"/>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lleva un control en un sistema de nómina, de los períodos acumulados por funcionario"/>
    <s v="Implementar un sistema de nómina donde se genere un  reporte de los períodos acumulados de las vacaciones pendientes por disfrutar "/>
    <s v="Acción Correctiva"/>
    <s v="No. sistema implentados/No. sistemas a implementar *100%"/>
    <n v="1"/>
    <x v="3"/>
    <x v="5"/>
    <s v="DIRECTORA DE TALENTO HUMANO"/>
    <d v="2022-06-01T00:00:00"/>
    <x v="0"/>
    <m/>
    <m/>
    <m/>
    <x v="0"/>
    <n v="0"/>
    <n v="0"/>
  </r>
  <r>
    <s v="019-2022"/>
    <n v="2"/>
    <n v="2022"/>
    <s v="GESTIÓN DEL TALENTO HUMANO"/>
    <x v="27"/>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u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x v="3"/>
    <x v="5"/>
    <s v="DIRECTORA DE TALENTO HUMANO"/>
    <d v="2022-06-01T00:00:00"/>
    <x v="13"/>
    <m/>
    <m/>
    <m/>
    <x v="0"/>
    <n v="0"/>
    <n v="0"/>
  </r>
  <r>
    <s v="019-2022"/>
    <n v="3"/>
    <n v="2022"/>
    <s v="GESTIÓN DEL TALENTO HUMANO"/>
    <x v="27"/>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entados/No. sistemas a implementar*100"/>
    <n v="1"/>
    <x v="3"/>
    <x v="5"/>
    <s v="DIRECTORA DE TALENTO HUMANO"/>
    <d v="2022-06-01T00:00:00"/>
    <x v="13"/>
    <m/>
    <m/>
    <m/>
    <x v="0"/>
    <n v="0"/>
    <n v="0"/>
  </r>
  <r>
    <s v="019-2022"/>
    <n v="4"/>
    <n v="2022"/>
    <s v="GESTIÓN DEL TALENTO HUMANO"/>
    <x v="27"/>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m/>
    <s v="Comunicar a los Directivos la información de periodos acumulados de vacaciones de los servidores a su cargo, y solicitar su respectiva programación de disfrute."/>
    <s v="Acción Correctiva"/>
    <s v="No. comunicaciones enviadas/No. de dependencias de la entidad *100%"/>
    <n v="1"/>
    <x v="3"/>
    <x v="5"/>
    <s v="DIRECTORA DE TALENTO HUMANO"/>
    <d v="2022-06-01T00:00:00"/>
    <x v="12"/>
    <m/>
    <m/>
    <m/>
    <x v="0"/>
    <n v="0"/>
    <n v="0"/>
  </r>
  <r>
    <s v="019-2022"/>
    <n v="5"/>
    <n v="2022"/>
    <s v="GESTIÓN DEL TALENTO HUMANO"/>
    <x v="27"/>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x v="3"/>
    <x v="5"/>
    <s v="DIRECTORA DE TALENTO HUMANO"/>
    <d v="2022-06-01T00:00:00"/>
    <x v="13"/>
    <m/>
    <m/>
    <m/>
    <x v="0"/>
    <n v="0"/>
    <n v="0"/>
  </r>
  <r>
    <s v="020-2022"/>
    <n v="1"/>
    <n v="2022"/>
    <s v="GESTIÓN ADMINISTRATIVA"/>
    <x v="27"/>
    <d v="2022-04-30T00:00:00"/>
    <s v="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
    <s v="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
    <s v="No se contemplan los tiempos de la ejecución de las actividades para el pago del servicio público dentro del procedimiento PA011-PR10 Prodimiento para pago de serivicios públicos y privado."/>
    <s v="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
    <s v="Acción Correctiva"/>
    <s v="Procedimiento actualizado y publicado"/>
    <n v="1"/>
    <x v="3"/>
    <x v="3"/>
    <s v="SUBDIRECTORA ADMINISTRATIVA"/>
    <d v="2022-06-01T00:00:00"/>
    <x v="2"/>
    <m/>
    <m/>
    <m/>
    <x v="0"/>
    <n v="0"/>
    <n v="0"/>
  </r>
  <r>
    <s v="020-2022"/>
    <n v="2"/>
    <n v="2022"/>
    <s v="GESTIÓN ADMINISTRATIVA"/>
    <x v="27"/>
    <d v="2022-04-30T00:00:00"/>
    <s v="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
    <s v="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
    <s v="No se contemplan alertas en la ventanilla de radicación que permitan que la Subdirección Financiera pueda dar priorización al pago de los servicios públicos."/>
    <s v="Actualizar de los campos de diligenciamiento de la Ventanilla Virtual II (Corresponde a servicio público y fecha de vencimiento del mismo)"/>
    <s v="Acción Correctiva"/>
    <s v=" Ventanilla Virtual II actualizada"/>
    <n v="1"/>
    <x v="3"/>
    <x v="12"/>
    <s v="SUBDIRECTOR FINANCIERO"/>
    <d v="2022-06-01T00:00:00"/>
    <x v="12"/>
    <m/>
    <m/>
    <m/>
    <x v="0"/>
    <n v="0"/>
    <n v="0"/>
  </r>
  <r>
    <s v="Nuevo"/>
    <n v="1"/>
    <n v="2022"/>
    <s v="Direccionamiento Estratégico"/>
    <x v="16"/>
    <d v="2022-05-20T00:00:00"/>
    <s v="Al verificar la implementación del procedimiento de control de salidas no conformes, el único proceso que lo ha implementado es Gestión de Trámites y Servicio para la Ciudadanía."/>
    <s v="Posibilidad de afectación reputacional por posible disminución en el índice de desempeño institucional por la implementación de las políticas del Modelo Integrado de Planeación y Gestión MIPG fuera de los términos y lineamientos establecidos."/>
    <s v="Los equipos técnicos de los procesos misionales no le dan la importancia al procedimiento de salidas no conformes, dado que no están en el alcance de la certificación."/>
    <s v="Realizar mesas de trabajo con los equipos técnicos de los procesos misionales para recordar la importancia  de documentar las salidas  no conformes."/>
    <s v="Mejora Continua"/>
    <s v="Número de mesas de trabajo realizadas"/>
    <n v="3"/>
    <x v="7"/>
    <x v="16"/>
    <s v="JULIETH ROJAS BETANCOUR"/>
    <d v="2022-06-01T00:00:00"/>
    <x v="25"/>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5395B2-8514-4814-9436-526C351622B6}"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40:B168" firstHeaderRow="1" firstDataRow="1" firstDataCol="1" rowPageCount="1" colPageCount="1"/>
  <pivotFields count="24">
    <pivotField showAll="0"/>
    <pivotField dataField="1" showAll="0"/>
    <pivotField showAll="0"/>
    <pivotField showAll="0"/>
    <pivotField axis="axisRow" showAll="0" sortType="ascending">
      <items count="29">
        <item x="25"/>
        <item x="13"/>
        <item x="0"/>
        <item x="1"/>
        <item x="11"/>
        <item x="5"/>
        <item x="10"/>
        <item x="8"/>
        <item x="12"/>
        <item x="2"/>
        <item x="7"/>
        <item x="16"/>
        <item x="19"/>
        <item x="17"/>
        <item x="21"/>
        <item x="18"/>
        <item x="20"/>
        <item x="14"/>
        <item x="24"/>
        <item x="27"/>
        <item x="15"/>
        <item x="26"/>
        <item x="23"/>
        <item x="9"/>
        <item x="22"/>
        <item x="4"/>
        <item x="6"/>
        <item x="3"/>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8">
    <i>
      <x/>
    </i>
    <i>
      <x v="1"/>
    </i>
    <i>
      <x v="2"/>
    </i>
    <i>
      <x v="3"/>
    </i>
    <i>
      <x v="4"/>
    </i>
    <i>
      <x v="5"/>
    </i>
    <i>
      <x v="6"/>
    </i>
    <i>
      <x v="7"/>
    </i>
    <i>
      <x v="8"/>
    </i>
    <i>
      <x v="9"/>
    </i>
    <i>
      <x v="10"/>
    </i>
    <i>
      <x v="11"/>
    </i>
    <i>
      <x v="13"/>
    </i>
    <i>
      <x v="14"/>
    </i>
    <i>
      <x v="15"/>
    </i>
    <i>
      <x v="16"/>
    </i>
    <i>
      <x v="17"/>
    </i>
    <i>
      <x v="18"/>
    </i>
    <i>
      <x v="19"/>
    </i>
    <i>
      <x v="20"/>
    </i>
    <i>
      <x v="21"/>
    </i>
    <i>
      <x v="22"/>
    </i>
    <i>
      <x v="23"/>
    </i>
    <i>
      <x v="24"/>
    </i>
    <i>
      <x v="25"/>
    </i>
    <i>
      <x v="26"/>
    </i>
    <i>
      <x v="27"/>
    </i>
    <i t="grand">
      <x/>
    </i>
  </rowItems>
  <colItems count="1">
    <i/>
  </colItems>
  <pageFields count="1">
    <pageField fld="21" hier="-1"/>
  </pageFields>
  <dataFields count="1">
    <dataField name="Cuenta de No. Acción" fld="1" subtotal="count" baseField="4" baseItem="13"/>
  </dataFields>
  <formats count="15">
    <format dxfId="60">
      <pivotArea field="21" type="button" dataOnly="0" labelOnly="1" outline="0" axis="axisPage" fieldPosition="0"/>
    </format>
    <format dxfId="59">
      <pivotArea field="4" type="button" dataOnly="0" labelOnly="1" outline="0" axis="axisRow" fieldPosition="0"/>
    </format>
    <format dxfId="58">
      <pivotArea dataOnly="0" labelOnly="1" fieldPosition="0">
        <references count="1">
          <reference field="4" count="1">
            <x v="27"/>
          </reference>
        </references>
      </pivotArea>
    </format>
    <format dxfId="57">
      <pivotArea dataOnly="0" labelOnly="1" grandRow="1" outline="0" fieldPosition="0"/>
    </format>
    <format dxfId="56">
      <pivotArea field="21" type="button" dataOnly="0" labelOnly="1" outline="0" axis="axisPage" fieldPosition="0"/>
    </format>
    <format dxfId="55">
      <pivotArea field="4" type="button" dataOnly="0" labelOnly="1" outline="0" axis="axisRow" fieldPosition="0"/>
    </format>
    <format dxfId="54">
      <pivotArea dataOnly="0" labelOnly="1" fieldPosition="0">
        <references count="1">
          <reference field="4" count="1">
            <x v="27"/>
          </reference>
        </references>
      </pivotArea>
    </format>
    <format dxfId="53">
      <pivotArea dataOnly="0" labelOnly="1" grandRow="1" outline="0" fieldPosition="0"/>
    </format>
    <format dxfId="52">
      <pivotArea dataOnly="0" labelOnly="1" fieldPosition="0">
        <references count="1">
          <reference field="4" count="1">
            <x v="27"/>
          </reference>
        </references>
      </pivotArea>
    </format>
    <format dxfId="51">
      <pivotArea dataOnly="0" labelOnly="1" fieldPosition="0">
        <references count="1">
          <reference field="4" count="1">
            <x v="2"/>
          </reference>
        </references>
      </pivotArea>
    </format>
    <format dxfId="50">
      <pivotArea dataOnly="0" labelOnly="1" fieldPosition="0">
        <references count="1">
          <reference field="4" count="1">
            <x v="2"/>
          </reference>
        </references>
      </pivotArea>
    </format>
    <format dxfId="49">
      <pivotArea dataOnly="0" labelOnly="1" fieldPosition="0">
        <references count="1">
          <reference field="4" count="5">
            <x v="2"/>
            <x v="5"/>
            <x v="9"/>
            <x v="25"/>
            <x v="27"/>
          </reference>
        </references>
      </pivotArea>
    </format>
    <format dxfId="48">
      <pivotArea dataOnly="0" labelOnly="1" fieldPosition="0">
        <references count="1">
          <reference field="4" count="6">
            <x v="2"/>
            <x v="5"/>
            <x v="9"/>
            <x v="25"/>
            <x v="26"/>
            <x v="27"/>
          </reference>
        </references>
      </pivotArea>
    </format>
    <format dxfId="47">
      <pivotArea dataOnly="0" labelOnly="1" fieldPosition="0">
        <references count="1">
          <reference field="4" count="6">
            <x v="2"/>
            <x v="5"/>
            <x v="9"/>
            <x v="25"/>
            <x v="26"/>
            <x v="27"/>
          </reference>
        </references>
      </pivotArea>
    </format>
    <format dxfId="46">
      <pivotArea dataOnly="0" labelOnly="1" fieldPosition="0">
        <references count="1">
          <reference field="4" count="6">
            <x v="2"/>
            <x v="5"/>
            <x v="9"/>
            <x v="25"/>
            <x v="26"/>
            <x v="2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E5F0759-D3A8-4603-8F86-A03FED315AC2}"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D15"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3"/>
        <item x="0"/>
        <item x="1"/>
        <item x="5"/>
        <item x="4"/>
        <item x="2"/>
        <item x="6"/>
        <item x="7"/>
        <item x="8"/>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0">
    <i>
      <x/>
    </i>
    <i>
      <x v="1"/>
    </i>
    <i>
      <x v="2"/>
    </i>
    <i>
      <x v="3"/>
    </i>
    <i>
      <x v="4"/>
    </i>
    <i>
      <x v="5"/>
    </i>
    <i>
      <x v="6"/>
    </i>
    <i>
      <x v="7"/>
    </i>
    <i>
      <x v="8"/>
    </i>
    <i t="grand">
      <x/>
    </i>
  </rowItems>
  <colFields count="1">
    <field x="21"/>
  </colFields>
  <colItems count="3">
    <i>
      <x/>
    </i>
    <i>
      <x v="1"/>
    </i>
    <i t="grand">
      <x/>
    </i>
  </colItems>
  <dataFields count="1">
    <dataField name="Cuenta de ESTADO DE LA ACCION" fld="21" subtotal="count" baseField="0" baseItem="0"/>
  </dataFields>
  <formats count="33">
    <format dxfId="93">
      <pivotArea dataOnly="0" labelOnly="1" fieldPosition="0">
        <references count="1">
          <reference field="13" count="0"/>
        </references>
      </pivotArea>
    </format>
    <format dxfId="92">
      <pivotArea dataOnly="0" labelOnly="1" fieldPosition="0">
        <references count="1">
          <reference field="13" count="0"/>
        </references>
      </pivotArea>
    </format>
    <format dxfId="91">
      <pivotArea dataOnly="0" labelOnly="1" fieldPosition="0">
        <references count="1">
          <reference field="13" count="0"/>
        </references>
      </pivotArea>
    </format>
    <format dxfId="90">
      <pivotArea dataOnly="0" labelOnly="1" grandCol="1" outline="0" fieldPosition="0"/>
    </format>
    <format dxfId="89">
      <pivotArea type="origin" dataOnly="0" labelOnly="1" outline="0" fieldPosition="0"/>
    </format>
    <format dxfId="88">
      <pivotArea field="13" type="button" dataOnly="0" labelOnly="1" outline="0" axis="axisRow" fieldPosition="0"/>
    </format>
    <format dxfId="87">
      <pivotArea dataOnly="0" labelOnly="1" fieldPosition="0">
        <references count="1">
          <reference field="13" count="0"/>
        </references>
      </pivotArea>
    </format>
    <format dxfId="86">
      <pivotArea dataOnly="0" labelOnly="1" grandRow="1" outline="0" fieldPosition="0"/>
    </format>
    <format dxfId="85">
      <pivotArea type="origin" dataOnly="0" labelOnly="1" outline="0" fieldPosition="0"/>
    </format>
    <format dxfId="84">
      <pivotArea field="13" type="button" dataOnly="0" labelOnly="1" outline="0" axis="axisRow" fieldPosition="0"/>
    </format>
    <format dxfId="83">
      <pivotArea dataOnly="0" labelOnly="1" fieldPosition="0">
        <references count="1">
          <reference field="13" count="0"/>
        </references>
      </pivotArea>
    </format>
    <format dxfId="82">
      <pivotArea dataOnly="0" labelOnly="1" grandRow="1" outline="0" fieldPosition="0"/>
    </format>
    <format dxfId="81">
      <pivotArea dataOnly="0" labelOnly="1" fieldPosition="0">
        <references count="1">
          <reference field="13" count="5">
            <x v="0"/>
            <x v="1"/>
            <x v="2"/>
            <x v="3"/>
            <x v="4"/>
          </reference>
        </references>
      </pivotArea>
    </format>
    <format dxfId="80">
      <pivotArea dataOnly="0" labelOnly="1" fieldPosition="0">
        <references count="1">
          <reference field="13" count="5">
            <x v="0"/>
            <x v="1"/>
            <x v="2"/>
            <x v="3"/>
            <x v="4"/>
          </reference>
        </references>
      </pivotArea>
    </format>
    <format dxfId="79">
      <pivotArea dataOnly="0" labelOnly="1" fieldPosition="0">
        <references count="1">
          <reference field="13" count="0"/>
        </references>
      </pivotArea>
    </format>
    <format dxfId="78">
      <pivotArea dataOnly="0" labelOnly="1" fieldPosition="0">
        <references count="1">
          <reference field="13" count="0"/>
        </references>
      </pivotArea>
    </format>
    <format dxfId="77">
      <pivotArea dataOnly="0" labelOnly="1" fieldPosition="0">
        <references count="1">
          <reference field="13" count="0"/>
        </references>
      </pivotArea>
    </format>
    <format dxfId="76">
      <pivotArea dataOnly="0" labelOnly="1" fieldPosition="0">
        <references count="1">
          <reference field="13" count="0"/>
        </references>
      </pivotArea>
    </format>
    <format dxfId="75">
      <pivotArea dataOnly="0" labelOnly="1" fieldPosition="0">
        <references count="1">
          <reference field="13" count="0"/>
        </references>
      </pivotArea>
    </format>
    <format dxfId="74">
      <pivotArea dataOnly="0" labelOnly="1" fieldPosition="0">
        <references count="1">
          <reference field="13" count="0"/>
        </references>
      </pivotArea>
    </format>
    <format dxfId="73">
      <pivotArea dataOnly="0" labelOnly="1" fieldPosition="0">
        <references count="1">
          <reference field="13" count="0"/>
        </references>
      </pivotArea>
    </format>
    <format dxfId="72">
      <pivotArea dataOnly="0" labelOnly="1" fieldPosition="0">
        <references count="1">
          <reference field="13" count="0"/>
        </references>
      </pivotArea>
    </format>
    <format dxfId="71">
      <pivotArea dataOnly="0" labelOnly="1" fieldPosition="0">
        <references count="1">
          <reference field="13" count="0"/>
        </references>
      </pivotArea>
    </format>
    <format dxfId="70">
      <pivotArea dataOnly="0" labelOnly="1" fieldPosition="0">
        <references count="1">
          <reference field="13" count="0"/>
        </references>
      </pivotArea>
    </format>
    <format dxfId="69">
      <pivotArea dataOnly="0" labelOnly="1" fieldPosition="0">
        <references count="1">
          <reference field="13" count="0"/>
        </references>
      </pivotArea>
    </format>
    <format dxfId="68">
      <pivotArea dataOnly="0" labelOnly="1" fieldPosition="0">
        <references count="1">
          <reference field="13" count="0"/>
        </references>
      </pivotArea>
    </format>
    <format dxfId="67">
      <pivotArea dataOnly="0" labelOnly="1" fieldPosition="0">
        <references count="1">
          <reference field="13" count="0"/>
        </references>
      </pivotArea>
    </format>
    <format dxfId="66">
      <pivotArea dataOnly="0" labelOnly="1" fieldPosition="0">
        <references count="1">
          <reference field="13" count="0"/>
        </references>
      </pivotArea>
    </format>
    <format dxfId="65">
      <pivotArea field="13" type="button" dataOnly="0" labelOnly="1" outline="0" axis="axisRow" fieldPosition="0"/>
    </format>
    <format dxfId="64">
      <pivotArea dataOnly="0" labelOnly="1" fieldPosition="0">
        <references count="1">
          <reference field="13" count="0"/>
        </references>
      </pivotArea>
    </format>
    <format dxfId="63">
      <pivotArea field="13" type="button" dataOnly="0" labelOnly="1" outline="0" axis="axisRow" fieldPosition="0"/>
    </format>
    <format dxfId="62">
      <pivotArea dataOnly="0" labelOnly="1" fieldPosition="0">
        <references count="1">
          <reference field="13" count="0"/>
        </references>
      </pivotArea>
    </format>
    <format dxfId="61">
      <pivotArea dataOnly="0" labelOnly="1" fieldPosition="0">
        <references count="1">
          <reference field="13" count="1">
            <x v="4"/>
          </reference>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6:B106"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7"/>
        <item x="2"/>
        <item x="6"/>
      </items>
    </pivotField>
    <pivotField axis="axisRow" showAll="0" defaultSubtotal="0">
      <items count="17">
        <item x="6"/>
        <item x="1"/>
        <item x="3"/>
        <item x="5"/>
        <item x="4"/>
        <item x="12"/>
        <item x="0"/>
        <item x="9"/>
        <item x="2"/>
        <item x="8"/>
        <item x="16"/>
        <item x="11"/>
        <item x="7"/>
        <item x="10"/>
        <item x="13"/>
        <item x="14"/>
        <item x="15"/>
      </items>
    </pivotField>
    <pivotField showAll="0" defaultSubtotal="0"/>
    <pivotField numFmtId="166" showAll="0"/>
    <pivotField axis="axisPage" numFmtId="166" multipleItemSelectionAllowed="1" showAll="0">
      <items count="27">
        <item x="1"/>
        <item x="3"/>
        <item x="6"/>
        <item x="5"/>
        <item x="7"/>
        <item x="0"/>
        <item x="9"/>
        <item x="8"/>
        <item x="2"/>
        <item x="10"/>
        <item x="12"/>
        <item x="11"/>
        <item x="13"/>
        <item x="19"/>
        <item x="14"/>
        <item x="15"/>
        <item x="16"/>
        <item x="17"/>
        <item x="18"/>
        <item x="4"/>
        <item x="20"/>
        <item x="21"/>
        <item x="22"/>
        <item x="23"/>
        <item x="24"/>
        <item x="2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25">
    <i>
      <x/>
    </i>
    <i r="1">
      <x v="2"/>
    </i>
    <i r="1">
      <x v="3"/>
    </i>
    <i r="1">
      <x v="5"/>
    </i>
    <i r="1">
      <x v="7"/>
    </i>
    <i r="1">
      <x v="9"/>
    </i>
    <i r="1">
      <x v="11"/>
    </i>
    <i r="1">
      <x v="16"/>
    </i>
    <i>
      <x v="1"/>
    </i>
    <i r="1">
      <x v="6"/>
    </i>
    <i r="1">
      <x v="12"/>
    </i>
    <i>
      <x v="2"/>
    </i>
    <i r="1">
      <x v="1"/>
    </i>
    <i r="1">
      <x v="13"/>
    </i>
    <i>
      <x v="3"/>
    </i>
    <i r="1">
      <x/>
    </i>
    <i>
      <x v="4"/>
    </i>
    <i r="1">
      <x v="4"/>
    </i>
    <i>
      <x v="5"/>
    </i>
    <i r="1">
      <x v="10"/>
    </i>
    <i>
      <x v="6"/>
    </i>
    <i r="1">
      <x v="8"/>
    </i>
    <i>
      <x v="7"/>
    </i>
    <i r="1">
      <x v="15"/>
    </i>
    <i t="grand">
      <x/>
    </i>
  </rowItems>
  <colItems count="1">
    <i/>
  </colItems>
  <pageFields count="2">
    <pageField fld="21" hier="-1"/>
    <pageField fld="17" hier="-1"/>
  </pageFields>
  <dataFields count="1">
    <dataField name="ACCIONES INCUMPLIDAS O INEFECTIVAS" fld="21" subtotal="count" baseField="0" baseItem="0"/>
  </dataFields>
  <formats count="12">
    <format dxfId="105">
      <pivotArea field="13" type="button" dataOnly="0" labelOnly="1" outline="0" axis="axisRow" fieldPosition="0"/>
    </format>
    <format dxfId="104">
      <pivotArea dataOnly="0" labelOnly="1" fieldPosition="0">
        <references count="1">
          <reference field="13" count="3">
            <x v="0"/>
            <x v="1"/>
            <x v="2"/>
          </reference>
        </references>
      </pivotArea>
    </format>
    <format dxfId="103">
      <pivotArea dataOnly="0" labelOnly="1" grandRow="1" outline="0" fieldPosition="0"/>
    </format>
    <format dxfId="102">
      <pivotArea dataOnly="0" labelOnly="1" fieldPosition="0">
        <references count="2">
          <reference field="13" count="1" selected="0">
            <x v="0"/>
          </reference>
          <reference field="14" count="1">
            <x v="2"/>
          </reference>
        </references>
      </pivotArea>
    </format>
    <format dxfId="101">
      <pivotArea dataOnly="0" labelOnly="1" fieldPosition="0">
        <references count="2">
          <reference field="13" count="1" selected="0">
            <x v="2"/>
          </reference>
          <reference field="14" count="1">
            <x v="1"/>
          </reference>
        </references>
      </pivotArea>
    </format>
    <format dxfId="100">
      <pivotArea field="13" type="button" dataOnly="0" labelOnly="1" outline="0" axis="axisRow" fieldPosition="0"/>
    </format>
    <format dxfId="99">
      <pivotArea dataOnly="0" labelOnly="1" fieldPosition="0">
        <references count="1">
          <reference field="13" count="3">
            <x v="0"/>
            <x v="1"/>
            <x v="2"/>
          </reference>
        </references>
      </pivotArea>
    </format>
    <format dxfId="98">
      <pivotArea dataOnly="0" labelOnly="1" grandRow="1" outline="0" fieldPosition="0"/>
    </format>
    <format dxfId="97">
      <pivotArea dataOnly="0" labelOnly="1" fieldPosition="0">
        <references count="2">
          <reference field="13" count="1" selected="0">
            <x v="0"/>
          </reference>
          <reference field="14" count="1">
            <x v="2"/>
          </reference>
        </references>
      </pivotArea>
    </format>
    <format dxfId="96">
      <pivotArea dataOnly="0" labelOnly="1" fieldPosition="0">
        <references count="2">
          <reference field="13" count="1" selected="0">
            <x v="2"/>
          </reference>
          <reference field="14" count="1">
            <x v="1"/>
          </reference>
        </references>
      </pivotArea>
    </format>
    <format dxfId="95">
      <pivotArea dataOnly="0" labelOnly="1" outline="0" axis="axisValues" fieldPosition="0"/>
    </format>
    <format dxfId="94">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7C8406C-E4F0-42D8-8125-699050AAB610}"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8:B44"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3"/>
        <item x="0"/>
        <item x="1"/>
        <item x="5"/>
        <item x="4"/>
        <item x="2"/>
        <item x="6"/>
        <item x="7"/>
        <item x="8"/>
      </items>
    </pivotField>
    <pivotField axis="axisRow" showAll="0" defaultSubtotal="0">
      <items count="19">
        <item x="6"/>
        <item x="1"/>
        <item x="3"/>
        <item x="5"/>
        <item x="4"/>
        <item x="0"/>
        <item x="9"/>
        <item x="2"/>
        <item x="8"/>
        <item x="11"/>
        <item x="7"/>
        <item x="10"/>
        <item x="12"/>
        <item x="13"/>
        <item x="14"/>
        <item x="15"/>
        <item x="16"/>
        <item x="17"/>
        <item x="18"/>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16">
    <i>
      <x/>
    </i>
    <i r="1">
      <x v="2"/>
    </i>
    <i r="1">
      <x v="6"/>
    </i>
    <i r="1">
      <x v="9"/>
    </i>
    <i r="1">
      <x v="12"/>
    </i>
    <i>
      <x v="1"/>
    </i>
    <i r="1">
      <x v="5"/>
    </i>
    <i>
      <x v="2"/>
    </i>
    <i r="1">
      <x v="1"/>
    </i>
    <i>
      <x v="3"/>
    </i>
    <i r="1">
      <x/>
    </i>
    <i>
      <x v="5"/>
    </i>
    <i r="1">
      <x v="13"/>
    </i>
    <i>
      <x v="7"/>
    </i>
    <i r="1">
      <x v="16"/>
    </i>
    <i t="grand">
      <x/>
    </i>
  </rowItems>
  <colItems count="1">
    <i/>
  </colItems>
  <pageFields count="1">
    <pageField fld="21" hier="-1"/>
  </pageFields>
  <dataFields count="1">
    <dataField name="ACCIONES CERRADAS" fld="21" subtotal="count" baseField="0" baseItem="0"/>
  </dataFields>
  <formats count="26">
    <format dxfId="131">
      <pivotArea field="21" type="button" dataOnly="0" labelOnly="1" outline="0" axis="axisPage" fieldPosition="0"/>
    </format>
    <format dxfId="130">
      <pivotArea field="13" type="button" dataOnly="0" labelOnly="1" outline="0" axis="axisRow" fieldPosition="0"/>
    </format>
    <format dxfId="129">
      <pivotArea dataOnly="0" labelOnly="1" fieldPosition="0">
        <references count="1">
          <reference field="13" count="4">
            <x v="0"/>
            <x v="1"/>
            <x v="2"/>
            <x v="3"/>
          </reference>
        </references>
      </pivotArea>
    </format>
    <format dxfId="128">
      <pivotArea dataOnly="0" labelOnly="1" grandRow="1" outline="0" fieldPosition="0"/>
    </format>
    <format dxfId="127">
      <pivotArea dataOnly="0" labelOnly="1" fieldPosition="0">
        <references count="2">
          <reference field="13" count="1" selected="0">
            <x v="0"/>
          </reference>
          <reference field="14" count="2">
            <x v="2"/>
            <x v="3"/>
          </reference>
        </references>
      </pivotArea>
    </format>
    <format dxfId="126">
      <pivotArea dataOnly="0" labelOnly="1" fieldPosition="0">
        <references count="2">
          <reference field="13" count="1" selected="0">
            <x v="2"/>
          </reference>
          <reference field="14" count="1">
            <x v="1"/>
          </reference>
        </references>
      </pivotArea>
    </format>
    <format dxfId="125">
      <pivotArea dataOnly="0" labelOnly="1" fieldPosition="0">
        <references count="2">
          <reference field="13" count="1" selected="0">
            <x v="3"/>
          </reference>
          <reference field="14" count="1">
            <x v="0"/>
          </reference>
        </references>
      </pivotArea>
    </format>
    <format dxfId="124">
      <pivotArea field="21" type="button" dataOnly="0" labelOnly="1" outline="0" axis="axisPage" fieldPosition="0"/>
    </format>
    <format dxfId="123">
      <pivotArea field="13" type="button" dataOnly="0" labelOnly="1" outline="0" axis="axisRow" fieldPosition="0"/>
    </format>
    <format dxfId="122">
      <pivotArea dataOnly="0" labelOnly="1" fieldPosition="0">
        <references count="1">
          <reference field="13" count="4">
            <x v="0"/>
            <x v="1"/>
            <x v="2"/>
            <x v="3"/>
          </reference>
        </references>
      </pivotArea>
    </format>
    <format dxfId="121">
      <pivotArea dataOnly="0" labelOnly="1" grandRow="1" outline="0" fieldPosition="0"/>
    </format>
    <format dxfId="120">
      <pivotArea dataOnly="0" labelOnly="1" fieldPosition="0">
        <references count="2">
          <reference field="13" count="1" selected="0">
            <x v="0"/>
          </reference>
          <reference field="14" count="2">
            <x v="2"/>
            <x v="3"/>
          </reference>
        </references>
      </pivotArea>
    </format>
    <format dxfId="119">
      <pivotArea dataOnly="0" labelOnly="1" fieldPosition="0">
        <references count="2">
          <reference field="13" count="1" selected="0">
            <x v="2"/>
          </reference>
          <reference field="14" count="1">
            <x v="1"/>
          </reference>
        </references>
      </pivotArea>
    </format>
    <format dxfId="118">
      <pivotArea dataOnly="0" labelOnly="1" fieldPosition="0">
        <references count="2">
          <reference field="13" count="1" selected="0">
            <x v="3"/>
          </reference>
          <reference field="14" count="1">
            <x v="0"/>
          </reference>
        </references>
      </pivotArea>
    </format>
    <format dxfId="117">
      <pivotArea dataOnly="0" labelOnly="1" fieldPosition="0">
        <references count="1">
          <reference field="13" count="3">
            <x v="0"/>
            <x v="2"/>
            <x v="3"/>
          </reference>
        </references>
      </pivotArea>
    </format>
    <format dxfId="116">
      <pivotArea dataOnly="0" labelOnly="1" fieldPosition="0">
        <references count="2">
          <reference field="13" count="1" selected="0">
            <x v="0"/>
          </reference>
          <reference field="14" count="2">
            <x v="2"/>
            <x v="3"/>
          </reference>
        </references>
      </pivotArea>
    </format>
    <format dxfId="115">
      <pivotArea dataOnly="0" labelOnly="1" fieldPosition="0">
        <references count="2">
          <reference field="13" count="1" selected="0">
            <x v="2"/>
          </reference>
          <reference field="14" count="1">
            <x v="1"/>
          </reference>
        </references>
      </pivotArea>
    </format>
    <format dxfId="114">
      <pivotArea dataOnly="0" labelOnly="1" fieldPosition="0">
        <references count="2">
          <reference field="13" count="1" selected="0">
            <x v="3"/>
          </reference>
          <reference field="14" count="1">
            <x v="0"/>
          </reference>
        </references>
      </pivotArea>
    </format>
    <format dxfId="113">
      <pivotArea dataOnly="0" labelOnly="1" fieldPosition="0">
        <references count="1">
          <reference field="13" count="3">
            <x v="0"/>
            <x v="2"/>
            <x v="3"/>
          </reference>
        </references>
      </pivotArea>
    </format>
    <format dxfId="112">
      <pivotArea dataOnly="0" labelOnly="1" fieldPosition="0">
        <references count="2">
          <reference field="13" count="1" selected="0">
            <x v="0"/>
          </reference>
          <reference field="14" count="2">
            <x v="2"/>
            <x v="3"/>
          </reference>
        </references>
      </pivotArea>
    </format>
    <format dxfId="111">
      <pivotArea dataOnly="0" labelOnly="1" fieldPosition="0">
        <references count="2">
          <reference field="13" count="1" selected="0">
            <x v="2"/>
          </reference>
          <reference field="14" count="1">
            <x v="1"/>
          </reference>
        </references>
      </pivotArea>
    </format>
    <format dxfId="110">
      <pivotArea dataOnly="0" labelOnly="1" fieldPosition="0">
        <references count="2">
          <reference field="13" count="1" selected="0">
            <x v="3"/>
          </reference>
          <reference field="14" count="1">
            <x v="0"/>
          </reference>
        </references>
      </pivotArea>
    </format>
    <format dxfId="109">
      <pivotArea dataOnly="0" labelOnly="1" outline="0" axis="axisValues" fieldPosition="0"/>
    </format>
    <format dxfId="108">
      <pivotArea dataOnly="0" labelOnly="1" outline="0" axis="axisValues" fieldPosition="0"/>
    </format>
    <format dxfId="107">
      <pivotArea dataOnly="0" labelOnly="1" fieldPosition="0">
        <references count="2">
          <reference field="13" count="1" selected="0">
            <x v="4"/>
          </reference>
          <reference field="14" count="1">
            <x v="4"/>
          </reference>
        </references>
      </pivotArea>
    </format>
    <format dxfId="106">
      <pivotArea dataOnly="0" labelOnly="1" fieldPosition="0">
        <references count="1">
          <reference field="13"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1EB78BA-7F0B-4274-B237-EDCFF872A298}" name="TablaDinámica6" cacheId="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10:X121"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3"/>
        <item x="0"/>
        <item x="1"/>
        <item x="5"/>
        <item x="4"/>
        <item x="2"/>
        <item x="6"/>
        <item x="7"/>
        <item x="8"/>
      </items>
    </pivotField>
    <pivotField showAll="0" defaultSubtotal="0"/>
    <pivotField showAll="0" defaultSubtotal="0"/>
    <pivotField numFmtId="166" showAll="0"/>
    <pivotField axis="axisCol" numFmtId="166" showAll="0" sortType="ascending">
      <items count="27">
        <item x="23"/>
        <item x="19"/>
        <item x="9"/>
        <item x="8"/>
        <item x="4"/>
        <item x="7"/>
        <item x="6"/>
        <item x="1"/>
        <item x="24"/>
        <item x="20"/>
        <item x="18"/>
        <item x="3"/>
        <item x="17"/>
        <item x="12"/>
        <item x="2"/>
        <item x="25"/>
        <item x="0"/>
        <item x="10"/>
        <item x="11"/>
        <item x="15"/>
        <item x="14"/>
        <item x="16"/>
        <item x="13"/>
        <item x="21"/>
        <item x="22"/>
        <item x="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0">
    <i>
      <x/>
    </i>
    <i>
      <x v="1"/>
    </i>
    <i>
      <x v="2"/>
    </i>
    <i>
      <x v="3"/>
    </i>
    <i>
      <x v="4"/>
    </i>
    <i>
      <x v="5"/>
    </i>
    <i>
      <x v="6"/>
    </i>
    <i>
      <x v="7"/>
    </i>
    <i>
      <x v="8"/>
    </i>
    <i t="grand">
      <x/>
    </i>
  </rowItems>
  <colFields count="1">
    <field x="17"/>
  </colFields>
  <colItems count="23">
    <i>
      <x v="4"/>
    </i>
    <i>
      <x v="5"/>
    </i>
    <i>
      <x v="6"/>
    </i>
    <i>
      <x v="7"/>
    </i>
    <i>
      <x v="8"/>
    </i>
    <i>
      <x v="9"/>
    </i>
    <i>
      <x v="10"/>
    </i>
    <i>
      <x v="11"/>
    </i>
    <i>
      <x v="12"/>
    </i>
    <i>
      <x v="13"/>
    </i>
    <i>
      <x v="14"/>
    </i>
    <i>
      <x v="15"/>
    </i>
    <i>
      <x v="16"/>
    </i>
    <i>
      <x v="17"/>
    </i>
    <i>
      <x v="18"/>
    </i>
    <i>
      <x v="19"/>
    </i>
    <i>
      <x v="20"/>
    </i>
    <i>
      <x v="21"/>
    </i>
    <i>
      <x v="22"/>
    </i>
    <i>
      <x v="23"/>
    </i>
    <i>
      <x v="24"/>
    </i>
    <i>
      <x v="25"/>
    </i>
    <i t="grand">
      <x/>
    </i>
  </colItems>
  <pageFields count="1">
    <pageField fld="21" hier="-1"/>
  </pageFields>
  <dataFields count="1">
    <dataField name="Cuenta de ESTADO DE LA ACCION" fld="21" subtotal="count" baseField="0" baseItem="0"/>
  </dataFields>
  <formats count="28">
    <format dxfId="159">
      <pivotArea field="21" type="button" dataOnly="0" labelOnly="1" outline="0" axis="axisPage" fieldPosition="0"/>
    </format>
    <format dxfId="158">
      <pivotArea type="origin" dataOnly="0" labelOnly="1" outline="0" fieldPosition="0"/>
    </format>
    <format dxfId="157">
      <pivotArea field="13" type="button" dataOnly="0" labelOnly="1" outline="0" axis="axisRow" fieldPosition="0"/>
    </format>
    <format dxfId="156">
      <pivotArea dataOnly="0" labelOnly="1" fieldPosition="0">
        <references count="1">
          <reference field="13" count="5">
            <x v="0"/>
            <x v="1"/>
            <x v="2"/>
            <x v="3"/>
            <x v="4"/>
          </reference>
        </references>
      </pivotArea>
    </format>
    <format dxfId="155">
      <pivotArea dataOnly="0" labelOnly="1" grandRow="1" outline="0" fieldPosition="0"/>
    </format>
    <format dxfId="154">
      <pivotArea field="21" type="button" dataOnly="0" labelOnly="1" outline="0" axis="axisPage" fieldPosition="0"/>
    </format>
    <format dxfId="153">
      <pivotArea type="origin" dataOnly="0" labelOnly="1" outline="0" fieldPosition="0"/>
    </format>
    <format dxfId="152">
      <pivotArea field="13" type="button" dataOnly="0" labelOnly="1" outline="0" axis="axisRow" fieldPosition="0"/>
    </format>
    <format dxfId="151">
      <pivotArea dataOnly="0" labelOnly="1" fieldPosition="0">
        <references count="1">
          <reference field="13" count="5">
            <x v="0"/>
            <x v="1"/>
            <x v="2"/>
            <x v="3"/>
            <x v="4"/>
          </reference>
        </references>
      </pivotArea>
    </format>
    <format dxfId="150">
      <pivotArea dataOnly="0" labelOnly="1" grandRow="1" outline="0" fieldPosition="0"/>
    </format>
    <format dxfId="149">
      <pivotArea dataOnly="0" labelOnly="1" fieldPosition="0">
        <references count="1">
          <reference field="13" count="0"/>
        </references>
      </pivotArea>
    </format>
    <format dxfId="148">
      <pivotArea dataOnly="0" labelOnly="1" fieldPosition="0">
        <references count="1">
          <reference field="13" count="0"/>
        </references>
      </pivotArea>
    </format>
    <format dxfId="147">
      <pivotArea dataOnly="0" labelOnly="1" fieldPosition="0">
        <references count="1">
          <reference field="13" count="5">
            <x v="0"/>
            <x v="1"/>
            <x v="2"/>
            <x v="3"/>
            <x v="4"/>
          </reference>
        </references>
      </pivotArea>
    </format>
    <format dxfId="146">
      <pivotArea dataOnly="0" labelOnly="1" fieldPosition="0">
        <references count="1">
          <reference field="13" count="5">
            <x v="0"/>
            <x v="1"/>
            <x v="2"/>
            <x v="3"/>
            <x v="4"/>
          </reference>
        </references>
      </pivotArea>
    </format>
    <format dxfId="145">
      <pivotArea dataOnly="0" labelOnly="1" fieldPosition="0">
        <references count="1">
          <reference field="13" count="0"/>
        </references>
      </pivotArea>
    </format>
    <format dxfId="144">
      <pivotArea dataOnly="0" labelOnly="1" fieldPosition="0">
        <references count="1">
          <reference field="13" count="0"/>
        </references>
      </pivotArea>
    </format>
    <format dxfId="143">
      <pivotArea field="13" grandCol="1" collapsedLevelsAreSubtotals="1" axis="axisRow" fieldPosition="0">
        <references count="1">
          <reference field="13" count="0"/>
        </references>
      </pivotArea>
    </format>
    <format dxfId="142">
      <pivotArea collapsedLevelsAreSubtotals="1" fieldPosition="0">
        <references count="2">
          <reference field="13" count="0"/>
          <reference field="17" count="1" selected="0">
            <x v="7"/>
          </reference>
        </references>
      </pivotArea>
    </format>
    <format dxfId="141">
      <pivotArea field="13" grandCol="1" collapsedLevelsAreSubtotals="1" axis="axisRow" fieldPosition="0">
        <references count="1">
          <reference field="13" count="0"/>
        </references>
      </pivotArea>
    </format>
    <format dxfId="140">
      <pivotArea collapsedLevelsAreSubtotals="1" fieldPosition="0">
        <references count="2">
          <reference field="13" count="0"/>
          <reference field="17" count="1" selected="0">
            <x v="4"/>
          </reference>
        </references>
      </pivotArea>
    </format>
    <format dxfId="139">
      <pivotArea collapsedLevelsAreSubtotals="1" fieldPosition="0">
        <references count="2">
          <reference field="13" count="5">
            <x v="0"/>
            <x v="1"/>
            <x v="2"/>
            <x v="3"/>
            <x v="4"/>
          </reference>
          <reference field="17" count="4" selected="0">
            <x v="4"/>
            <x v="5"/>
            <x v="6"/>
            <x v="7"/>
          </reference>
        </references>
      </pivotArea>
    </format>
    <format dxfId="138">
      <pivotArea collapsedLevelsAreSubtotals="1" fieldPosition="0">
        <references count="2">
          <reference field="13" count="5">
            <x v="0"/>
            <x v="1"/>
            <x v="2"/>
            <x v="3"/>
            <x v="4"/>
          </reference>
          <reference field="17" count="2" selected="0">
            <x v="14"/>
            <x v="16"/>
          </reference>
        </references>
      </pivotArea>
    </format>
    <format dxfId="137">
      <pivotArea collapsedLevelsAreSubtotals="1" fieldPosition="0">
        <references count="2">
          <reference field="13" count="5">
            <x v="0"/>
            <x v="1"/>
            <x v="2"/>
            <x v="3"/>
            <x v="4"/>
          </reference>
          <reference field="17" count="13" selected="0">
            <x v="2"/>
            <x v="3"/>
            <x v="4"/>
            <x v="5"/>
            <x v="6"/>
            <x v="7"/>
            <x v="11"/>
            <x v="13"/>
            <x v="14"/>
            <x v="16"/>
            <x v="17"/>
            <x v="18"/>
            <x v="22"/>
          </reference>
        </references>
      </pivotArea>
    </format>
    <format dxfId="136">
      <pivotArea field="13" grandCol="1" collapsedLevelsAreSubtotals="1" axis="axisRow" fieldPosition="0">
        <references count="1">
          <reference field="13" count="5">
            <x v="0"/>
            <x v="1"/>
            <x v="2"/>
            <x v="3"/>
            <x v="4"/>
          </reference>
        </references>
      </pivotArea>
    </format>
    <format dxfId="135">
      <pivotArea collapsedLevelsAreSubtotals="1" fieldPosition="0">
        <references count="2">
          <reference field="13" count="6">
            <x v="0"/>
            <x v="1"/>
            <x v="2"/>
            <x v="3"/>
            <x v="4"/>
            <x v="5"/>
          </reference>
          <reference field="17" count="19" selected="0">
            <x v="1"/>
            <x v="2"/>
            <x v="3"/>
            <x v="4"/>
            <x v="5"/>
            <x v="6"/>
            <x v="7"/>
            <x v="10"/>
            <x v="11"/>
            <x v="12"/>
            <x v="13"/>
            <x v="14"/>
            <x v="16"/>
            <x v="17"/>
            <x v="18"/>
            <x v="19"/>
            <x v="20"/>
            <x v="21"/>
            <x v="22"/>
          </reference>
        </references>
      </pivotArea>
    </format>
    <format dxfId="134">
      <pivotArea field="13" grandCol="1" collapsedLevelsAreSubtotals="1" axis="axisRow" fieldPosition="0">
        <references count="1">
          <reference field="13" count="6">
            <x v="0"/>
            <x v="1"/>
            <x v="2"/>
            <x v="3"/>
            <x v="4"/>
            <x v="5"/>
          </reference>
        </references>
      </pivotArea>
    </format>
    <format dxfId="133">
      <pivotArea collapsedLevelsAreSubtotals="1" fieldPosition="0">
        <references count="2">
          <reference field="13" count="6">
            <x v="0"/>
            <x v="1"/>
            <x v="2"/>
            <x v="3"/>
            <x v="4"/>
            <x v="5"/>
          </reference>
          <reference field="17" count="1" selected="0">
            <x v="9"/>
          </reference>
        </references>
      </pivotArea>
    </format>
    <format dxfId="132">
      <pivotArea collapsedLevelsAreSubtotals="1" fieldPosition="0">
        <references count="2">
          <reference field="13" count="6">
            <x v="0"/>
            <x v="1"/>
            <x v="2"/>
            <x v="3"/>
            <x v="4"/>
            <x v="5"/>
          </reference>
          <reference field="17" count="1" selected="0">
            <x v="2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9AD310B-5C6F-4470-B711-E790BC05EA47}"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58:B8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3"/>
        <item x="0"/>
        <item x="1"/>
        <item x="5"/>
        <item x="4"/>
        <item x="2"/>
        <item x="6"/>
        <item x="7"/>
        <item x="8"/>
      </items>
    </pivotField>
    <pivotField axis="axisRow" showAll="0" defaultSubtotal="0">
      <items count="19">
        <item x="6"/>
        <item x="1"/>
        <item x="3"/>
        <item x="5"/>
        <item x="4"/>
        <item x="0"/>
        <item x="9"/>
        <item x="2"/>
        <item x="8"/>
        <item x="11"/>
        <item x="7"/>
        <item x="10"/>
        <item x="12"/>
        <item x="13"/>
        <item x="14"/>
        <item x="15"/>
        <item x="16"/>
        <item x="17"/>
        <item x="18"/>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28">
    <i>
      <x/>
    </i>
    <i r="1">
      <x v="2"/>
    </i>
    <i r="1">
      <x v="3"/>
    </i>
    <i r="1">
      <x v="6"/>
    </i>
    <i r="1">
      <x v="8"/>
    </i>
    <i r="1">
      <x v="9"/>
    </i>
    <i r="1">
      <x v="12"/>
    </i>
    <i r="1">
      <x v="15"/>
    </i>
    <i r="1">
      <x v="18"/>
    </i>
    <i>
      <x v="1"/>
    </i>
    <i r="1">
      <x v="5"/>
    </i>
    <i r="1">
      <x v="10"/>
    </i>
    <i>
      <x v="2"/>
    </i>
    <i r="1">
      <x v="1"/>
    </i>
    <i r="1">
      <x v="11"/>
    </i>
    <i>
      <x v="3"/>
    </i>
    <i r="1">
      <x/>
    </i>
    <i>
      <x v="4"/>
    </i>
    <i r="1">
      <x v="4"/>
    </i>
    <i>
      <x v="5"/>
    </i>
    <i r="1">
      <x v="7"/>
    </i>
    <i>
      <x v="6"/>
    </i>
    <i r="1">
      <x v="14"/>
    </i>
    <i>
      <x v="7"/>
    </i>
    <i r="1">
      <x v="16"/>
    </i>
    <i>
      <x v="8"/>
    </i>
    <i r="1">
      <x v="17"/>
    </i>
    <i t="grand">
      <x/>
    </i>
  </rowItems>
  <colItems count="1">
    <i/>
  </colItems>
  <pageFields count="1">
    <pageField fld="21" hier="-1"/>
  </pageFields>
  <dataFields count="1">
    <dataField name="ACCIONES ABIERTAS" fld="21" subtotal="count" baseField="0" baseItem="0"/>
  </dataFields>
  <formats count="38">
    <format dxfId="197">
      <pivotArea dataOnly="0" labelOnly="1" fieldPosition="0">
        <references count="1">
          <reference field="13" count="1">
            <x v="0"/>
          </reference>
        </references>
      </pivotArea>
    </format>
    <format dxfId="196">
      <pivotArea dataOnly="0" labelOnly="1" fieldPosition="0">
        <references count="1">
          <reference field="13" count="1">
            <x v="0"/>
          </reference>
        </references>
      </pivotArea>
    </format>
    <format dxfId="195">
      <pivotArea dataOnly="0" labelOnly="1" fieldPosition="0">
        <references count="1">
          <reference field="13" count="1">
            <x v="0"/>
          </reference>
        </references>
      </pivotArea>
    </format>
    <format dxfId="194">
      <pivotArea field="21" type="button" dataOnly="0" labelOnly="1" outline="0" axis="axisPage" fieldPosition="0"/>
    </format>
    <format dxfId="193">
      <pivotArea field="13" type="button" dataOnly="0" labelOnly="1" outline="0" axis="axisRow" fieldPosition="0"/>
    </format>
    <format dxfId="192">
      <pivotArea dataOnly="0" labelOnly="1" fieldPosition="0">
        <references count="1">
          <reference field="13" count="5">
            <x v="0"/>
            <x v="1"/>
            <x v="2"/>
            <x v="3"/>
            <x v="4"/>
          </reference>
        </references>
      </pivotArea>
    </format>
    <format dxfId="191">
      <pivotArea dataOnly="0" labelOnly="1" grandRow="1" outline="0" fieldPosition="0"/>
    </format>
    <format dxfId="190">
      <pivotArea dataOnly="0" labelOnly="1" fieldPosition="0">
        <references count="2">
          <reference field="13" count="1" selected="0">
            <x v="0"/>
          </reference>
          <reference field="14" count="2">
            <x v="2"/>
            <x v="3"/>
          </reference>
        </references>
      </pivotArea>
    </format>
    <format dxfId="189">
      <pivotArea dataOnly="0" labelOnly="1" fieldPosition="0">
        <references count="2">
          <reference field="13" count="1" selected="0">
            <x v="2"/>
          </reference>
          <reference field="14" count="1">
            <x v="1"/>
          </reference>
        </references>
      </pivotArea>
    </format>
    <format dxfId="188">
      <pivotArea dataOnly="0" labelOnly="1" fieldPosition="0">
        <references count="2">
          <reference field="13" count="1" selected="0">
            <x v="3"/>
          </reference>
          <reference field="14" count="1">
            <x v="0"/>
          </reference>
        </references>
      </pivotArea>
    </format>
    <format dxfId="187">
      <pivotArea dataOnly="0" labelOnly="1" fieldPosition="0">
        <references count="2">
          <reference field="13" count="1" selected="0">
            <x v="4"/>
          </reference>
          <reference field="14" count="1">
            <x v="4"/>
          </reference>
        </references>
      </pivotArea>
    </format>
    <format dxfId="186">
      <pivotArea field="21" type="button" dataOnly="0" labelOnly="1" outline="0" axis="axisPage" fieldPosition="0"/>
    </format>
    <format dxfId="185">
      <pivotArea field="13" type="button" dataOnly="0" labelOnly="1" outline="0" axis="axisRow" fieldPosition="0"/>
    </format>
    <format dxfId="184">
      <pivotArea dataOnly="0" labelOnly="1" fieldPosition="0">
        <references count="1">
          <reference field="13" count="5">
            <x v="0"/>
            <x v="1"/>
            <x v="2"/>
            <x v="3"/>
            <x v="4"/>
          </reference>
        </references>
      </pivotArea>
    </format>
    <format dxfId="183">
      <pivotArea dataOnly="0" labelOnly="1" grandRow="1" outline="0" fieldPosition="0"/>
    </format>
    <format dxfId="182">
      <pivotArea dataOnly="0" labelOnly="1" fieldPosition="0">
        <references count="2">
          <reference field="13" count="1" selected="0">
            <x v="0"/>
          </reference>
          <reference field="14" count="2">
            <x v="2"/>
            <x v="3"/>
          </reference>
        </references>
      </pivotArea>
    </format>
    <format dxfId="181">
      <pivotArea dataOnly="0" labelOnly="1" fieldPosition="0">
        <references count="2">
          <reference field="13" count="1" selected="0">
            <x v="2"/>
          </reference>
          <reference field="14" count="1">
            <x v="1"/>
          </reference>
        </references>
      </pivotArea>
    </format>
    <format dxfId="180">
      <pivotArea dataOnly="0" labelOnly="1" fieldPosition="0">
        <references count="2">
          <reference field="13" count="1" selected="0">
            <x v="3"/>
          </reference>
          <reference field="14" count="1">
            <x v="0"/>
          </reference>
        </references>
      </pivotArea>
    </format>
    <format dxfId="179">
      <pivotArea dataOnly="0" labelOnly="1" fieldPosition="0">
        <references count="2">
          <reference field="13" count="1" selected="0">
            <x v="4"/>
          </reference>
          <reference field="14" count="1">
            <x v="4"/>
          </reference>
        </references>
      </pivotArea>
    </format>
    <format dxfId="178">
      <pivotArea dataOnly="0" labelOnly="1" fieldPosition="0">
        <references count="1">
          <reference field="13" count="0"/>
        </references>
      </pivotArea>
    </format>
    <format dxfId="177">
      <pivotArea dataOnly="0" labelOnly="1" fieldPosition="0">
        <references count="2">
          <reference field="13" count="1" selected="0">
            <x v="0"/>
          </reference>
          <reference field="14" count="2">
            <x v="2"/>
            <x v="3"/>
          </reference>
        </references>
      </pivotArea>
    </format>
    <format dxfId="176">
      <pivotArea dataOnly="0" labelOnly="1" fieldPosition="0">
        <references count="2">
          <reference field="13" count="1" selected="0">
            <x v="2"/>
          </reference>
          <reference field="14" count="1">
            <x v="1"/>
          </reference>
        </references>
      </pivotArea>
    </format>
    <format dxfId="175">
      <pivotArea dataOnly="0" labelOnly="1" fieldPosition="0">
        <references count="2">
          <reference field="13" count="1" selected="0">
            <x v="3"/>
          </reference>
          <reference field="14" count="1">
            <x v="0"/>
          </reference>
        </references>
      </pivotArea>
    </format>
    <format dxfId="174">
      <pivotArea dataOnly="0" labelOnly="1" fieldPosition="0">
        <references count="2">
          <reference field="13" count="1" selected="0">
            <x v="4"/>
          </reference>
          <reference field="14" count="1">
            <x v="4"/>
          </reference>
        </references>
      </pivotArea>
    </format>
    <format dxfId="173">
      <pivotArea dataOnly="0" labelOnly="1" outline="0" axis="axisValues" fieldPosition="0"/>
    </format>
    <format dxfId="172">
      <pivotArea dataOnly="0" labelOnly="1" outline="0" axis="axisValues" fieldPosition="0"/>
    </format>
    <format dxfId="171">
      <pivotArea dataOnly="0" labelOnly="1" fieldPosition="0">
        <references count="1">
          <reference field="13" count="4">
            <x v="1"/>
            <x v="2"/>
            <x v="3"/>
            <x v="4"/>
          </reference>
        </references>
      </pivotArea>
    </format>
    <format dxfId="170">
      <pivotArea dataOnly="0" labelOnly="1" fieldPosition="0">
        <references count="2">
          <reference field="13" count="1" selected="0">
            <x v="0"/>
          </reference>
          <reference field="14" count="3">
            <x v="2"/>
            <x v="3"/>
            <x v="6"/>
          </reference>
        </references>
      </pivotArea>
    </format>
    <format dxfId="169">
      <pivotArea dataOnly="0" labelOnly="1" fieldPosition="0">
        <references count="2">
          <reference field="13" count="1" selected="0">
            <x v="1"/>
          </reference>
          <reference field="14" count="1">
            <x v="5"/>
          </reference>
        </references>
      </pivotArea>
    </format>
    <format dxfId="168">
      <pivotArea dataOnly="0" labelOnly="1" fieldPosition="0">
        <references count="2">
          <reference field="13" count="1" selected="0">
            <x v="2"/>
          </reference>
          <reference field="14" count="1">
            <x v="1"/>
          </reference>
        </references>
      </pivotArea>
    </format>
    <format dxfId="167">
      <pivotArea dataOnly="0" labelOnly="1" fieldPosition="0">
        <references count="2">
          <reference field="13" count="1" selected="0">
            <x v="3"/>
          </reference>
          <reference field="14" count="1">
            <x v="0"/>
          </reference>
        </references>
      </pivotArea>
    </format>
    <format dxfId="166">
      <pivotArea dataOnly="0" labelOnly="1" fieldPosition="0">
        <references count="2">
          <reference field="13" count="1" selected="0">
            <x v="4"/>
          </reference>
          <reference field="14" count="1">
            <x v="4"/>
          </reference>
        </references>
      </pivotArea>
    </format>
    <format dxfId="165">
      <pivotArea dataOnly="0" labelOnly="1" fieldPosition="0">
        <references count="1">
          <reference field="13" count="4">
            <x v="1"/>
            <x v="2"/>
            <x v="3"/>
            <x v="4"/>
          </reference>
        </references>
      </pivotArea>
    </format>
    <format dxfId="164">
      <pivotArea dataOnly="0" labelOnly="1" fieldPosition="0">
        <references count="2">
          <reference field="13" count="1" selected="0">
            <x v="0"/>
          </reference>
          <reference field="14" count="3">
            <x v="2"/>
            <x v="3"/>
            <x v="6"/>
          </reference>
        </references>
      </pivotArea>
    </format>
    <format dxfId="163">
      <pivotArea dataOnly="0" labelOnly="1" fieldPosition="0">
        <references count="2">
          <reference field="13" count="1" selected="0">
            <x v="1"/>
          </reference>
          <reference field="14" count="1">
            <x v="5"/>
          </reference>
        </references>
      </pivotArea>
    </format>
    <format dxfId="162">
      <pivotArea dataOnly="0" labelOnly="1" fieldPosition="0">
        <references count="2">
          <reference field="13" count="1" selected="0">
            <x v="2"/>
          </reference>
          <reference field="14" count="1">
            <x v="1"/>
          </reference>
        </references>
      </pivotArea>
    </format>
    <format dxfId="161">
      <pivotArea dataOnly="0" labelOnly="1" fieldPosition="0">
        <references count="2">
          <reference field="13" count="1" selected="0">
            <x v="3"/>
          </reference>
          <reference field="14" count="1">
            <x v="0"/>
          </reference>
        </references>
      </pivotArea>
    </format>
    <format dxfId="160">
      <pivotArea dataOnly="0" labelOnly="1" fieldPosition="0">
        <references count="2">
          <reference field="13" count="1" selected="0">
            <x v="4"/>
          </reference>
          <reference field="14"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22">
      <pivotArea collapsedLevelsAreSubtotals="1" fieldPosition="0">
        <references count="1">
          <reference field="2" count="1">
            <x v="4"/>
          </reference>
        </references>
      </pivotArea>
    </format>
    <format dxfId="21">
      <pivotArea dataOnly="0" labelOnly="1" fieldPosition="0">
        <references count="1">
          <reference field="2" count="1">
            <x v="4"/>
          </reference>
        </references>
      </pivotArea>
    </format>
    <format dxfId="20">
      <pivotArea outline="0" collapsedLevelsAreSubtotals="1" fieldPosition="0"/>
    </format>
    <format dxfId="19">
      <pivotArea dataOnly="0" labelOnly="1" outline="0" axis="axisValues" fieldPosition="0"/>
    </format>
    <format dxfId="18">
      <pivotArea dataOnly="0" labelOnly="1" outline="0" axis="axisValues" fieldPosition="0"/>
    </format>
    <format dxfId="17">
      <pivotArea outline="0" collapsedLevelsAreSubtotals="1" fieldPosition="0"/>
    </format>
    <format dxfId="16">
      <pivotArea dataOnly="0" labelOnly="1" outline="0" axis="axisValues" fieldPosition="0"/>
    </format>
    <format dxfId="15">
      <pivotArea dataOnly="0" labelOnly="1" outline="0" axis="axisValues" fieldPosition="0"/>
    </format>
    <format dxfId="14">
      <pivotArea grandRow="1" outline="0" collapsedLevelsAreSubtotals="1" fieldPosition="0"/>
    </format>
    <format dxfId="13">
      <pivotArea dataOnly="0" labelOnly="1" outline="0" axis="axisValues" fieldPosition="0"/>
    </format>
    <format dxfId="12">
      <pivotArea dataOnly="0" labelOnly="1" outline="0" axis="axisValues"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dataOnly="0" labelOnly="1" grandRow="1" outline="0" fieldPosition="0"/>
    </format>
    <format dxfId="8">
      <pivotArea outline="0" collapsedLevelsAreSubtotals="1" fieldPosition="0"/>
    </format>
    <format dxfId="7">
      <pivotArea dataOnly="0" labelOnly="1" outline="0" axis="axisValues" fieldPosition="0"/>
    </format>
    <format dxfId="6">
      <pivotArea dataOnly="0" labelOnly="1" outline="0" axis="axisValues" fieldPosition="0"/>
    </format>
    <format dxfId="5">
      <pivotArea outline="0" collapsedLevelsAreSubtotals="1" fieldPosition="0"/>
    </format>
    <format dxfId="4">
      <pivotArea dataOnly="0" labelOnly="1" outline="0" axis="axisValues"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45">
      <pivotArea collapsedLevelsAreSubtotals="1" fieldPosition="0">
        <references count="1">
          <reference field="4" count="1">
            <x v="4"/>
          </reference>
        </references>
      </pivotArea>
    </format>
    <format dxfId="44">
      <pivotArea dataOnly="0" labelOnly="1" fieldPosition="0">
        <references count="1">
          <reference field="4" count="1">
            <x v="4"/>
          </reference>
        </references>
      </pivotArea>
    </format>
    <format dxfId="43">
      <pivotArea collapsedLevelsAreSubtotals="1" fieldPosition="0">
        <references count="1">
          <reference field="4" count="1">
            <x v="7"/>
          </reference>
        </references>
      </pivotArea>
    </format>
    <format dxfId="42">
      <pivotArea dataOnly="0" labelOnly="1" fieldPosition="0">
        <references count="1">
          <reference field="4" count="1">
            <x v="7"/>
          </reference>
        </references>
      </pivotArea>
    </format>
    <format dxfId="41">
      <pivotArea collapsedLevelsAreSubtotals="1" fieldPosition="0">
        <references count="1">
          <reference field="4" count="1">
            <x v="11"/>
          </reference>
        </references>
      </pivotArea>
    </format>
    <format dxfId="40">
      <pivotArea dataOnly="0" labelOnly="1" fieldPosition="0">
        <references count="1">
          <reference field="4" count="1">
            <x v="11"/>
          </reference>
        </references>
      </pivotArea>
    </format>
    <format dxfId="39">
      <pivotArea collapsedLevelsAreSubtotals="1" fieldPosition="0">
        <references count="1">
          <reference field="4" count="1">
            <x v="2"/>
          </reference>
        </references>
      </pivotArea>
    </format>
    <format dxfId="38">
      <pivotArea dataOnly="0" labelOnly="1" fieldPosition="0">
        <references count="1">
          <reference field="4" count="1">
            <x v="2"/>
          </reference>
        </references>
      </pivotArea>
    </format>
    <format dxfId="37">
      <pivotArea dataOnly="0" labelOnly="1" fieldPosition="0">
        <references count="1">
          <reference field="4" count="0"/>
        </references>
      </pivotArea>
    </format>
    <format dxfId="36">
      <pivotArea dataOnly="0" labelOnly="1" fieldPosition="0">
        <references count="1">
          <reference field="4" count="0"/>
        </references>
      </pivotArea>
    </format>
    <format dxfId="35">
      <pivotArea dataOnly="0" labelOnly="1" fieldPosition="0">
        <references count="1">
          <reference field="4" count="1">
            <x v="7"/>
          </reference>
        </references>
      </pivotArea>
    </format>
    <format dxfId="34">
      <pivotArea field="2" type="button" dataOnly="0" labelOnly="1" outline="0" axis="axisPage" fieldPosition="0"/>
    </format>
    <format dxfId="33">
      <pivotArea field="4" type="button" dataOnly="0" labelOnly="1" outline="0" axis="axisRow" fieldPosition="0"/>
    </format>
    <format dxfId="32">
      <pivotArea dataOnly="0" labelOnly="1" fieldPosition="0">
        <references count="1">
          <reference field="4" count="0"/>
        </references>
      </pivotArea>
    </format>
    <format dxfId="31">
      <pivotArea dataOnly="0" labelOnly="1" grandRow="1" outline="0" fieldPosition="0"/>
    </format>
    <format dxfId="30">
      <pivotArea collapsedLevelsAreSubtotals="1" fieldPosition="0">
        <references count="1">
          <reference field="4" count="1">
            <x v="2"/>
          </reference>
        </references>
      </pivotArea>
    </format>
    <format dxfId="29">
      <pivotArea dataOnly="0" labelOnly="1" fieldPosition="0">
        <references count="1">
          <reference field="4" count="1">
            <x v="2"/>
          </reference>
        </references>
      </pivotArea>
    </format>
    <format dxfId="28">
      <pivotArea collapsedLevelsAreSubtotals="1" fieldPosition="0">
        <references count="1">
          <reference field="4" count="1">
            <x v="2"/>
          </reference>
        </references>
      </pivotArea>
    </format>
    <format dxfId="27">
      <pivotArea dataOnly="0" labelOnly="1" fieldPosition="0">
        <references count="1">
          <reference field="4" count="1">
            <x v="2"/>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8"/>
  <sheetViews>
    <sheetView zoomScale="80" zoomScaleNormal="80" workbookViewId="0">
      <selection activeCell="D2" sqref="D2"/>
    </sheetView>
  </sheetViews>
  <sheetFormatPr baseColWidth="10" defaultColWidth="11.42578125" defaultRowHeight="15" x14ac:dyDescent="0.25"/>
  <cols>
    <col min="1" max="1" width="189.7109375" style="41" bestFit="1" customWidth="1"/>
    <col min="2" max="2" width="22.140625" style="3" bestFit="1" customWidth="1"/>
    <col min="3" max="6" width="10.85546875" style="3" bestFit="1" customWidth="1"/>
    <col min="7" max="14" width="10.85546875" style="3" customWidth="1"/>
    <col min="15" max="15" width="10.85546875" style="3" bestFit="1" customWidth="1"/>
    <col min="16" max="16" width="10.85546875" style="3" customWidth="1"/>
    <col min="17" max="19" width="10.85546875" style="3" bestFit="1" customWidth="1"/>
    <col min="20" max="20" width="10.85546875" style="3" customWidth="1"/>
    <col min="21" max="22" width="10.85546875" style="3" bestFit="1" customWidth="1"/>
    <col min="23" max="23" width="10.85546875" style="3" customWidth="1"/>
    <col min="24" max="27" width="14.140625" style="3" bestFit="1" customWidth="1"/>
    <col min="28" max="28" width="10.85546875" style="3" bestFit="1" customWidth="1"/>
    <col min="29" max="30" width="14.140625" style="3" bestFit="1" customWidth="1"/>
    <col min="31" max="31" width="14.140625" style="3" customWidth="1"/>
    <col min="32" max="34" width="10.85546875" style="3" customWidth="1"/>
    <col min="35" max="38" width="14.140625" style="3" customWidth="1"/>
    <col min="39" max="42" width="10.7109375" style="3" customWidth="1"/>
    <col min="43" max="43" width="12.5703125" style="3" customWidth="1"/>
    <col min="44" max="45" width="10.7109375" style="3" customWidth="1"/>
    <col min="46" max="46" width="12.5703125" style="3" customWidth="1"/>
    <col min="47" max="52" width="10.7109375" style="3" customWidth="1"/>
    <col min="53" max="53" width="12.5703125" style="3" bestFit="1" customWidth="1"/>
    <col min="54" max="16384" width="11.42578125" style="3"/>
  </cols>
  <sheetData>
    <row r="1" spans="1:8" ht="78.75" customHeight="1" x14ac:dyDescent="0.25">
      <c r="A1" s="124" t="s">
        <v>1169</v>
      </c>
      <c r="B1" s="124"/>
      <c r="C1" s="124"/>
      <c r="D1" s="124"/>
    </row>
    <row r="2" spans="1:8" ht="15" customHeight="1" x14ac:dyDescent="0.35">
      <c r="A2" s="39"/>
    </row>
    <row r="3" spans="1:8" ht="59.25" customHeight="1" x14ac:dyDescent="0.3">
      <c r="A3" s="40" t="s">
        <v>1015</v>
      </c>
    </row>
    <row r="4" spans="1:8" x14ac:dyDescent="0.25">
      <c r="A4" s="20" t="s">
        <v>89</v>
      </c>
      <c r="B4" s="4" t="s">
        <v>90</v>
      </c>
      <c r="C4"/>
      <c r="D4"/>
      <c r="E4"/>
      <c r="F4"/>
    </row>
    <row r="5" spans="1:8" ht="26.25" x14ac:dyDescent="0.25">
      <c r="A5" s="20" t="s">
        <v>91</v>
      </c>
      <c r="B5" t="s">
        <v>86</v>
      </c>
      <c r="C5" t="s">
        <v>115</v>
      </c>
      <c r="D5" s="17" t="s">
        <v>92</v>
      </c>
      <c r="E5"/>
      <c r="F5"/>
    </row>
    <row r="6" spans="1:8" x14ac:dyDescent="0.25">
      <c r="A6" s="15" t="s">
        <v>76</v>
      </c>
      <c r="B6" s="5">
        <v>82</v>
      </c>
      <c r="C6" s="5">
        <v>14</v>
      </c>
      <c r="D6" s="5">
        <v>96</v>
      </c>
      <c r="E6"/>
      <c r="F6"/>
    </row>
    <row r="7" spans="1:8" x14ac:dyDescent="0.25">
      <c r="A7" s="15" t="s">
        <v>78</v>
      </c>
      <c r="B7" s="5">
        <v>9</v>
      </c>
      <c r="C7" s="5">
        <v>1</v>
      </c>
      <c r="D7" s="5">
        <v>10</v>
      </c>
      <c r="E7"/>
      <c r="F7"/>
    </row>
    <row r="8" spans="1:8" x14ac:dyDescent="0.25">
      <c r="A8" s="15" t="s">
        <v>80</v>
      </c>
      <c r="B8" s="5">
        <v>19</v>
      </c>
      <c r="C8" s="5">
        <v>1</v>
      </c>
      <c r="D8" s="5">
        <v>20</v>
      </c>
      <c r="E8"/>
      <c r="F8"/>
    </row>
    <row r="9" spans="1:8" x14ac:dyDescent="0.25">
      <c r="A9" s="15" t="s">
        <v>83</v>
      </c>
      <c r="B9" s="5">
        <v>10</v>
      </c>
      <c r="C9" s="5">
        <v>3</v>
      </c>
      <c r="D9" s="5">
        <v>13</v>
      </c>
      <c r="E9"/>
      <c r="F9"/>
    </row>
    <row r="10" spans="1:8" x14ac:dyDescent="0.25">
      <c r="A10" s="53" t="s">
        <v>122</v>
      </c>
      <c r="B10" s="5">
        <v>6</v>
      </c>
      <c r="C10" s="5"/>
      <c r="D10" s="5">
        <v>6</v>
      </c>
      <c r="E10"/>
      <c r="F10"/>
    </row>
    <row r="11" spans="1:8" ht="15" customHeight="1" x14ac:dyDescent="0.25">
      <c r="A11" s="15" t="s">
        <v>819</v>
      </c>
      <c r="B11" s="5">
        <v>1</v>
      </c>
      <c r="C11" s="5">
        <v>1</v>
      </c>
      <c r="D11" s="5">
        <v>2</v>
      </c>
      <c r="E11"/>
      <c r="F11"/>
      <c r="G11" s="37" t="s">
        <v>94</v>
      </c>
      <c r="H11" s="3">
        <f>+GETPIVOTDATA("ESTADO DE LA ACCION",$A$4,"ESTADO DE LA ACCION","CERRADA")</f>
        <v>22</v>
      </c>
    </row>
    <row r="12" spans="1:8" x14ac:dyDescent="0.25">
      <c r="A12" s="15" t="s">
        <v>933</v>
      </c>
      <c r="B12" s="5">
        <v>1</v>
      </c>
      <c r="C12" s="5"/>
      <c r="D12" s="5">
        <v>1</v>
      </c>
      <c r="E12"/>
      <c r="F12"/>
      <c r="G12" s="46" t="s">
        <v>158</v>
      </c>
      <c r="H12" s="3">
        <v>0</v>
      </c>
    </row>
    <row r="13" spans="1:8" x14ac:dyDescent="0.25">
      <c r="A13" s="15" t="s">
        <v>187</v>
      </c>
      <c r="B13" s="5">
        <v>2</v>
      </c>
      <c r="C13" s="5">
        <v>2</v>
      </c>
      <c r="D13" s="5">
        <v>4</v>
      </c>
      <c r="E13"/>
      <c r="F13"/>
      <c r="G13" s="54" t="s">
        <v>289</v>
      </c>
      <c r="H13" s="3">
        <v>0</v>
      </c>
    </row>
    <row r="14" spans="1:8" x14ac:dyDescent="0.25">
      <c r="A14" s="15" t="s">
        <v>1168</v>
      </c>
      <c r="B14" s="5">
        <v>2</v>
      </c>
      <c r="C14" s="5"/>
      <c r="D14" s="5">
        <v>2</v>
      </c>
      <c r="E14"/>
      <c r="F14"/>
      <c r="G14" s="37" t="s">
        <v>128</v>
      </c>
      <c r="H14" s="3">
        <f>+GETPIVOTDATA("ESTADO DE LA ACCION",$A$4,"ESTADO DE LA ACCION","ABIERTA")</f>
        <v>132</v>
      </c>
    </row>
    <row r="15" spans="1:8" x14ac:dyDescent="0.25">
      <c r="A15" s="15" t="s">
        <v>92</v>
      </c>
      <c r="B15" s="5">
        <v>132</v>
      </c>
      <c r="C15" s="5">
        <v>22</v>
      </c>
      <c r="D15" s="5">
        <v>154</v>
      </c>
      <c r="E15"/>
      <c r="F15"/>
    </row>
    <row r="16" spans="1:8" x14ac:dyDescent="0.25">
      <c r="A16"/>
      <c r="B16"/>
      <c r="C16"/>
      <c r="D16"/>
      <c r="E16"/>
      <c r="F16"/>
    </row>
    <row r="17" spans="1:6" x14ac:dyDescent="0.25">
      <c r="A17"/>
      <c r="B17"/>
      <c r="C17"/>
      <c r="D17"/>
      <c r="E17"/>
      <c r="F17"/>
    </row>
    <row r="18" spans="1:6" x14ac:dyDescent="0.25">
      <c r="A18"/>
      <c r="B18"/>
      <c r="C18"/>
      <c r="D18"/>
      <c r="E18"/>
      <c r="F18"/>
    </row>
    <row r="19" spans="1:6" x14ac:dyDescent="0.25">
      <c r="A19" s="15"/>
      <c r="B19" s="5"/>
      <c r="C19" s="5"/>
      <c r="D19" s="5"/>
      <c r="E19" s="5"/>
      <c r="F19"/>
    </row>
    <row r="20" spans="1:6" x14ac:dyDescent="0.25">
      <c r="A20" s="15"/>
      <c r="B20" s="5"/>
      <c r="C20" s="5"/>
      <c r="D20" s="5"/>
      <c r="E20" s="5"/>
      <c r="F20"/>
    </row>
    <row r="21" spans="1:6" x14ac:dyDescent="0.25">
      <c r="A21" s="15"/>
      <c r="B21" s="5"/>
      <c r="C21" s="5"/>
      <c r="D21" s="5"/>
      <c r="E21" s="5"/>
      <c r="F21"/>
    </row>
    <row r="22" spans="1:6" x14ac:dyDescent="0.25">
      <c r="A22"/>
      <c r="B22"/>
      <c r="C22"/>
      <c r="D22"/>
      <c r="E22"/>
    </row>
    <row r="23" spans="1:6" x14ac:dyDescent="0.25">
      <c r="A23"/>
      <c r="B23"/>
      <c r="C23"/>
      <c r="D23"/>
      <c r="E23"/>
    </row>
    <row r="24" spans="1:6" x14ac:dyDescent="0.25">
      <c r="A24" s="15"/>
      <c r="B24" s="5"/>
      <c r="C24" s="5"/>
      <c r="D24" s="5"/>
      <c r="E24" s="5"/>
    </row>
    <row r="25" spans="1:6" ht="60.75" customHeight="1" x14ac:dyDescent="0.3">
      <c r="A25" s="40" t="s">
        <v>1170</v>
      </c>
    </row>
    <row r="26" spans="1:6" x14ac:dyDescent="0.25">
      <c r="A26" s="20" t="s">
        <v>14</v>
      </c>
      <c r="B26" t="s">
        <v>115</v>
      </c>
    </row>
    <row r="28" spans="1:6" x14ac:dyDescent="0.25">
      <c r="A28" s="20" t="s">
        <v>93</v>
      </c>
      <c r="B28" s="17" t="s">
        <v>94</v>
      </c>
    </row>
    <row r="29" spans="1:6" x14ac:dyDescent="0.25">
      <c r="A29" s="15" t="s">
        <v>76</v>
      </c>
      <c r="B29" s="5"/>
    </row>
    <row r="30" spans="1:6" x14ac:dyDescent="0.25">
      <c r="A30" s="15" t="s">
        <v>77</v>
      </c>
      <c r="B30" s="5">
        <v>8</v>
      </c>
    </row>
    <row r="31" spans="1:6" x14ac:dyDescent="0.25">
      <c r="A31" s="7" t="s">
        <v>76</v>
      </c>
      <c r="B31" s="5">
        <v>2</v>
      </c>
    </row>
    <row r="32" spans="1:6" ht="15" customHeight="1" x14ac:dyDescent="0.25">
      <c r="A32" s="7" t="s">
        <v>820</v>
      </c>
      <c r="B32" s="5">
        <v>1</v>
      </c>
      <c r="E32" s="52" t="s">
        <v>232</v>
      </c>
      <c r="F32" s="3">
        <v>3</v>
      </c>
    </row>
    <row r="33" spans="1:6" x14ac:dyDescent="0.25">
      <c r="A33" s="7" t="s">
        <v>155</v>
      </c>
      <c r="B33" s="5">
        <v>3</v>
      </c>
      <c r="E33" s="67" t="s">
        <v>129</v>
      </c>
      <c r="F33" s="64">
        <v>3</v>
      </c>
    </row>
    <row r="34" spans="1:6" x14ac:dyDescent="0.25">
      <c r="A34" s="15" t="s">
        <v>78</v>
      </c>
      <c r="B34" s="5"/>
      <c r="E34" s="67" t="s">
        <v>130</v>
      </c>
      <c r="F34" s="3">
        <v>8</v>
      </c>
    </row>
    <row r="35" spans="1:6" x14ac:dyDescent="0.25">
      <c r="A35" s="7" t="s">
        <v>78</v>
      </c>
      <c r="B35" s="5">
        <v>1</v>
      </c>
      <c r="E35" s="67" t="s">
        <v>131</v>
      </c>
      <c r="F35" s="3">
        <v>3</v>
      </c>
    </row>
    <row r="36" spans="1:6" x14ac:dyDescent="0.25">
      <c r="A36" s="15" t="s">
        <v>80</v>
      </c>
      <c r="B36" s="5"/>
      <c r="E36" s="67" t="s">
        <v>132</v>
      </c>
      <c r="F36" s="38">
        <v>2</v>
      </c>
    </row>
    <row r="37" spans="1:6" x14ac:dyDescent="0.25">
      <c r="A37" s="15" t="s">
        <v>81</v>
      </c>
      <c r="B37" s="5">
        <v>1</v>
      </c>
      <c r="E37" s="67" t="s">
        <v>482</v>
      </c>
      <c r="F37" s="3">
        <v>2</v>
      </c>
    </row>
    <row r="38" spans="1:6" x14ac:dyDescent="0.25">
      <c r="A38" s="15" t="s">
        <v>83</v>
      </c>
      <c r="B38" s="5"/>
      <c r="E38" s="65"/>
    </row>
    <row r="39" spans="1:6" x14ac:dyDescent="0.25">
      <c r="A39" s="15" t="s">
        <v>84</v>
      </c>
      <c r="B39" s="5">
        <v>3</v>
      </c>
    </row>
    <row r="40" spans="1:6" x14ac:dyDescent="0.25">
      <c r="A40" s="6" t="s">
        <v>819</v>
      </c>
      <c r="B40" s="5"/>
      <c r="E40" s="64"/>
    </row>
    <row r="41" spans="1:6" x14ac:dyDescent="0.25">
      <c r="A41" s="7" t="s">
        <v>119</v>
      </c>
      <c r="B41" s="5">
        <v>1</v>
      </c>
      <c r="E41" s="62"/>
    </row>
    <row r="42" spans="1:6" x14ac:dyDescent="0.25">
      <c r="A42" s="6" t="s">
        <v>187</v>
      </c>
      <c r="B42" s="5"/>
      <c r="E42" s="62"/>
    </row>
    <row r="43" spans="1:6" x14ac:dyDescent="0.25">
      <c r="A43" s="7" t="s">
        <v>187</v>
      </c>
      <c r="B43" s="5">
        <v>2</v>
      </c>
      <c r="E43" s="62"/>
    </row>
    <row r="44" spans="1:6" x14ac:dyDescent="0.25">
      <c r="A44" s="15" t="s">
        <v>92</v>
      </c>
      <c r="B44" s="5">
        <v>22</v>
      </c>
      <c r="E44" s="62"/>
    </row>
    <row r="45" spans="1:6" x14ac:dyDescent="0.25">
      <c r="A45"/>
      <c r="B45"/>
      <c r="E45" s="62"/>
    </row>
    <row r="46" spans="1:6" x14ac:dyDescent="0.25">
      <c r="A46"/>
      <c r="B46"/>
      <c r="E46" s="46"/>
    </row>
    <row r="47" spans="1:6" x14ac:dyDescent="0.25">
      <c r="A47"/>
      <c r="B47"/>
      <c r="E47" s="46"/>
    </row>
    <row r="48" spans="1:6" x14ac:dyDescent="0.25">
      <c r="A48"/>
      <c r="B48"/>
      <c r="E48" s="46"/>
    </row>
    <row r="49" spans="1:5" x14ac:dyDescent="0.25">
      <c r="A49"/>
      <c r="B49"/>
      <c r="E49" s="46"/>
    </row>
    <row r="50" spans="1:5" x14ac:dyDescent="0.25">
      <c r="A50"/>
      <c r="B50"/>
    </row>
    <row r="51" spans="1:5" x14ac:dyDescent="0.25">
      <c r="A51"/>
      <c r="B51"/>
    </row>
    <row r="52" spans="1:5" x14ac:dyDescent="0.25">
      <c r="A52" s="15"/>
      <c r="B52" s="5"/>
    </row>
    <row r="53" spans="1:5" x14ac:dyDescent="0.25">
      <c r="A53" s="15"/>
      <c r="B53" s="5"/>
    </row>
    <row r="54" spans="1:5" x14ac:dyDescent="0.25">
      <c r="A54" s="15"/>
      <c r="B54" s="5"/>
    </row>
    <row r="55" spans="1:5" ht="43.5" customHeight="1" x14ac:dyDescent="0.3">
      <c r="A55" s="40" t="s">
        <v>1171</v>
      </c>
      <c r="B55" s="5"/>
    </row>
    <row r="56" spans="1:5" x14ac:dyDescent="0.25">
      <c r="A56" s="20" t="s">
        <v>14</v>
      </c>
      <c r="B56" t="s">
        <v>86</v>
      </c>
    </row>
    <row r="58" spans="1:5" x14ac:dyDescent="0.25">
      <c r="A58" s="20" t="s">
        <v>93</v>
      </c>
      <c r="B58" s="17" t="s">
        <v>95</v>
      </c>
    </row>
    <row r="59" spans="1:5" x14ac:dyDescent="0.25">
      <c r="A59" s="45" t="s">
        <v>76</v>
      </c>
      <c r="B59" s="5"/>
    </row>
    <row r="60" spans="1:5" x14ac:dyDescent="0.25">
      <c r="A60" s="45" t="s">
        <v>77</v>
      </c>
      <c r="B60" s="5">
        <v>54</v>
      </c>
    </row>
    <row r="61" spans="1:5" x14ac:dyDescent="0.25">
      <c r="A61" s="45" t="s">
        <v>120</v>
      </c>
      <c r="B61" s="5">
        <v>10</v>
      </c>
    </row>
    <row r="62" spans="1:5" x14ac:dyDescent="0.25">
      <c r="A62" s="47" t="s">
        <v>76</v>
      </c>
      <c r="B62" s="5">
        <v>4</v>
      </c>
    </row>
    <row r="63" spans="1:5" x14ac:dyDescent="0.25">
      <c r="A63" s="7" t="s">
        <v>821</v>
      </c>
      <c r="B63" s="5">
        <v>1</v>
      </c>
    </row>
    <row r="64" spans="1:5" x14ac:dyDescent="0.25">
      <c r="A64" s="7" t="s">
        <v>820</v>
      </c>
      <c r="B64" s="5">
        <v>4</v>
      </c>
    </row>
    <row r="65" spans="1:6" x14ac:dyDescent="0.25">
      <c r="A65" s="7" t="s">
        <v>155</v>
      </c>
      <c r="B65" s="5">
        <v>4</v>
      </c>
      <c r="E65" s="63" t="s">
        <v>159</v>
      </c>
      <c r="F65" s="3">
        <v>76</v>
      </c>
    </row>
    <row r="66" spans="1:6" x14ac:dyDescent="0.25">
      <c r="A66" s="7" t="s">
        <v>943</v>
      </c>
      <c r="B66" s="5">
        <v>2</v>
      </c>
      <c r="E66" s="63" t="s">
        <v>129</v>
      </c>
      <c r="F66" s="3">
        <v>10</v>
      </c>
    </row>
    <row r="67" spans="1:6" x14ac:dyDescent="0.25">
      <c r="A67" s="7" t="s">
        <v>1059</v>
      </c>
      <c r="B67" s="5">
        <v>3</v>
      </c>
      <c r="E67" s="63" t="s">
        <v>130</v>
      </c>
      <c r="F67" s="3">
        <v>11</v>
      </c>
    </row>
    <row r="68" spans="1:6" x14ac:dyDescent="0.25">
      <c r="A68" s="45" t="s">
        <v>78</v>
      </c>
      <c r="B68" s="5"/>
      <c r="E68" s="63" t="s">
        <v>131</v>
      </c>
      <c r="F68" s="3">
        <v>11</v>
      </c>
    </row>
    <row r="69" spans="1:6" x14ac:dyDescent="0.25">
      <c r="A69" s="47" t="s">
        <v>78</v>
      </c>
      <c r="B69" s="5">
        <v>2</v>
      </c>
      <c r="E69" s="66" t="s">
        <v>132</v>
      </c>
      <c r="F69" s="3">
        <v>6</v>
      </c>
    </row>
    <row r="70" spans="1:6" x14ac:dyDescent="0.25">
      <c r="A70" s="7" t="s">
        <v>337</v>
      </c>
      <c r="B70" s="5">
        <v>7</v>
      </c>
      <c r="E70" s="65" t="s">
        <v>164</v>
      </c>
      <c r="F70" s="3">
        <v>1</v>
      </c>
    </row>
    <row r="71" spans="1:6" x14ac:dyDescent="0.25">
      <c r="A71" s="45" t="s">
        <v>80</v>
      </c>
      <c r="B71" s="5"/>
      <c r="E71" s="66" t="s">
        <v>160</v>
      </c>
      <c r="F71" s="49">
        <v>1</v>
      </c>
    </row>
    <row r="72" spans="1:6" x14ac:dyDescent="0.25">
      <c r="A72" s="45" t="s">
        <v>81</v>
      </c>
      <c r="B72" s="5">
        <v>17</v>
      </c>
      <c r="E72" s="66"/>
      <c r="F72" s="49"/>
    </row>
    <row r="73" spans="1:6" x14ac:dyDescent="0.25">
      <c r="A73" s="7" t="s">
        <v>156</v>
      </c>
      <c r="B73" s="5">
        <v>2</v>
      </c>
      <c r="E73" s="64"/>
    </row>
    <row r="74" spans="1:6" x14ac:dyDescent="0.25">
      <c r="A74" s="45" t="s">
        <v>83</v>
      </c>
      <c r="B74" s="5"/>
      <c r="E74" s="63"/>
    </row>
    <row r="75" spans="1:6" x14ac:dyDescent="0.25">
      <c r="A75" s="45" t="s">
        <v>84</v>
      </c>
      <c r="B75" s="5">
        <v>10</v>
      </c>
      <c r="E75" s="54"/>
    </row>
    <row r="76" spans="1:6" x14ac:dyDescent="0.25">
      <c r="A76" s="45" t="s">
        <v>122</v>
      </c>
      <c r="B76" s="5"/>
      <c r="E76" s="54"/>
    </row>
    <row r="77" spans="1:6" x14ac:dyDescent="0.25">
      <c r="A77" s="45" t="s">
        <v>122</v>
      </c>
      <c r="B77" s="5">
        <v>6</v>
      </c>
      <c r="E77" s="49"/>
    </row>
    <row r="78" spans="1:6" x14ac:dyDescent="0.25">
      <c r="A78" s="50" t="s">
        <v>819</v>
      </c>
      <c r="B78" s="5"/>
      <c r="E78" s="49"/>
    </row>
    <row r="79" spans="1:6" x14ac:dyDescent="0.25">
      <c r="A79" s="7" t="s">
        <v>188</v>
      </c>
      <c r="B79" s="5">
        <v>1</v>
      </c>
      <c r="E79" s="49"/>
    </row>
    <row r="80" spans="1:6" x14ac:dyDescent="0.25">
      <c r="A80" s="50" t="s">
        <v>933</v>
      </c>
      <c r="B80" s="5"/>
      <c r="E80" s="51"/>
    </row>
    <row r="81" spans="1:5" x14ac:dyDescent="0.25">
      <c r="A81" s="7" t="s">
        <v>934</v>
      </c>
      <c r="B81" s="5">
        <v>1</v>
      </c>
      <c r="E81" s="46"/>
    </row>
    <row r="82" spans="1:5" x14ac:dyDescent="0.25">
      <c r="A82" s="50" t="s">
        <v>187</v>
      </c>
      <c r="B82" s="5"/>
    </row>
    <row r="83" spans="1:5" x14ac:dyDescent="0.25">
      <c r="A83" s="7" t="s">
        <v>187</v>
      </c>
      <c r="B83" s="5">
        <v>2</v>
      </c>
      <c r="E83" s="46"/>
    </row>
    <row r="84" spans="1:5" x14ac:dyDescent="0.25">
      <c r="A84" s="50" t="s">
        <v>1168</v>
      </c>
      <c r="B84" s="5"/>
    </row>
    <row r="85" spans="1:5" x14ac:dyDescent="0.25">
      <c r="A85" s="7" t="s">
        <v>1025</v>
      </c>
      <c r="B85" s="5">
        <v>2</v>
      </c>
    </row>
    <row r="86" spans="1:5" x14ac:dyDescent="0.25">
      <c r="A86" s="15" t="s">
        <v>92</v>
      </c>
      <c r="B86" s="5">
        <v>132</v>
      </c>
    </row>
    <row r="87" spans="1:5" x14ac:dyDescent="0.25">
      <c r="A87"/>
      <c r="B87"/>
    </row>
    <row r="88" spans="1:5" x14ac:dyDescent="0.25">
      <c r="A88"/>
      <c r="B88"/>
    </row>
    <row r="89" spans="1:5" x14ac:dyDescent="0.25">
      <c r="A89" s="15"/>
      <c r="B89" s="5"/>
    </row>
    <row r="90" spans="1:5" x14ac:dyDescent="0.25">
      <c r="A90"/>
      <c r="B90"/>
    </row>
    <row r="91" spans="1:5" x14ac:dyDescent="0.25">
      <c r="A91" s="15"/>
      <c r="B91" s="5"/>
    </row>
    <row r="92" spans="1:5" ht="18.75" x14ac:dyDescent="0.3">
      <c r="A92" s="40" t="s">
        <v>1172</v>
      </c>
    </row>
    <row r="93" spans="1:5" x14ac:dyDescent="0.25">
      <c r="A93" s="4" t="s">
        <v>14</v>
      </c>
      <c r="B93" t="s">
        <v>86</v>
      </c>
    </row>
    <row r="94" spans="1:5" x14ac:dyDescent="0.25">
      <c r="A94" s="4" t="s">
        <v>7</v>
      </c>
      <c r="B94" t="s">
        <v>111</v>
      </c>
      <c r="D94" s="49"/>
    </row>
    <row r="95" spans="1:5" x14ac:dyDescent="0.25">
      <c r="D95" s="35"/>
    </row>
    <row r="96" spans="1:5" ht="39" x14ac:dyDescent="0.25">
      <c r="A96" s="20" t="s">
        <v>93</v>
      </c>
      <c r="B96" s="17" t="s">
        <v>294</v>
      </c>
      <c r="D96" s="35"/>
    </row>
    <row r="97" spans="1:38" x14ac:dyDescent="0.25">
      <c r="A97" s="15" t="s">
        <v>76</v>
      </c>
      <c r="B97" s="5"/>
      <c r="D97" s="64"/>
    </row>
    <row r="98" spans="1:38" x14ac:dyDescent="0.25">
      <c r="A98" s="15" t="s">
        <v>77</v>
      </c>
      <c r="B98" s="5">
        <v>53</v>
      </c>
      <c r="D98" s="64"/>
    </row>
    <row r="99" spans="1:38" x14ac:dyDescent="0.25">
      <c r="A99" s="7" t="s">
        <v>120</v>
      </c>
      <c r="B99" s="5">
        <v>4</v>
      </c>
    </row>
    <row r="100" spans="1:38" x14ac:dyDescent="0.25">
      <c r="A100" s="7" t="s">
        <v>155</v>
      </c>
      <c r="B100" s="5">
        <v>3</v>
      </c>
    </row>
    <row r="101" spans="1:38" x14ac:dyDescent="0.25">
      <c r="A101" s="7" t="s">
        <v>76</v>
      </c>
      <c r="B101" s="5">
        <v>4</v>
      </c>
    </row>
    <row r="102" spans="1:38" x14ac:dyDescent="0.25">
      <c r="A102" s="7" t="s">
        <v>821</v>
      </c>
      <c r="B102" s="5">
        <v>1</v>
      </c>
    </row>
    <row r="103" spans="1:38" x14ac:dyDescent="0.25">
      <c r="A103" s="7" t="s">
        <v>820</v>
      </c>
      <c r="B103" s="5">
        <v>4</v>
      </c>
    </row>
    <row r="104" spans="1:38" x14ac:dyDescent="0.25">
      <c r="A104" s="7" t="s">
        <v>943</v>
      </c>
      <c r="B104" s="5">
        <v>2</v>
      </c>
      <c r="D104" s="37"/>
    </row>
    <row r="105" spans="1:38" x14ac:dyDescent="0.25">
      <c r="A105" s="15" t="s">
        <v>78</v>
      </c>
      <c r="B105" s="5"/>
    </row>
    <row r="106" spans="1:38" x14ac:dyDescent="0.25">
      <c r="A106" s="7" t="s">
        <v>78</v>
      </c>
      <c r="B106" s="5">
        <v>3</v>
      </c>
    </row>
    <row r="107" spans="1:38" ht="60.75" customHeight="1" x14ac:dyDescent="0.3">
      <c r="A107" s="40" t="s">
        <v>1173</v>
      </c>
    </row>
    <row r="108" spans="1:38" x14ac:dyDescent="0.25">
      <c r="A108" s="20" t="s">
        <v>14</v>
      </c>
      <c r="B108" t="s">
        <v>86</v>
      </c>
    </row>
    <row r="110" spans="1:38" x14ac:dyDescent="0.25">
      <c r="A110" s="20" t="s">
        <v>89</v>
      </c>
      <c r="B110" s="4" t="s">
        <v>90</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20" t="s">
        <v>91</v>
      </c>
      <c r="B111" s="8">
        <v>44713</v>
      </c>
      <c r="C111" s="8">
        <v>44725</v>
      </c>
      <c r="D111" s="8">
        <v>44726</v>
      </c>
      <c r="E111" s="8">
        <v>44742</v>
      </c>
      <c r="F111" s="8">
        <v>44743</v>
      </c>
      <c r="G111" s="8">
        <v>44757</v>
      </c>
      <c r="H111" s="8">
        <v>44771</v>
      </c>
      <c r="I111" s="8">
        <v>44773</v>
      </c>
      <c r="J111" s="8">
        <v>44803</v>
      </c>
      <c r="K111" s="8">
        <v>44804</v>
      </c>
      <c r="L111" s="8">
        <v>44834</v>
      </c>
      <c r="M111" s="8">
        <v>44864</v>
      </c>
      <c r="N111" s="8">
        <v>44865</v>
      </c>
      <c r="O111" s="8">
        <v>44891</v>
      </c>
      <c r="P111" s="8">
        <v>44895</v>
      </c>
      <c r="Q111" s="8">
        <v>44903</v>
      </c>
      <c r="R111" s="8">
        <v>44910</v>
      </c>
      <c r="S111" s="8">
        <v>44925</v>
      </c>
      <c r="T111" s="8">
        <v>44926</v>
      </c>
      <c r="U111" s="8">
        <v>44956</v>
      </c>
      <c r="V111" s="8">
        <v>44957</v>
      </c>
      <c r="W111" s="8">
        <v>44985</v>
      </c>
      <c r="X111" s="8" t="s">
        <v>92</v>
      </c>
      <c r="Y111"/>
      <c r="Z111"/>
      <c r="AA111"/>
      <c r="AB111"/>
      <c r="AC111"/>
      <c r="AD111"/>
      <c r="AE111"/>
      <c r="AF111"/>
      <c r="AG111"/>
      <c r="AH111"/>
      <c r="AI111"/>
      <c r="AJ111"/>
      <c r="AK111"/>
      <c r="AL111"/>
    </row>
    <row r="112" spans="1:38" x14ac:dyDescent="0.25">
      <c r="A112" s="15" t="s">
        <v>76</v>
      </c>
      <c r="B112" s="36"/>
      <c r="C112" s="36"/>
      <c r="D112" s="36">
        <v>1</v>
      </c>
      <c r="E112" s="36">
        <v>8</v>
      </c>
      <c r="F112" s="5">
        <v>1</v>
      </c>
      <c r="G112" s="36"/>
      <c r="H112" s="36"/>
      <c r="I112" s="36">
        <v>35</v>
      </c>
      <c r="J112" s="36"/>
      <c r="K112" s="36">
        <v>7</v>
      </c>
      <c r="L112" s="36">
        <v>4</v>
      </c>
      <c r="M112" s="5"/>
      <c r="N112" s="36">
        <v>4</v>
      </c>
      <c r="O112" s="36">
        <v>1</v>
      </c>
      <c r="P112" s="36">
        <v>5</v>
      </c>
      <c r="Q112" s="36">
        <v>1</v>
      </c>
      <c r="R112" s="36">
        <v>1</v>
      </c>
      <c r="S112" s="36">
        <v>3</v>
      </c>
      <c r="T112" s="36">
        <v>8</v>
      </c>
      <c r="U112" s="36"/>
      <c r="V112" s="5">
        <v>3</v>
      </c>
      <c r="W112" s="5"/>
      <c r="X112" s="36">
        <v>82</v>
      </c>
      <c r="Y112"/>
      <c r="Z112"/>
      <c r="AA112"/>
      <c r="AB112"/>
      <c r="AC112"/>
      <c r="AD112"/>
      <c r="AE112"/>
      <c r="AF112"/>
      <c r="AG112"/>
      <c r="AH112"/>
      <c r="AI112"/>
      <c r="AJ112"/>
      <c r="AK112"/>
      <c r="AL112"/>
    </row>
    <row r="113" spans="1:38" x14ac:dyDescent="0.25">
      <c r="A113" s="15" t="s">
        <v>78</v>
      </c>
      <c r="B113" s="36"/>
      <c r="C113" s="36"/>
      <c r="D113" s="36"/>
      <c r="E113" s="36"/>
      <c r="F113" s="5"/>
      <c r="G113" s="36"/>
      <c r="H113" s="36">
        <v>1</v>
      </c>
      <c r="I113" s="36"/>
      <c r="J113" s="36"/>
      <c r="K113" s="36"/>
      <c r="L113" s="36">
        <v>7</v>
      </c>
      <c r="M113" s="5"/>
      <c r="N113" s="36">
        <v>1</v>
      </c>
      <c r="O113" s="36"/>
      <c r="P113" s="36"/>
      <c r="Q113" s="36"/>
      <c r="R113" s="36"/>
      <c r="S113" s="36"/>
      <c r="T113" s="36"/>
      <c r="U113" s="36"/>
      <c r="V113" s="5"/>
      <c r="W113" s="5"/>
      <c r="X113" s="36">
        <v>9</v>
      </c>
      <c r="Y113"/>
      <c r="Z113"/>
      <c r="AA113"/>
      <c r="AB113"/>
      <c r="AC113"/>
      <c r="AD113"/>
      <c r="AE113"/>
      <c r="AF113"/>
      <c r="AG113"/>
      <c r="AH113"/>
      <c r="AI113"/>
      <c r="AJ113"/>
      <c r="AK113"/>
      <c r="AL113"/>
    </row>
    <row r="114" spans="1:38" x14ac:dyDescent="0.25">
      <c r="A114" s="15" t="s">
        <v>80</v>
      </c>
      <c r="B114" s="36">
        <v>1</v>
      </c>
      <c r="C114" s="36"/>
      <c r="D114" s="36"/>
      <c r="E114" s="36">
        <v>4</v>
      </c>
      <c r="F114" s="5"/>
      <c r="G114" s="36"/>
      <c r="H114" s="36">
        <v>1</v>
      </c>
      <c r="I114" s="36"/>
      <c r="J114" s="36"/>
      <c r="K114" s="36"/>
      <c r="L114" s="36"/>
      <c r="M114" s="5"/>
      <c r="N114" s="36">
        <v>2</v>
      </c>
      <c r="O114" s="36"/>
      <c r="P114" s="36">
        <v>1</v>
      </c>
      <c r="Q114" s="36"/>
      <c r="R114" s="36">
        <v>1</v>
      </c>
      <c r="S114" s="36">
        <v>9</v>
      </c>
      <c r="T114" s="36"/>
      <c r="U114" s="36"/>
      <c r="V114" s="5"/>
      <c r="W114" s="5"/>
      <c r="X114" s="36">
        <v>19</v>
      </c>
      <c r="Y114"/>
      <c r="Z114"/>
      <c r="AA114"/>
      <c r="AB114"/>
      <c r="AC114"/>
      <c r="AD114"/>
      <c r="AE114"/>
      <c r="AF114"/>
      <c r="AG114"/>
      <c r="AH114"/>
      <c r="AI114"/>
      <c r="AJ114"/>
      <c r="AK114"/>
      <c r="AL114"/>
    </row>
    <row r="115" spans="1:38" x14ac:dyDescent="0.25">
      <c r="A115" s="15" t="s">
        <v>83</v>
      </c>
      <c r="B115" s="36"/>
      <c r="C115" s="36">
        <v>2</v>
      </c>
      <c r="D115" s="36">
        <v>2</v>
      </c>
      <c r="E115" s="36">
        <v>1</v>
      </c>
      <c r="F115" s="5"/>
      <c r="G115" s="36">
        <v>1</v>
      </c>
      <c r="H115" s="36"/>
      <c r="I115" s="36"/>
      <c r="J115" s="36">
        <v>1</v>
      </c>
      <c r="K115" s="36"/>
      <c r="L115" s="36"/>
      <c r="M115" s="5"/>
      <c r="N115" s="36"/>
      <c r="O115" s="36"/>
      <c r="P115" s="36">
        <v>1</v>
      </c>
      <c r="Q115" s="36"/>
      <c r="R115" s="36"/>
      <c r="S115" s="36">
        <v>2</v>
      </c>
      <c r="T115" s="36"/>
      <c r="U115" s="36"/>
      <c r="V115" s="5"/>
      <c r="W115" s="5"/>
      <c r="X115" s="36">
        <v>10</v>
      </c>
      <c r="Y115"/>
      <c r="Z115"/>
      <c r="AA115"/>
      <c r="AB115"/>
      <c r="AC115"/>
      <c r="AD115"/>
      <c r="AE115"/>
      <c r="AF115"/>
      <c r="AG115"/>
      <c r="AH115"/>
      <c r="AI115"/>
      <c r="AJ115"/>
      <c r="AK115"/>
      <c r="AL115"/>
    </row>
    <row r="116" spans="1:38" x14ac:dyDescent="0.25">
      <c r="A116" s="15" t="s">
        <v>122</v>
      </c>
      <c r="B116" s="36"/>
      <c r="C116" s="36"/>
      <c r="D116" s="36"/>
      <c r="E116" s="36"/>
      <c r="F116" s="5"/>
      <c r="G116" s="36"/>
      <c r="H116" s="36"/>
      <c r="I116" s="36"/>
      <c r="J116" s="36"/>
      <c r="K116" s="36"/>
      <c r="L116" s="36"/>
      <c r="M116" s="5"/>
      <c r="N116" s="36"/>
      <c r="O116" s="36"/>
      <c r="P116" s="36"/>
      <c r="Q116" s="36"/>
      <c r="R116" s="36"/>
      <c r="S116" s="36">
        <v>4</v>
      </c>
      <c r="T116" s="36"/>
      <c r="U116" s="36">
        <v>1</v>
      </c>
      <c r="V116" s="5"/>
      <c r="W116" s="5">
        <v>1</v>
      </c>
      <c r="X116" s="36">
        <v>6</v>
      </c>
      <c r="Y116"/>
      <c r="Z116"/>
      <c r="AA116"/>
      <c r="AB116"/>
      <c r="AC116"/>
      <c r="AD116"/>
      <c r="AE116"/>
      <c r="AF116"/>
      <c r="AG116"/>
      <c r="AH116"/>
      <c r="AI116"/>
      <c r="AJ116"/>
      <c r="AK116"/>
      <c r="AL116"/>
    </row>
    <row r="117" spans="1:38" x14ac:dyDescent="0.25">
      <c r="A117" s="15" t="s">
        <v>819</v>
      </c>
      <c r="B117" s="36"/>
      <c r="C117" s="36"/>
      <c r="D117" s="36"/>
      <c r="E117" s="36"/>
      <c r="F117" s="5"/>
      <c r="G117" s="36"/>
      <c r="H117" s="36"/>
      <c r="I117" s="36"/>
      <c r="J117" s="36"/>
      <c r="K117" s="36"/>
      <c r="L117" s="36">
        <v>1</v>
      </c>
      <c r="M117" s="5"/>
      <c r="N117" s="36"/>
      <c r="O117" s="36"/>
      <c r="P117" s="36"/>
      <c r="Q117" s="36"/>
      <c r="R117" s="36"/>
      <c r="S117" s="36"/>
      <c r="T117" s="36"/>
      <c r="U117" s="36"/>
      <c r="V117" s="5"/>
      <c r="W117" s="5"/>
      <c r="X117" s="36">
        <v>1</v>
      </c>
      <c r="Y117"/>
      <c r="Z117"/>
      <c r="AA117"/>
      <c r="AB117"/>
      <c r="AC117"/>
      <c r="AD117"/>
      <c r="AE117"/>
      <c r="AF117"/>
      <c r="AG117"/>
      <c r="AH117"/>
      <c r="AI117"/>
      <c r="AJ117"/>
      <c r="AK117"/>
      <c r="AL117"/>
    </row>
    <row r="118" spans="1:38" x14ac:dyDescent="0.25">
      <c r="A118" s="15" t="s">
        <v>933</v>
      </c>
      <c r="B118" s="36"/>
      <c r="C118" s="5"/>
      <c r="D118" s="5"/>
      <c r="E118" s="36"/>
      <c r="F118" s="5"/>
      <c r="G118" s="5"/>
      <c r="H118" s="5"/>
      <c r="I118" s="5"/>
      <c r="J118" s="5"/>
      <c r="K118" s="5"/>
      <c r="L118" s="5"/>
      <c r="M118" s="5"/>
      <c r="N118" s="5"/>
      <c r="O118" s="5"/>
      <c r="P118" s="5"/>
      <c r="Q118" s="5"/>
      <c r="R118" s="5"/>
      <c r="S118" s="5"/>
      <c r="T118" s="5"/>
      <c r="U118" s="5"/>
      <c r="V118" s="5"/>
      <c r="W118" s="5">
        <v>1</v>
      </c>
      <c r="X118" s="108">
        <v>1</v>
      </c>
      <c r="Y118"/>
      <c r="Z118"/>
      <c r="AA118"/>
      <c r="AB118"/>
      <c r="AC118"/>
      <c r="AD118"/>
      <c r="AE118"/>
      <c r="AF118"/>
      <c r="AG118"/>
      <c r="AH118"/>
      <c r="AI118"/>
      <c r="AJ118"/>
      <c r="AK118"/>
      <c r="AL118"/>
    </row>
    <row r="119" spans="1:38" x14ac:dyDescent="0.25">
      <c r="A119" s="15" t="s">
        <v>187</v>
      </c>
      <c r="B119" s="36"/>
      <c r="C119" s="5"/>
      <c r="D119" s="5"/>
      <c r="E119" s="36"/>
      <c r="F119" s="5"/>
      <c r="G119" s="5"/>
      <c r="H119" s="5"/>
      <c r="I119" s="5"/>
      <c r="J119" s="5"/>
      <c r="K119" s="5"/>
      <c r="L119" s="5"/>
      <c r="M119" s="5">
        <v>2</v>
      </c>
      <c r="N119" s="5"/>
      <c r="O119" s="5"/>
      <c r="P119" s="5"/>
      <c r="Q119" s="5"/>
      <c r="R119" s="5"/>
      <c r="S119" s="5"/>
      <c r="T119" s="5"/>
      <c r="U119" s="5"/>
      <c r="V119" s="5"/>
      <c r="W119" s="5"/>
      <c r="X119" s="108">
        <v>2</v>
      </c>
      <c r="Y119"/>
      <c r="Z119"/>
      <c r="AA119"/>
      <c r="AB119"/>
      <c r="AC119"/>
      <c r="AD119"/>
      <c r="AE119"/>
      <c r="AF119"/>
      <c r="AG119"/>
      <c r="AH119"/>
      <c r="AI119"/>
      <c r="AJ119"/>
      <c r="AK119"/>
      <c r="AL119"/>
    </row>
    <row r="120" spans="1:38" x14ac:dyDescent="0.25">
      <c r="A120" s="15" t="s">
        <v>1168</v>
      </c>
      <c r="B120" s="36"/>
      <c r="C120" s="5"/>
      <c r="D120" s="5"/>
      <c r="E120" s="36">
        <v>1</v>
      </c>
      <c r="F120" s="5"/>
      <c r="G120" s="5"/>
      <c r="H120" s="5"/>
      <c r="I120" s="5"/>
      <c r="J120" s="5">
        <v>1</v>
      </c>
      <c r="K120" s="5"/>
      <c r="L120" s="5"/>
      <c r="M120" s="5"/>
      <c r="N120" s="5"/>
      <c r="O120" s="5"/>
      <c r="P120" s="5"/>
      <c r="Q120" s="5"/>
      <c r="R120" s="5"/>
      <c r="S120" s="5"/>
      <c r="T120" s="5"/>
      <c r="U120" s="5"/>
      <c r="V120" s="5"/>
      <c r="W120" s="5"/>
      <c r="X120" s="108">
        <v>2</v>
      </c>
      <c r="Y120"/>
      <c r="Z120"/>
      <c r="AA120"/>
      <c r="AB120"/>
      <c r="AC120"/>
      <c r="AD120"/>
      <c r="AE120"/>
      <c r="AF120"/>
      <c r="AG120"/>
      <c r="AH120"/>
      <c r="AI120"/>
      <c r="AJ120"/>
      <c r="AK120"/>
      <c r="AL120"/>
    </row>
    <row r="121" spans="1:38" x14ac:dyDescent="0.25">
      <c r="A121" s="15" t="s">
        <v>92</v>
      </c>
      <c r="B121" s="5">
        <v>1</v>
      </c>
      <c r="C121" s="5">
        <v>2</v>
      </c>
      <c r="D121" s="5">
        <v>3</v>
      </c>
      <c r="E121" s="5">
        <v>14</v>
      </c>
      <c r="F121" s="5">
        <v>1</v>
      </c>
      <c r="G121" s="5">
        <v>1</v>
      </c>
      <c r="H121" s="5">
        <v>2</v>
      </c>
      <c r="I121" s="5">
        <v>35</v>
      </c>
      <c r="J121" s="5">
        <v>2</v>
      </c>
      <c r="K121" s="5">
        <v>7</v>
      </c>
      <c r="L121" s="5">
        <v>12</v>
      </c>
      <c r="M121" s="5">
        <v>2</v>
      </c>
      <c r="N121" s="5">
        <v>7</v>
      </c>
      <c r="O121" s="5">
        <v>1</v>
      </c>
      <c r="P121" s="5">
        <v>7</v>
      </c>
      <c r="Q121" s="5">
        <v>1</v>
      </c>
      <c r="R121" s="5">
        <v>2</v>
      </c>
      <c r="S121" s="5">
        <v>18</v>
      </c>
      <c r="T121" s="5">
        <v>8</v>
      </c>
      <c r="U121" s="5">
        <v>1</v>
      </c>
      <c r="V121" s="5">
        <v>3</v>
      </c>
      <c r="W121" s="5">
        <v>2</v>
      </c>
      <c r="X121" s="5">
        <v>132</v>
      </c>
      <c r="Y121"/>
      <c r="Z121"/>
      <c r="AA121"/>
      <c r="AB121"/>
      <c r="AC121"/>
      <c r="AD121"/>
      <c r="AE121"/>
      <c r="AF121"/>
      <c r="AG121"/>
      <c r="AH121"/>
      <c r="AI121"/>
      <c r="AJ121"/>
      <c r="AK121"/>
      <c r="AL121"/>
    </row>
    <row r="122" spans="1:38"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c r="B128"/>
      <c r="C128"/>
      <c r="D128"/>
      <c r="E128"/>
      <c r="F128"/>
      <c r="G128"/>
      <c r="H128"/>
      <c r="I128"/>
      <c r="J128"/>
      <c r="K128"/>
      <c r="L128"/>
      <c r="M128"/>
      <c r="N128"/>
      <c r="O128"/>
      <c r="P128"/>
      <c r="Q128"/>
      <c r="R128"/>
      <c r="S128"/>
      <c r="T128"/>
      <c r="U128"/>
      <c r="V128"/>
      <c r="W128"/>
      <c r="X128"/>
      <c r="Y128"/>
      <c r="Z128"/>
      <c r="AA128"/>
      <c r="AB128"/>
      <c r="AC128"/>
      <c r="AD128"/>
    </row>
    <row r="129" spans="1:30" x14ac:dyDescent="0.25">
      <c r="A129"/>
      <c r="B129"/>
      <c r="C129"/>
      <c r="D129"/>
      <c r="E129"/>
      <c r="F129"/>
      <c r="G129"/>
      <c r="H129"/>
      <c r="I129"/>
      <c r="J129"/>
      <c r="K129"/>
      <c r="L129"/>
      <c r="M129"/>
      <c r="N129"/>
      <c r="O129"/>
      <c r="P129"/>
      <c r="Q129"/>
      <c r="R129"/>
      <c r="S129"/>
      <c r="T129"/>
      <c r="U129"/>
      <c r="V129"/>
      <c r="W129"/>
      <c r="X129"/>
      <c r="Y129"/>
      <c r="Z129"/>
      <c r="AA129"/>
      <c r="AB129"/>
      <c r="AC129"/>
      <c r="AD129"/>
    </row>
    <row r="130" spans="1:30" x14ac:dyDescent="0.25">
      <c r="A130" s="15"/>
      <c r="B130" s="5"/>
      <c r="C130" s="5"/>
      <c r="D130" s="5"/>
      <c r="E130" s="5"/>
      <c r="F130" s="5"/>
      <c r="G130" s="5"/>
      <c r="H130" s="5"/>
      <c r="I130" s="5"/>
      <c r="J130" s="5"/>
      <c r="K130" s="5"/>
      <c r="L130" s="5"/>
      <c r="M130" s="5"/>
      <c r="N130" s="5"/>
      <c r="O130" s="5"/>
      <c r="P130" s="5"/>
      <c r="Q130" s="5"/>
      <c r="R130" s="5"/>
      <c r="S130" s="5"/>
      <c r="T130"/>
      <c r="U130"/>
      <c r="V130"/>
      <c r="W130"/>
      <c r="X130"/>
      <c r="Y130"/>
      <c r="Z130"/>
      <c r="AA130"/>
      <c r="AB130"/>
      <c r="AC130"/>
      <c r="AD130"/>
    </row>
    <row r="131" spans="1:30" x14ac:dyDescent="0.25">
      <c r="A131" s="15"/>
      <c r="B131" s="5"/>
      <c r="C131" s="5"/>
      <c r="D131" s="5"/>
      <c r="E131" s="5"/>
      <c r="F131" s="5"/>
      <c r="G131" s="5"/>
      <c r="H131" s="5"/>
      <c r="I131" s="5"/>
      <c r="J131" s="5"/>
      <c r="K131" s="5"/>
      <c r="L131" s="5"/>
      <c r="M131" s="5"/>
      <c r="N131" s="5"/>
      <c r="O131" s="5"/>
      <c r="P131" s="5"/>
      <c r="Q131" s="5"/>
      <c r="R131" s="5"/>
      <c r="S131" s="5"/>
      <c r="T131"/>
      <c r="U131"/>
      <c r="V131"/>
      <c r="W131"/>
      <c r="X131"/>
      <c r="Y131"/>
      <c r="Z131"/>
      <c r="AA131"/>
      <c r="AB131"/>
      <c r="AC131"/>
      <c r="AD131"/>
    </row>
    <row r="132" spans="1:30" ht="15.75" x14ac:dyDescent="0.25">
      <c r="A132" s="42" t="s">
        <v>125</v>
      </c>
      <c r="B132" s="5"/>
      <c r="C132" s="5"/>
      <c r="D132" s="5"/>
      <c r="E132" s="5"/>
      <c r="F132" s="5"/>
      <c r="G132" s="5"/>
      <c r="H132" s="5"/>
      <c r="I132" s="5"/>
      <c r="J132" s="5"/>
      <c r="K132" s="5"/>
      <c r="L132" s="5"/>
      <c r="M132" s="5"/>
      <c r="N132" s="5"/>
      <c r="O132" s="5"/>
      <c r="P132" s="5"/>
      <c r="Q132" s="5"/>
      <c r="R132" s="5"/>
      <c r="S132" s="5"/>
      <c r="T132" s="5"/>
      <c r="U132" s="5"/>
      <c r="V132" s="5"/>
      <c r="W132"/>
    </row>
    <row r="133" spans="1:30" ht="17.25" customHeight="1" x14ac:dyDescent="0.25">
      <c r="A133" s="43" t="s">
        <v>126</v>
      </c>
      <c r="B133" s="5"/>
      <c r="C133" s="5"/>
      <c r="D133" s="5"/>
      <c r="E133" s="5"/>
      <c r="F133" s="5"/>
      <c r="G133" s="5"/>
      <c r="H133" s="5"/>
      <c r="I133" s="5"/>
      <c r="J133" s="5"/>
      <c r="K133" s="5"/>
      <c r="L133" s="5"/>
      <c r="M133" s="5"/>
      <c r="N133" s="5"/>
      <c r="O133" s="5"/>
      <c r="P133" s="5"/>
      <c r="Q133" s="5"/>
      <c r="R133" s="5"/>
      <c r="S133" s="5"/>
      <c r="T133" s="5"/>
      <c r="U133" s="5"/>
      <c r="V133" s="5"/>
      <c r="W133"/>
    </row>
    <row r="134" spans="1:30" ht="15.75" x14ac:dyDescent="0.25">
      <c r="A134" s="44" t="s">
        <v>127</v>
      </c>
      <c r="B134" s="5"/>
      <c r="C134" s="5"/>
      <c r="D134" s="5"/>
      <c r="E134" s="5"/>
      <c r="F134" s="5"/>
      <c r="G134" s="5"/>
      <c r="H134" s="5"/>
      <c r="I134" s="5"/>
      <c r="J134" s="5"/>
      <c r="K134" s="5"/>
      <c r="L134" s="5"/>
      <c r="M134" s="5"/>
      <c r="N134" s="5"/>
      <c r="O134" s="5"/>
      <c r="P134" s="5"/>
      <c r="Q134" s="5"/>
      <c r="R134" s="5"/>
      <c r="S134" s="5"/>
      <c r="T134" s="5"/>
      <c r="U134" s="5"/>
      <c r="V134" s="5"/>
      <c r="W134"/>
    </row>
    <row r="137" spans="1:30" ht="71.25" customHeight="1" x14ac:dyDescent="0.3">
      <c r="A137" s="40" t="s">
        <v>1174</v>
      </c>
      <c r="B137"/>
    </row>
    <row r="138" spans="1:30" ht="15" customHeight="1" x14ac:dyDescent="0.25">
      <c r="A138" s="20" t="s">
        <v>14</v>
      </c>
      <c r="B138" t="s">
        <v>86</v>
      </c>
    </row>
    <row r="140" spans="1:30" x14ac:dyDescent="0.25">
      <c r="A140" s="20" t="s">
        <v>105</v>
      </c>
      <c r="B140" t="s">
        <v>106</v>
      </c>
      <c r="C140"/>
    </row>
    <row r="141" spans="1:30" x14ac:dyDescent="0.25">
      <c r="A141" s="6" t="s">
        <v>992</v>
      </c>
      <c r="B141" s="5">
        <v>3</v>
      </c>
      <c r="C141"/>
    </row>
    <row r="142" spans="1:30" x14ac:dyDescent="0.25">
      <c r="A142" s="6" t="s">
        <v>606</v>
      </c>
      <c r="B142" s="5">
        <v>1</v>
      </c>
      <c r="C142"/>
    </row>
    <row r="143" spans="1:30" x14ac:dyDescent="0.25">
      <c r="A143" s="53" t="s">
        <v>157</v>
      </c>
      <c r="B143" s="5">
        <v>3</v>
      </c>
      <c r="C143"/>
    </row>
    <row r="144" spans="1:30" x14ac:dyDescent="0.25">
      <c r="A144" s="6" t="s">
        <v>290</v>
      </c>
      <c r="B144" s="5">
        <v>1</v>
      </c>
      <c r="C144"/>
    </row>
    <row r="145" spans="1:3" x14ac:dyDescent="0.25">
      <c r="A145" s="6" t="s">
        <v>483</v>
      </c>
      <c r="B145" s="5">
        <v>1</v>
      </c>
      <c r="C145"/>
    </row>
    <row r="146" spans="1:3" x14ac:dyDescent="0.25">
      <c r="A146" s="53" t="s">
        <v>230</v>
      </c>
      <c r="B146" s="5">
        <v>2</v>
      </c>
      <c r="C146"/>
    </row>
    <row r="147" spans="1:3" x14ac:dyDescent="0.25">
      <c r="A147" s="6" t="s">
        <v>479</v>
      </c>
      <c r="B147" s="5">
        <v>4</v>
      </c>
      <c r="C147"/>
    </row>
    <row r="148" spans="1:3" x14ac:dyDescent="0.25">
      <c r="A148" s="6" t="s">
        <v>358</v>
      </c>
      <c r="B148" s="5">
        <v>1</v>
      </c>
      <c r="C148"/>
    </row>
    <row r="149" spans="1:3" x14ac:dyDescent="0.25">
      <c r="A149" s="6" t="s">
        <v>580</v>
      </c>
      <c r="B149" s="5">
        <v>15</v>
      </c>
      <c r="C149"/>
    </row>
    <row r="150" spans="1:3" x14ac:dyDescent="0.25">
      <c r="A150" s="53" t="s">
        <v>191</v>
      </c>
      <c r="B150" s="5">
        <v>1</v>
      </c>
      <c r="C150"/>
    </row>
    <row r="151" spans="1:3" x14ac:dyDescent="0.25">
      <c r="A151" s="6" t="s">
        <v>296</v>
      </c>
      <c r="B151" s="5">
        <v>7</v>
      </c>
      <c r="C151"/>
    </row>
    <row r="152" spans="1:3" x14ac:dyDescent="0.25">
      <c r="A152" s="6" t="s">
        <v>906</v>
      </c>
      <c r="B152" s="5">
        <v>2</v>
      </c>
      <c r="C152"/>
    </row>
    <row r="153" spans="1:3" x14ac:dyDescent="0.25">
      <c r="A153" s="6" t="s">
        <v>616</v>
      </c>
      <c r="B153" s="5">
        <v>1</v>
      </c>
      <c r="C153"/>
    </row>
    <row r="154" spans="1:3" x14ac:dyDescent="0.25">
      <c r="A154" s="6" t="s">
        <v>937</v>
      </c>
      <c r="B154" s="5">
        <v>2</v>
      </c>
      <c r="C154"/>
    </row>
    <row r="155" spans="1:3" x14ac:dyDescent="0.25">
      <c r="A155" s="6" t="s">
        <v>879</v>
      </c>
      <c r="B155" s="5">
        <v>3</v>
      </c>
      <c r="C155"/>
    </row>
    <row r="156" spans="1:3" x14ac:dyDescent="0.25">
      <c r="A156" s="6" t="s">
        <v>928</v>
      </c>
      <c r="B156" s="5">
        <v>1</v>
      </c>
      <c r="C156"/>
    </row>
    <row r="157" spans="1:3" x14ac:dyDescent="0.25">
      <c r="A157" s="6" t="s">
        <v>643</v>
      </c>
      <c r="B157" s="5">
        <v>31</v>
      </c>
      <c r="C157"/>
    </row>
    <row r="158" spans="1:3" x14ac:dyDescent="0.25">
      <c r="A158" s="6" t="s">
        <v>979</v>
      </c>
      <c r="B158" s="5">
        <v>2</v>
      </c>
    </row>
    <row r="159" spans="1:3" x14ac:dyDescent="0.25">
      <c r="A159" s="6" t="s">
        <v>1044</v>
      </c>
      <c r="B159" s="5">
        <v>11</v>
      </c>
    </row>
    <row r="160" spans="1:3" x14ac:dyDescent="0.25">
      <c r="A160" s="6" t="s">
        <v>639</v>
      </c>
      <c r="B160" s="5">
        <v>1</v>
      </c>
    </row>
    <row r="161" spans="1:2" x14ac:dyDescent="0.25">
      <c r="A161" s="6" t="s">
        <v>1028</v>
      </c>
      <c r="B161" s="5">
        <v>4</v>
      </c>
    </row>
    <row r="162" spans="1:2" x14ac:dyDescent="0.25">
      <c r="A162" s="6" t="s">
        <v>962</v>
      </c>
      <c r="B162" s="5">
        <v>3</v>
      </c>
    </row>
    <row r="163" spans="1:2" x14ac:dyDescent="0.25">
      <c r="A163" s="6" t="s">
        <v>426</v>
      </c>
      <c r="B163" s="5">
        <v>23</v>
      </c>
    </row>
    <row r="164" spans="1:2" x14ac:dyDescent="0.25">
      <c r="A164" s="6" t="s">
        <v>947</v>
      </c>
      <c r="B164" s="5">
        <v>1</v>
      </c>
    </row>
    <row r="165" spans="1:2" x14ac:dyDescent="0.25">
      <c r="A165" s="53" t="s">
        <v>225</v>
      </c>
      <c r="B165" s="5">
        <v>1</v>
      </c>
    </row>
    <row r="166" spans="1:2" x14ac:dyDescent="0.25">
      <c r="A166" s="15" t="s">
        <v>248</v>
      </c>
      <c r="B166" s="5">
        <v>4</v>
      </c>
    </row>
    <row r="167" spans="1:2" x14ac:dyDescent="0.25">
      <c r="A167" s="53" t="s">
        <v>71</v>
      </c>
      <c r="B167" s="5">
        <v>3</v>
      </c>
    </row>
    <row r="168" spans="1:2" x14ac:dyDescent="0.25">
      <c r="A168" s="15" t="s">
        <v>92</v>
      </c>
      <c r="B168" s="5">
        <v>132</v>
      </c>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6" tint="-0.499984740745262"/>
  </sheetPr>
  <dimension ref="A1:Y160"/>
  <sheetViews>
    <sheetView showGridLines="0" tabSelected="1" zoomScale="80" zoomScaleNormal="80" workbookViewId="0">
      <pane ySplit="6" topLeftCell="A7" activePane="bottomLeft" state="frozen"/>
      <selection pane="bottomLeft" activeCell="A7" sqref="A7"/>
    </sheetView>
  </sheetViews>
  <sheetFormatPr baseColWidth="10" defaultColWidth="11.42578125" defaultRowHeight="20.25" customHeight="1" x14ac:dyDescent="0.2"/>
  <cols>
    <col min="1" max="1" width="20.42578125" style="88" customWidth="1"/>
    <col min="2" max="2" width="20.140625" style="77" customWidth="1"/>
    <col min="3" max="3" width="18.28515625" style="77" customWidth="1"/>
    <col min="4" max="4" width="35.5703125" style="88" customWidth="1"/>
    <col min="5" max="5" width="27.85546875" style="87" customWidth="1"/>
    <col min="6" max="6" width="15.7109375" style="87" customWidth="1"/>
    <col min="7" max="8" width="23.42578125" style="78" customWidth="1"/>
    <col min="9" max="9" width="21.140625" style="78" customWidth="1"/>
    <col min="10" max="10" width="24.5703125" style="78" customWidth="1"/>
    <col min="11" max="11" width="22.140625" style="80" customWidth="1"/>
    <col min="12" max="12" width="26.7109375" style="78" customWidth="1"/>
    <col min="13" max="13" width="28.7109375" style="80" customWidth="1"/>
    <col min="14" max="14" width="49.85546875" style="78" customWidth="1"/>
    <col min="15" max="15" width="42.42578125" style="78" customWidth="1"/>
    <col min="16" max="16" width="27.7109375" style="113" customWidth="1"/>
    <col min="17" max="17" width="11" style="79" customWidth="1"/>
    <col min="18" max="18" width="14.42578125" style="112" customWidth="1"/>
    <col min="19" max="19" width="12.28515625" style="103" customWidth="1"/>
    <col min="20" max="20" width="33" style="90" customWidth="1"/>
    <col min="21" max="21" width="73.28515625" style="105" customWidth="1"/>
    <col min="22" max="22" width="18" style="80" customWidth="1"/>
    <col min="23" max="23" width="11.42578125" style="80"/>
    <col min="24" max="24" width="18" style="80" customWidth="1"/>
    <col min="25" max="16384" width="11.42578125" style="78"/>
  </cols>
  <sheetData>
    <row r="1" spans="1:25" s="76" customFormat="1" ht="18.75" customHeight="1" x14ac:dyDescent="0.2">
      <c r="A1" s="128"/>
      <c r="B1" s="128"/>
      <c r="C1" s="128"/>
      <c r="D1" s="128"/>
      <c r="E1" s="128"/>
      <c r="F1" s="130" t="s">
        <v>23</v>
      </c>
      <c r="G1" s="131"/>
      <c r="H1" s="131"/>
      <c r="I1" s="131"/>
      <c r="J1" s="131"/>
      <c r="K1" s="131"/>
      <c r="L1" s="131"/>
      <c r="M1" s="131"/>
      <c r="N1" s="131"/>
      <c r="O1" s="131"/>
      <c r="P1" s="131"/>
      <c r="Q1" s="131"/>
      <c r="R1" s="131"/>
      <c r="S1" s="131"/>
      <c r="T1" s="131"/>
      <c r="U1" s="131"/>
      <c r="V1" s="132"/>
      <c r="W1" s="86"/>
      <c r="X1" s="86"/>
    </row>
    <row r="2" spans="1:25" s="76" customFormat="1" ht="18.75" customHeight="1" x14ac:dyDescent="0.2">
      <c r="A2" s="128"/>
      <c r="B2" s="128"/>
      <c r="C2" s="128"/>
      <c r="D2" s="128"/>
      <c r="E2" s="128"/>
      <c r="F2" s="133" t="s">
        <v>16</v>
      </c>
      <c r="G2" s="131"/>
      <c r="H2" s="131"/>
      <c r="I2" s="131"/>
      <c r="J2" s="131"/>
      <c r="K2" s="131"/>
      <c r="L2" s="131"/>
      <c r="M2" s="131"/>
      <c r="N2" s="131"/>
      <c r="O2" s="131"/>
      <c r="P2" s="131"/>
      <c r="Q2" s="131"/>
      <c r="R2" s="131"/>
      <c r="S2" s="131"/>
      <c r="T2" s="131"/>
      <c r="U2" s="131"/>
      <c r="V2" s="132"/>
      <c r="W2" s="86"/>
      <c r="X2" s="86"/>
    </row>
    <row r="3" spans="1:25" s="76" customFormat="1" ht="18.75" customHeight="1" x14ac:dyDescent="0.2">
      <c r="A3" s="128"/>
      <c r="B3" s="128"/>
      <c r="C3" s="128"/>
      <c r="D3" s="128"/>
      <c r="E3" s="128"/>
      <c r="F3" s="133" t="s">
        <v>21</v>
      </c>
      <c r="G3" s="131"/>
      <c r="H3" s="131"/>
      <c r="I3" s="131"/>
      <c r="J3" s="131"/>
      <c r="K3" s="131"/>
      <c r="L3" s="131"/>
      <c r="M3" s="131"/>
      <c r="N3" s="131"/>
      <c r="O3" s="131"/>
      <c r="P3" s="131"/>
      <c r="Q3" s="131"/>
      <c r="R3" s="131"/>
      <c r="S3" s="131"/>
      <c r="T3" s="131"/>
      <c r="U3" s="131"/>
      <c r="V3" s="132"/>
      <c r="W3" s="86"/>
      <c r="X3" s="86"/>
    </row>
    <row r="4" spans="1:25" s="76" customFormat="1" ht="30" customHeight="1" x14ac:dyDescent="0.2">
      <c r="A4" s="128"/>
      <c r="B4" s="128"/>
      <c r="C4" s="128"/>
      <c r="D4" s="128"/>
      <c r="E4" s="128"/>
      <c r="F4" s="129" t="s">
        <v>22</v>
      </c>
      <c r="G4" s="129"/>
      <c r="H4" s="129"/>
      <c r="I4" s="129"/>
      <c r="J4" s="129"/>
      <c r="K4" s="129"/>
      <c r="L4" s="129"/>
      <c r="M4" s="129"/>
      <c r="N4" s="129"/>
      <c r="O4" s="129"/>
      <c r="P4" s="134" t="s">
        <v>24</v>
      </c>
      <c r="Q4" s="135"/>
      <c r="R4" s="135"/>
      <c r="S4" s="136"/>
      <c r="T4" s="136"/>
      <c r="U4" s="136"/>
      <c r="V4" s="137"/>
      <c r="W4" s="86"/>
      <c r="X4" s="86"/>
    </row>
    <row r="5" spans="1:25" s="1" customFormat="1" ht="33.75" customHeight="1" x14ac:dyDescent="0.2">
      <c r="A5" s="127" t="s">
        <v>9</v>
      </c>
      <c r="B5" s="127"/>
      <c r="C5" s="127"/>
      <c r="D5" s="127"/>
      <c r="E5" s="127"/>
      <c r="F5" s="127"/>
      <c r="G5" s="127"/>
      <c r="H5" s="127"/>
      <c r="I5" s="127"/>
      <c r="J5" s="127"/>
      <c r="K5" s="127"/>
      <c r="L5" s="127"/>
      <c r="M5" s="127"/>
      <c r="N5" s="127"/>
      <c r="O5" s="127"/>
      <c r="P5" s="127"/>
      <c r="Q5" s="127"/>
      <c r="R5" s="127"/>
      <c r="S5" s="138" t="s">
        <v>11</v>
      </c>
      <c r="T5" s="138"/>
      <c r="U5" s="138"/>
      <c r="V5" s="138"/>
      <c r="W5" s="138"/>
      <c r="X5" s="138"/>
    </row>
    <row r="6" spans="1:25" s="1" customFormat="1" ht="49.5" customHeight="1" x14ac:dyDescent="0.2">
      <c r="A6" s="83" t="s">
        <v>28</v>
      </c>
      <c r="B6" s="75" t="s">
        <v>27</v>
      </c>
      <c r="C6" s="75" t="s">
        <v>26</v>
      </c>
      <c r="D6" s="83" t="s">
        <v>17</v>
      </c>
      <c r="E6" s="83" t="s">
        <v>0</v>
      </c>
      <c r="F6" s="83" t="s">
        <v>8</v>
      </c>
      <c r="G6" s="75" t="s">
        <v>10</v>
      </c>
      <c r="H6" s="2" t="s">
        <v>20</v>
      </c>
      <c r="I6" s="75" t="s">
        <v>19</v>
      </c>
      <c r="J6" s="75" t="s">
        <v>1</v>
      </c>
      <c r="K6" s="83" t="s">
        <v>15</v>
      </c>
      <c r="L6" s="75" t="s">
        <v>2</v>
      </c>
      <c r="M6" s="83" t="s">
        <v>3</v>
      </c>
      <c r="N6" s="75" t="s">
        <v>25</v>
      </c>
      <c r="O6" s="75" t="s">
        <v>4</v>
      </c>
      <c r="P6" s="109" t="s">
        <v>5</v>
      </c>
      <c r="Q6" s="21" t="s">
        <v>6</v>
      </c>
      <c r="R6" s="21" t="s">
        <v>7</v>
      </c>
      <c r="S6" s="22" t="s">
        <v>12</v>
      </c>
      <c r="T6" s="89" t="s">
        <v>18</v>
      </c>
      <c r="U6" s="104" t="s">
        <v>13</v>
      </c>
      <c r="V6" s="84" t="s">
        <v>14</v>
      </c>
      <c r="W6" s="84" t="s">
        <v>87</v>
      </c>
      <c r="X6" s="84" t="s">
        <v>88</v>
      </c>
    </row>
    <row r="7" spans="1:25" s="102" customFormat="1" ht="40.5" customHeight="1" x14ac:dyDescent="0.2">
      <c r="A7" s="91" t="s">
        <v>149</v>
      </c>
      <c r="B7" s="91">
        <v>4</v>
      </c>
      <c r="C7" s="92">
        <v>2020</v>
      </c>
      <c r="D7" s="93" t="s">
        <v>72</v>
      </c>
      <c r="E7" s="85" t="s">
        <v>157</v>
      </c>
      <c r="F7" s="94">
        <v>44098</v>
      </c>
      <c r="G7" s="95" t="s">
        <v>134</v>
      </c>
      <c r="H7" s="96" t="s">
        <v>136</v>
      </c>
      <c r="I7" s="97" t="s">
        <v>339</v>
      </c>
      <c r="J7" s="98" t="s">
        <v>340</v>
      </c>
      <c r="K7" s="85" t="s">
        <v>82</v>
      </c>
      <c r="L7" s="95" t="s">
        <v>153</v>
      </c>
      <c r="M7" s="91">
        <v>1</v>
      </c>
      <c r="N7" s="95" t="s">
        <v>78</v>
      </c>
      <c r="O7" s="95" t="s">
        <v>78</v>
      </c>
      <c r="P7" s="95" t="s">
        <v>137</v>
      </c>
      <c r="Q7" s="99">
        <v>44206</v>
      </c>
      <c r="R7" s="106">
        <v>44865</v>
      </c>
      <c r="S7" s="106">
        <v>44720</v>
      </c>
      <c r="T7" s="100" t="s">
        <v>917</v>
      </c>
      <c r="U7" s="107" t="s">
        <v>1155</v>
      </c>
      <c r="V7" s="100" t="s">
        <v>86</v>
      </c>
      <c r="W7" s="91">
        <v>0</v>
      </c>
      <c r="X7" s="91">
        <v>0</v>
      </c>
      <c r="Y7" s="101"/>
    </row>
    <row r="8" spans="1:25" s="102" customFormat="1" ht="32.25" customHeight="1" x14ac:dyDescent="0.2">
      <c r="A8" s="91" t="s">
        <v>150</v>
      </c>
      <c r="B8" s="91">
        <v>1</v>
      </c>
      <c r="C8" s="91">
        <v>2020</v>
      </c>
      <c r="D8" s="93" t="s">
        <v>72</v>
      </c>
      <c r="E8" s="85" t="s">
        <v>157</v>
      </c>
      <c r="F8" s="94">
        <v>44098</v>
      </c>
      <c r="G8" s="95" t="s">
        <v>138</v>
      </c>
      <c r="H8" s="96" t="s">
        <v>136</v>
      </c>
      <c r="I8" s="97" t="s">
        <v>139</v>
      </c>
      <c r="J8" s="98" t="s">
        <v>140</v>
      </c>
      <c r="K8" s="85" t="s">
        <v>82</v>
      </c>
      <c r="L8" s="95" t="s">
        <v>141</v>
      </c>
      <c r="M8" s="91">
        <v>1</v>
      </c>
      <c r="N8" s="95" t="s">
        <v>80</v>
      </c>
      <c r="O8" s="95" t="s">
        <v>81</v>
      </c>
      <c r="P8" s="95" t="s">
        <v>133</v>
      </c>
      <c r="Q8" s="99">
        <v>44105</v>
      </c>
      <c r="R8" s="106">
        <v>44742</v>
      </c>
      <c r="S8" s="106">
        <v>44720</v>
      </c>
      <c r="T8" s="100" t="s">
        <v>161</v>
      </c>
      <c r="U8" s="107" t="s">
        <v>1118</v>
      </c>
      <c r="V8" s="100" t="s">
        <v>86</v>
      </c>
      <c r="W8" s="91">
        <v>1</v>
      </c>
      <c r="X8" s="91">
        <v>0</v>
      </c>
      <c r="Y8" s="101"/>
    </row>
    <row r="9" spans="1:25" s="102" customFormat="1" ht="32.25" customHeight="1" x14ac:dyDescent="0.2">
      <c r="A9" s="91" t="s">
        <v>151</v>
      </c>
      <c r="B9" s="91">
        <v>1</v>
      </c>
      <c r="C9" s="91">
        <v>2020</v>
      </c>
      <c r="D9" s="93" t="s">
        <v>72</v>
      </c>
      <c r="E9" s="85" t="s">
        <v>157</v>
      </c>
      <c r="F9" s="94">
        <v>44098</v>
      </c>
      <c r="G9" s="95" t="s">
        <v>142</v>
      </c>
      <c r="H9" s="96" t="s">
        <v>143</v>
      </c>
      <c r="I9" s="97" t="s">
        <v>144</v>
      </c>
      <c r="J9" s="98" t="s">
        <v>145</v>
      </c>
      <c r="K9" s="85" t="s">
        <v>82</v>
      </c>
      <c r="L9" s="95" t="s">
        <v>141</v>
      </c>
      <c r="M9" s="91">
        <v>1</v>
      </c>
      <c r="N9" s="95" t="s">
        <v>80</v>
      </c>
      <c r="O9" s="95" t="s">
        <v>81</v>
      </c>
      <c r="P9" s="95" t="s">
        <v>133</v>
      </c>
      <c r="Q9" s="99">
        <v>44105</v>
      </c>
      <c r="R9" s="106">
        <v>44742</v>
      </c>
      <c r="S9" s="106">
        <v>44720</v>
      </c>
      <c r="T9" s="100" t="s">
        <v>161</v>
      </c>
      <c r="U9" s="107" t="s">
        <v>1119</v>
      </c>
      <c r="V9" s="100" t="s">
        <v>86</v>
      </c>
      <c r="W9" s="91">
        <v>1</v>
      </c>
      <c r="X9" s="91">
        <v>0</v>
      </c>
      <c r="Y9" s="101"/>
    </row>
    <row r="10" spans="1:25" s="102" customFormat="1" ht="32.25" customHeight="1" x14ac:dyDescent="0.2">
      <c r="A10" s="91" t="s">
        <v>152</v>
      </c>
      <c r="B10" s="91">
        <v>2</v>
      </c>
      <c r="C10" s="91">
        <v>2020</v>
      </c>
      <c r="D10" s="93" t="s">
        <v>72</v>
      </c>
      <c r="E10" s="85" t="s">
        <v>290</v>
      </c>
      <c r="F10" s="94">
        <v>44098</v>
      </c>
      <c r="G10" s="95" t="s">
        <v>146</v>
      </c>
      <c r="H10" s="96" t="s">
        <v>147</v>
      </c>
      <c r="I10" s="97" t="s">
        <v>148</v>
      </c>
      <c r="J10" s="98" t="s">
        <v>291</v>
      </c>
      <c r="K10" s="85" t="s">
        <v>82</v>
      </c>
      <c r="L10" s="95" t="s">
        <v>292</v>
      </c>
      <c r="M10" s="91" t="s">
        <v>293</v>
      </c>
      <c r="N10" s="95" t="s">
        <v>80</v>
      </c>
      <c r="O10" s="95" t="s">
        <v>81</v>
      </c>
      <c r="P10" s="95" t="s">
        <v>135</v>
      </c>
      <c r="Q10" s="99">
        <v>44105</v>
      </c>
      <c r="R10" s="106">
        <v>44742</v>
      </c>
      <c r="S10" s="106">
        <v>44720</v>
      </c>
      <c r="T10" s="100" t="s">
        <v>161</v>
      </c>
      <c r="U10" s="107" t="s">
        <v>1120</v>
      </c>
      <c r="V10" s="100" t="s">
        <v>86</v>
      </c>
      <c r="W10" s="91">
        <v>1</v>
      </c>
      <c r="X10" s="91">
        <v>1</v>
      </c>
      <c r="Y10" s="101"/>
    </row>
    <row r="11" spans="1:25" s="102" customFormat="1" ht="115.5" customHeight="1" x14ac:dyDescent="0.2">
      <c r="A11" s="91" t="s">
        <v>189</v>
      </c>
      <c r="B11" s="91">
        <v>1</v>
      </c>
      <c r="C11" s="92">
        <v>2021</v>
      </c>
      <c r="D11" s="93" t="s">
        <v>118</v>
      </c>
      <c r="E11" s="85" t="s">
        <v>191</v>
      </c>
      <c r="F11" s="94">
        <v>44305</v>
      </c>
      <c r="G11" s="95" t="s">
        <v>173</v>
      </c>
      <c r="H11" s="96" t="s">
        <v>174</v>
      </c>
      <c r="I11" s="97" t="s">
        <v>175</v>
      </c>
      <c r="J11" s="98" t="s">
        <v>176</v>
      </c>
      <c r="K11" s="85" t="s">
        <v>79</v>
      </c>
      <c r="L11" s="95" t="s">
        <v>177</v>
      </c>
      <c r="M11" s="91">
        <v>1</v>
      </c>
      <c r="N11" s="95" t="s">
        <v>819</v>
      </c>
      <c r="O11" s="95" t="s">
        <v>188</v>
      </c>
      <c r="P11" s="95" t="s">
        <v>178</v>
      </c>
      <c r="Q11" s="99">
        <v>44321</v>
      </c>
      <c r="R11" s="106">
        <v>44834</v>
      </c>
      <c r="S11" s="106">
        <v>44720</v>
      </c>
      <c r="T11" s="100" t="s">
        <v>822</v>
      </c>
      <c r="U11" s="107" t="s">
        <v>1164</v>
      </c>
      <c r="V11" s="100" t="s">
        <v>86</v>
      </c>
      <c r="W11" s="91">
        <v>2</v>
      </c>
      <c r="X11" s="91">
        <v>0</v>
      </c>
      <c r="Y11" s="101"/>
    </row>
    <row r="12" spans="1:25" s="102" customFormat="1" ht="32.25" customHeight="1" x14ac:dyDescent="0.2">
      <c r="A12" s="91" t="s">
        <v>206</v>
      </c>
      <c r="B12" s="91">
        <v>3</v>
      </c>
      <c r="C12" s="91">
        <v>2021</v>
      </c>
      <c r="D12" s="93" t="s">
        <v>70</v>
      </c>
      <c r="E12" s="85" t="s">
        <v>71</v>
      </c>
      <c r="F12" s="94">
        <v>44294</v>
      </c>
      <c r="G12" s="95" t="s">
        <v>192</v>
      </c>
      <c r="H12" s="96" t="s">
        <v>193</v>
      </c>
      <c r="I12" s="97" t="s">
        <v>194</v>
      </c>
      <c r="J12" s="98" t="s">
        <v>196</v>
      </c>
      <c r="K12" s="85" t="s">
        <v>166</v>
      </c>
      <c r="L12" s="95" t="s">
        <v>197</v>
      </c>
      <c r="M12" s="91">
        <v>3</v>
      </c>
      <c r="N12" s="95" t="s">
        <v>76</v>
      </c>
      <c r="O12" s="95" t="s">
        <v>77</v>
      </c>
      <c r="P12" s="95" t="s">
        <v>195</v>
      </c>
      <c r="Q12" s="99">
        <v>44322</v>
      </c>
      <c r="R12" s="106">
        <v>44773</v>
      </c>
      <c r="S12" s="106">
        <v>44720</v>
      </c>
      <c r="T12" s="100" t="s">
        <v>834</v>
      </c>
      <c r="U12" s="107" t="s">
        <v>1090</v>
      </c>
      <c r="V12" s="100" t="s">
        <v>86</v>
      </c>
      <c r="W12" s="91">
        <v>1</v>
      </c>
      <c r="X12" s="91">
        <v>0</v>
      </c>
      <c r="Y12" s="101"/>
    </row>
    <row r="13" spans="1:25" s="102" customFormat="1" ht="32.25" customHeight="1" x14ac:dyDescent="0.2">
      <c r="A13" s="91" t="s">
        <v>207</v>
      </c>
      <c r="B13" s="91">
        <v>2</v>
      </c>
      <c r="C13" s="91">
        <v>2021</v>
      </c>
      <c r="D13" s="93" t="s">
        <v>70</v>
      </c>
      <c r="E13" s="85" t="s">
        <v>71</v>
      </c>
      <c r="F13" s="94">
        <v>44294</v>
      </c>
      <c r="G13" s="95" t="s">
        <v>198</v>
      </c>
      <c r="H13" s="96" t="s">
        <v>193</v>
      </c>
      <c r="I13" s="97" t="s">
        <v>199</v>
      </c>
      <c r="J13" s="98" t="s">
        <v>200</v>
      </c>
      <c r="K13" s="85" t="s">
        <v>82</v>
      </c>
      <c r="L13" s="95" t="s">
        <v>201</v>
      </c>
      <c r="M13" s="91">
        <v>3</v>
      </c>
      <c r="N13" s="95" t="s">
        <v>76</v>
      </c>
      <c r="O13" s="95" t="s">
        <v>77</v>
      </c>
      <c r="P13" s="95" t="s">
        <v>195</v>
      </c>
      <c r="Q13" s="99">
        <v>44322</v>
      </c>
      <c r="R13" s="106">
        <v>44773</v>
      </c>
      <c r="S13" s="106">
        <v>44720</v>
      </c>
      <c r="T13" s="100" t="s">
        <v>834</v>
      </c>
      <c r="U13" s="107" t="s">
        <v>1091</v>
      </c>
      <c r="V13" s="100" t="s">
        <v>86</v>
      </c>
      <c r="W13" s="91">
        <v>1</v>
      </c>
      <c r="X13" s="91">
        <v>0</v>
      </c>
      <c r="Y13" s="101"/>
    </row>
    <row r="14" spans="1:25" s="102" customFormat="1" ht="32.25" customHeight="1" x14ac:dyDescent="0.2">
      <c r="A14" s="91" t="s">
        <v>208</v>
      </c>
      <c r="B14" s="91">
        <v>2</v>
      </c>
      <c r="C14" s="91">
        <v>2021</v>
      </c>
      <c r="D14" s="93" t="s">
        <v>70</v>
      </c>
      <c r="E14" s="85" t="s">
        <v>71</v>
      </c>
      <c r="F14" s="94">
        <v>44294</v>
      </c>
      <c r="G14" s="95" t="s">
        <v>202</v>
      </c>
      <c r="H14" s="96" t="s">
        <v>193</v>
      </c>
      <c r="I14" s="97" t="s">
        <v>203</v>
      </c>
      <c r="J14" s="98" t="s">
        <v>204</v>
      </c>
      <c r="K14" s="85" t="s">
        <v>82</v>
      </c>
      <c r="L14" s="95" t="s">
        <v>205</v>
      </c>
      <c r="M14" s="91">
        <v>3</v>
      </c>
      <c r="N14" s="95" t="s">
        <v>76</v>
      </c>
      <c r="O14" s="95" t="s">
        <v>77</v>
      </c>
      <c r="P14" s="95" t="s">
        <v>195</v>
      </c>
      <c r="Q14" s="99">
        <v>44322</v>
      </c>
      <c r="R14" s="106">
        <v>44773</v>
      </c>
      <c r="S14" s="106">
        <v>44720</v>
      </c>
      <c r="T14" s="100" t="s">
        <v>834</v>
      </c>
      <c r="U14" s="107" t="s">
        <v>1091</v>
      </c>
      <c r="V14" s="100" t="s">
        <v>86</v>
      </c>
      <c r="W14" s="91">
        <v>1</v>
      </c>
      <c r="X14" s="91">
        <v>0</v>
      </c>
      <c r="Y14" s="101"/>
    </row>
    <row r="15" spans="1:25" s="102" customFormat="1" ht="32.25" customHeight="1" x14ac:dyDescent="0.2">
      <c r="A15" s="91" t="s">
        <v>227</v>
      </c>
      <c r="B15" s="91">
        <v>1</v>
      </c>
      <c r="C15" s="91">
        <v>2021</v>
      </c>
      <c r="D15" s="93" t="s">
        <v>72</v>
      </c>
      <c r="E15" s="85" t="s">
        <v>225</v>
      </c>
      <c r="F15" s="94">
        <v>44322</v>
      </c>
      <c r="G15" s="95" t="s">
        <v>220</v>
      </c>
      <c r="H15" s="96" t="s">
        <v>221</v>
      </c>
      <c r="I15" s="97" t="s">
        <v>222</v>
      </c>
      <c r="J15" s="98" t="s">
        <v>223</v>
      </c>
      <c r="K15" s="85" t="s">
        <v>82</v>
      </c>
      <c r="L15" s="95" t="s">
        <v>228</v>
      </c>
      <c r="M15" s="91">
        <v>12</v>
      </c>
      <c r="N15" s="95" t="s">
        <v>80</v>
      </c>
      <c r="O15" s="95" t="s">
        <v>81</v>
      </c>
      <c r="P15" s="95" t="s">
        <v>224</v>
      </c>
      <c r="Q15" s="99">
        <v>44348</v>
      </c>
      <c r="R15" s="106">
        <v>44713</v>
      </c>
      <c r="S15" s="106">
        <v>44720</v>
      </c>
      <c r="T15" s="100" t="s">
        <v>161</v>
      </c>
      <c r="U15" s="107" t="s">
        <v>1121</v>
      </c>
      <c r="V15" s="100" t="s">
        <v>86</v>
      </c>
      <c r="W15" s="91">
        <v>0</v>
      </c>
      <c r="X15" s="91">
        <v>0</v>
      </c>
      <c r="Y15" s="101"/>
    </row>
    <row r="16" spans="1:25" s="102" customFormat="1" ht="32.25" customHeight="1" x14ac:dyDescent="0.2">
      <c r="A16" s="91" t="s">
        <v>239</v>
      </c>
      <c r="B16" s="91">
        <v>1</v>
      </c>
      <c r="C16" s="92">
        <v>2021</v>
      </c>
      <c r="D16" s="93" t="s">
        <v>121</v>
      </c>
      <c r="E16" s="85" t="s">
        <v>230</v>
      </c>
      <c r="F16" s="94">
        <v>44340</v>
      </c>
      <c r="G16" s="95" t="s">
        <v>233</v>
      </c>
      <c r="H16" s="96" t="s">
        <v>234</v>
      </c>
      <c r="I16" s="97" t="s">
        <v>235</v>
      </c>
      <c r="J16" s="98" t="s">
        <v>236</v>
      </c>
      <c r="K16" s="85" t="s">
        <v>82</v>
      </c>
      <c r="L16" s="95" t="s">
        <v>237</v>
      </c>
      <c r="M16" s="91">
        <v>1</v>
      </c>
      <c r="N16" s="95" t="s">
        <v>122</v>
      </c>
      <c r="O16" s="95" t="s">
        <v>122</v>
      </c>
      <c r="P16" s="95" t="s">
        <v>238</v>
      </c>
      <c r="Q16" s="99">
        <v>44340</v>
      </c>
      <c r="R16" s="106">
        <v>44985</v>
      </c>
      <c r="S16" s="106">
        <v>44690</v>
      </c>
      <c r="T16" s="100" t="s">
        <v>908</v>
      </c>
      <c r="U16" s="107" t="s">
        <v>1146</v>
      </c>
      <c r="V16" s="100" t="s">
        <v>86</v>
      </c>
      <c r="W16" s="91">
        <v>0</v>
      </c>
      <c r="X16" s="91">
        <v>0</v>
      </c>
      <c r="Y16" s="101"/>
    </row>
    <row r="17" spans="1:25" s="102" customFormat="1" ht="32.25" customHeight="1" x14ac:dyDescent="0.2">
      <c r="A17" s="91" t="s">
        <v>247</v>
      </c>
      <c r="B17" s="91">
        <v>9</v>
      </c>
      <c r="C17" s="91">
        <v>2021</v>
      </c>
      <c r="D17" s="93" t="s">
        <v>214</v>
      </c>
      <c r="E17" s="85" t="s">
        <v>230</v>
      </c>
      <c r="F17" s="94">
        <v>44354</v>
      </c>
      <c r="G17" s="95" t="s">
        <v>241</v>
      </c>
      <c r="H17" s="96" t="s">
        <v>217</v>
      </c>
      <c r="I17" s="97" t="s">
        <v>242</v>
      </c>
      <c r="J17" s="98" t="s">
        <v>244</v>
      </c>
      <c r="K17" s="85" t="s">
        <v>82</v>
      </c>
      <c r="L17" s="95" t="s">
        <v>245</v>
      </c>
      <c r="M17" s="91">
        <v>1</v>
      </c>
      <c r="N17" s="95" t="s">
        <v>76</v>
      </c>
      <c r="O17" s="95" t="s">
        <v>120</v>
      </c>
      <c r="P17" s="95" t="s">
        <v>243</v>
      </c>
      <c r="Q17" s="99">
        <v>44362</v>
      </c>
      <c r="R17" s="106">
        <v>44726</v>
      </c>
      <c r="S17" s="106">
        <v>44720</v>
      </c>
      <c r="T17" s="100" t="s">
        <v>834</v>
      </c>
      <c r="U17" s="107" t="s">
        <v>1092</v>
      </c>
      <c r="V17" s="100" t="s">
        <v>86</v>
      </c>
      <c r="W17" s="91">
        <v>2</v>
      </c>
      <c r="X17" s="91">
        <v>0</v>
      </c>
      <c r="Y17" s="101"/>
    </row>
    <row r="18" spans="1:25" s="102" customFormat="1" ht="32.25" customHeight="1" x14ac:dyDescent="0.2">
      <c r="A18" s="91" t="s">
        <v>281</v>
      </c>
      <c r="B18" s="91">
        <v>1</v>
      </c>
      <c r="C18" s="91">
        <v>2021</v>
      </c>
      <c r="D18" s="93" t="s">
        <v>75</v>
      </c>
      <c r="E18" s="85" t="s">
        <v>248</v>
      </c>
      <c r="F18" s="94">
        <v>44337</v>
      </c>
      <c r="G18" s="95" t="s">
        <v>249</v>
      </c>
      <c r="H18" s="96" t="s">
        <v>165</v>
      </c>
      <c r="I18" s="97" t="s">
        <v>250</v>
      </c>
      <c r="J18" s="98" t="s">
        <v>251</v>
      </c>
      <c r="K18" s="85" t="s">
        <v>166</v>
      </c>
      <c r="L18" s="95" t="s">
        <v>252</v>
      </c>
      <c r="M18" s="91" t="s">
        <v>253</v>
      </c>
      <c r="N18" s="95" t="s">
        <v>83</v>
      </c>
      <c r="O18" s="95" t="s">
        <v>84</v>
      </c>
      <c r="P18" s="95" t="s">
        <v>246</v>
      </c>
      <c r="Q18" s="99">
        <v>44362</v>
      </c>
      <c r="R18" s="106">
        <v>44725</v>
      </c>
      <c r="S18" s="106">
        <v>44719</v>
      </c>
      <c r="T18" s="100" t="s">
        <v>830</v>
      </c>
      <c r="U18" s="107" t="s">
        <v>1133</v>
      </c>
      <c r="V18" s="100" t="s">
        <v>86</v>
      </c>
      <c r="W18" s="91">
        <v>0</v>
      </c>
      <c r="X18" s="91">
        <v>0</v>
      </c>
      <c r="Y18" s="101"/>
    </row>
    <row r="19" spans="1:25" s="102" customFormat="1" ht="32.25" customHeight="1" x14ac:dyDescent="0.2">
      <c r="A19" s="91" t="s">
        <v>282</v>
      </c>
      <c r="B19" s="91">
        <v>1</v>
      </c>
      <c r="C19" s="91">
        <v>2021</v>
      </c>
      <c r="D19" s="93" t="s">
        <v>75</v>
      </c>
      <c r="E19" s="85" t="s">
        <v>248</v>
      </c>
      <c r="F19" s="94">
        <v>44337</v>
      </c>
      <c r="G19" s="95" t="s">
        <v>254</v>
      </c>
      <c r="H19" s="96" t="s">
        <v>165</v>
      </c>
      <c r="I19" s="97" t="s">
        <v>255</v>
      </c>
      <c r="J19" s="98" t="s">
        <v>256</v>
      </c>
      <c r="K19" s="85" t="s">
        <v>166</v>
      </c>
      <c r="L19" s="95" t="s">
        <v>252</v>
      </c>
      <c r="M19" s="91" t="s">
        <v>257</v>
      </c>
      <c r="N19" s="95" t="s">
        <v>83</v>
      </c>
      <c r="O19" s="95" t="s">
        <v>84</v>
      </c>
      <c r="P19" s="95" t="s">
        <v>246</v>
      </c>
      <c r="Q19" s="99">
        <v>44362</v>
      </c>
      <c r="R19" s="106">
        <v>44725</v>
      </c>
      <c r="S19" s="106">
        <v>44719</v>
      </c>
      <c r="T19" s="100" t="s">
        <v>830</v>
      </c>
      <c r="U19" s="107" t="s">
        <v>1134</v>
      </c>
      <c r="V19" s="100" t="s">
        <v>86</v>
      </c>
      <c r="W19" s="91">
        <v>0</v>
      </c>
      <c r="X19" s="91">
        <v>0</v>
      </c>
      <c r="Y19" s="101"/>
    </row>
    <row r="20" spans="1:25" s="102" customFormat="1" ht="32.25" customHeight="1" x14ac:dyDescent="0.2">
      <c r="A20" s="91" t="s">
        <v>283</v>
      </c>
      <c r="B20" s="91">
        <v>1</v>
      </c>
      <c r="C20" s="91">
        <v>2021</v>
      </c>
      <c r="D20" s="93" t="s">
        <v>75</v>
      </c>
      <c r="E20" s="85" t="s">
        <v>248</v>
      </c>
      <c r="F20" s="94">
        <v>44337</v>
      </c>
      <c r="G20" s="95" t="s">
        <v>855</v>
      </c>
      <c r="H20" s="96" t="s">
        <v>269</v>
      </c>
      <c r="I20" s="97" t="s">
        <v>258</v>
      </c>
      <c r="J20" s="98" t="s">
        <v>856</v>
      </c>
      <c r="K20" s="85" t="s">
        <v>166</v>
      </c>
      <c r="L20" s="95" t="s">
        <v>252</v>
      </c>
      <c r="M20" s="91" t="s">
        <v>259</v>
      </c>
      <c r="N20" s="95" t="s">
        <v>83</v>
      </c>
      <c r="O20" s="95" t="s">
        <v>84</v>
      </c>
      <c r="P20" s="95" t="s">
        <v>246</v>
      </c>
      <c r="Q20" s="99">
        <v>44362</v>
      </c>
      <c r="R20" s="106">
        <v>44726</v>
      </c>
      <c r="S20" s="106">
        <v>44719</v>
      </c>
      <c r="T20" s="100" t="s">
        <v>830</v>
      </c>
      <c r="U20" s="107" t="s">
        <v>1135</v>
      </c>
      <c r="V20" s="100" t="s">
        <v>86</v>
      </c>
      <c r="W20" s="91">
        <v>0</v>
      </c>
      <c r="X20" s="91">
        <v>0</v>
      </c>
      <c r="Y20" s="101"/>
    </row>
    <row r="21" spans="1:25" s="102" customFormat="1" ht="32.25" customHeight="1" x14ac:dyDescent="0.2">
      <c r="A21" s="91" t="s">
        <v>286</v>
      </c>
      <c r="B21" s="91">
        <v>1</v>
      </c>
      <c r="C21" s="91">
        <v>2021</v>
      </c>
      <c r="D21" s="93" t="s">
        <v>75</v>
      </c>
      <c r="E21" s="85" t="s">
        <v>248</v>
      </c>
      <c r="F21" s="94">
        <v>44337</v>
      </c>
      <c r="G21" s="95" t="s">
        <v>267</v>
      </c>
      <c r="H21" s="96" t="s">
        <v>165</v>
      </c>
      <c r="I21" s="97" t="s">
        <v>265</v>
      </c>
      <c r="J21" s="98" t="s">
        <v>268</v>
      </c>
      <c r="K21" s="85" t="s">
        <v>114</v>
      </c>
      <c r="L21" s="95" t="s">
        <v>252</v>
      </c>
      <c r="M21" s="91" t="s">
        <v>259</v>
      </c>
      <c r="N21" s="95" t="s">
        <v>83</v>
      </c>
      <c r="O21" s="95" t="s">
        <v>84</v>
      </c>
      <c r="P21" s="95" t="s">
        <v>246</v>
      </c>
      <c r="Q21" s="99">
        <v>44362</v>
      </c>
      <c r="R21" s="106">
        <v>44726</v>
      </c>
      <c r="S21" s="106">
        <v>44719</v>
      </c>
      <c r="T21" s="100" t="s">
        <v>830</v>
      </c>
      <c r="U21" s="107" t="s">
        <v>1136</v>
      </c>
      <c r="V21" s="100" t="s">
        <v>86</v>
      </c>
      <c r="W21" s="91">
        <v>0</v>
      </c>
      <c r="X21" s="91">
        <v>0</v>
      </c>
      <c r="Y21" s="101"/>
    </row>
    <row r="22" spans="1:25" s="102" customFormat="1" ht="32.25" customHeight="1" x14ac:dyDescent="0.2">
      <c r="A22" s="91" t="s">
        <v>329</v>
      </c>
      <c r="B22" s="91">
        <v>1</v>
      </c>
      <c r="C22" s="92">
        <v>2021</v>
      </c>
      <c r="D22" s="93" t="s">
        <v>117</v>
      </c>
      <c r="E22" s="85" t="s">
        <v>296</v>
      </c>
      <c r="F22" s="94">
        <v>44452</v>
      </c>
      <c r="G22" s="95" t="s">
        <v>333</v>
      </c>
      <c r="H22" s="96" t="s">
        <v>297</v>
      </c>
      <c r="I22" s="97" t="s">
        <v>298</v>
      </c>
      <c r="J22" s="98" t="s">
        <v>299</v>
      </c>
      <c r="K22" s="85" t="s">
        <v>114</v>
      </c>
      <c r="L22" s="95" t="s">
        <v>300</v>
      </c>
      <c r="M22" s="91">
        <v>1</v>
      </c>
      <c r="N22" s="95" t="s">
        <v>78</v>
      </c>
      <c r="O22" s="95" t="s">
        <v>337</v>
      </c>
      <c r="P22" s="95" t="s">
        <v>301</v>
      </c>
      <c r="Q22" s="99">
        <v>44470</v>
      </c>
      <c r="R22" s="106">
        <v>44834</v>
      </c>
      <c r="S22" s="106">
        <v>44720</v>
      </c>
      <c r="T22" s="100" t="s">
        <v>917</v>
      </c>
      <c r="U22" s="107" t="s">
        <v>1156</v>
      </c>
      <c r="V22" s="100" t="s">
        <v>86</v>
      </c>
      <c r="W22" s="91">
        <v>0</v>
      </c>
      <c r="X22" s="91">
        <v>0</v>
      </c>
      <c r="Y22" s="101"/>
    </row>
    <row r="23" spans="1:25" s="102" customFormat="1" ht="32.25" customHeight="1" x14ac:dyDescent="0.2">
      <c r="A23" s="91" t="s">
        <v>330</v>
      </c>
      <c r="B23" s="91">
        <v>1</v>
      </c>
      <c r="C23" s="92">
        <v>2021</v>
      </c>
      <c r="D23" s="93" t="s">
        <v>117</v>
      </c>
      <c r="E23" s="85" t="s">
        <v>296</v>
      </c>
      <c r="F23" s="94">
        <v>44452</v>
      </c>
      <c r="G23" s="95" t="s">
        <v>334</v>
      </c>
      <c r="H23" s="96" t="s">
        <v>297</v>
      </c>
      <c r="I23" s="97" t="s">
        <v>302</v>
      </c>
      <c r="J23" s="98" t="s">
        <v>303</v>
      </c>
      <c r="K23" s="85" t="s">
        <v>114</v>
      </c>
      <c r="L23" s="95" t="s">
        <v>304</v>
      </c>
      <c r="M23" s="91">
        <v>1</v>
      </c>
      <c r="N23" s="95" t="s">
        <v>78</v>
      </c>
      <c r="O23" s="95" t="s">
        <v>337</v>
      </c>
      <c r="P23" s="95" t="s">
        <v>301</v>
      </c>
      <c r="Q23" s="99">
        <v>44470</v>
      </c>
      <c r="R23" s="106">
        <v>44834</v>
      </c>
      <c r="S23" s="106">
        <v>44720</v>
      </c>
      <c r="T23" s="100" t="s">
        <v>917</v>
      </c>
      <c r="U23" s="107" t="s">
        <v>1157</v>
      </c>
      <c r="V23" s="100" t="s">
        <v>86</v>
      </c>
      <c r="W23" s="91">
        <v>0</v>
      </c>
      <c r="X23" s="91">
        <v>0</v>
      </c>
      <c r="Y23" s="101"/>
    </row>
    <row r="24" spans="1:25" s="102" customFormat="1" ht="32.25" customHeight="1" x14ac:dyDescent="0.2">
      <c r="A24" s="91" t="s">
        <v>330</v>
      </c>
      <c r="B24" s="91">
        <v>2</v>
      </c>
      <c r="C24" s="92">
        <v>2021</v>
      </c>
      <c r="D24" s="93" t="s">
        <v>117</v>
      </c>
      <c r="E24" s="85" t="s">
        <v>296</v>
      </c>
      <c r="F24" s="94">
        <v>44452</v>
      </c>
      <c r="G24" s="95" t="s">
        <v>334</v>
      </c>
      <c r="H24" s="96" t="s">
        <v>297</v>
      </c>
      <c r="I24" s="97" t="s">
        <v>305</v>
      </c>
      <c r="J24" s="98" t="s">
        <v>306</v>
      </c>
      <c r="K24" s="85" t="s">
        <v>114</v>
      </c>
      <c r="L24" s="95" t="s">
        <v>307</v>
      </c>
      <c r="M24" s="91">
        <v>1</v>
      </c>
      <c r="N24" s="95" t="s">
        <v>78</v>
      </c>
      <c r="O24" s="95" t="s">
        <v>337</v>
      </c>
      <c r="P24" s="95" t="s">
        <v>301</v>
      </c>
      <c r="Q24" s="99">
        <v>44470</v>
      </c>
      <c r="R24" s="106">
        <v>44834</v>
      </c>
      <c r="S24" s="106">
        <v>44720</v>
      </c>
      <c r="T24" s="100" t="s">
        <v>917</v>
      </c>
      <c r="U24" s="107" t="s">
        <v>1158</v>
      </c>
      <c r="V24" s="100" t="s">
        <v>86</v>
      </c>
      <c r="W24" s="91">
        <v>0</v>
      </c>
      <c r="X24" s="91">
        <v>0</v>
      </c>
      <c r="Y24" s="101"/>
    </row>
    <row r="25" spans="1:25" s="102" customFormat="1" ht="32.25" customHeight="1" x14ac:dyDescent="0.2">
      <c r="A25" s="91" t="s">
        <v>330</v>
      </c>
      <c r="B25" s="91">
        <v>3</v>
      </c>
      <c r="C25" s="92">
        <v>2021</v>
      </c>
      <c r="D25" s="93" t="s">
        <v>117</v>
      </c>
      <c r="E25" s="85" t="s">
        <v>296</v>
      </c>
      <c r="F25" s="94">
        <v>44452</v>
      </c>
      <c r="G25" s="95" t="s">
        <v>334</v>
      </c>
      <c r="H25" s="96" t="s">
        <v>297</v>
      </c>
      <c r="I25" s="97" t="s">
        <v>308</v>
      </c>
      <c r="J25" s="98" t="s">
        <v>309</v>
      </c>
      <c r="K25" s="85" t="s">
        <v>114</v>
      </c>
      <c r="L25" s="95" t="s">
        <v>310</v>
      </c>
      <c r="M25" s="91">
        <v>1</v>
      </c>
      <c r="N25" s="95" t="s">
        <v>78</v>
      </c>
      <c r="O25" s="95" t="s">
        <v>337</v>
      </c>
      <c r="P25" s="95" t="s">
        <v>301</v>
      </c>
      <c r="Q25" s="99">
        <v>44470</v>
      </c>
      <c r="R25" s="106">
        <v>44834</v>
      </c>
      <c r="S25" s="106">
        <v>44720</v>
      </c>
      <c r="T25" s="100" t="s">
        <v>917</v>
      </c>
      <c r="U25" s="107" t="s">
        <v>1159</v>
      </c>
      <c r="V25" s="100" t="s">
        <v>86</v>
      </c>
      <c r="W25" s="91">
        <v>0</v>
      </c>
      <c r="X25" s="91">
        <v>0</v>
      </c>
      <c r="Y25" s="101"/>
    </row>
    <row r="26" spans="1:25" s="102" customFormat="1" ht="32.25" customHeight="1" x14ac:dyDescent="0.2">
      <c r="A26" s="91" t="s">
        <v>330</v>
      </c>
      <c r="B26" s="91">
        <v>4</v>
      </c>
      <c r="C26" s="92">
        <v>2021</v>
      </c>
      <c r="D26" s="93" t="s">
        <v>117</v>
      </c>
      <c r="E26" s="85" t="s">
        <v>296</v>
      </c>
      <c r="F26" s="94">
        <v>44452</v>
      </c>
      <c r="G26" s="95" t="s">
        <v>334</v>
      </c>
      <c r="H26" s="96" t="s">
        <v>297</v>
      </c>
      <c r="I26" s="97" t="s">
        <v>308</v>
      </c>
      <c r="J26" s="98" t="s">
        <v>311</v>
      </c>
      <c r="K26" s="85" t="s">
        <v>114</v>
      </c>
      <c r="L26" s="95" t="s">
        <v>312</v>
      </c>
      <c r="M26" s="91">
        <v>1</v>
      </c>
      <c r="N26" s="95" t="s">
        <v>78</v>
      </c>
      <c r="O26" s="95" t="s">
        <v>337</v>
      </c>
      <c r="P26" s="95" t="s">
        <v>301</v>
      </c>
      <c r="Q26" s="99">
        <v>44470</v>
      </c>
      <c r="R26" s="106">
        <v>44834</v>
      </c>
      <c r="S26" s="106">
        <v>44720</v>
      </c>
      <c r="T26" s="100" t="s">
        <v>917</v>
      </c>
      <c r="U26" s="107" t="s">
        <v>1160</v>
      </c>
      <c r="V26" s="100" t="s">
        <v>86</v>
      </c>
      <c r="W26" s="91">
        <v>0</v>
      </c>
      <c r="X26" s="91">
        <v>0</v>
      </c>
      <c r="Y26" s="101"/>
    </row>
    <row r="27" spans="1:25" s="102" customFormat="1" ht="32.25" customHeight="1" x14ac:dyDescent="0.2">
      <c r="A27" s="91" t="s">
        <v>330</v>
      </c>
      <c r="B27" s="91">
        <v>5</v>
      </c>
      <c r="C27" s="92">
        <v>2021</v>
      </c>
      <c r="D27" s="93" t="s">
        <v>117</v>
      </c>
      <c r="E27" s="85" t="s">
        <v>296</v>
      </c>
      <c r="F27" s="94">
        <v>44452</v>
      </c>
      <c r="G27" s="95" t="s">
        <v>334</v>
      </c>
      <c r="H27" s="96" t="s">
        <v>297</v>
      </c>
      <c r="I27" s="97" t="s">
        <v>313</v>
      </c>
      <c r="J27" s="98" t="s">
        <v>314</v>
      </c>
      <c r="K27" s="85" t="s">
        <v>114</v>
      </c>
      <c r="L27" s="95" t="s">
        <v>315</v>
      </c>
      <c r="M27" s="91">
        <v>1</v>
      </c>
      <c r="N27" s="95" t="s">
        <v>78</v>
      </c>
      <c r="O27" s="95" t="s">
        <v>337</v>
      </c>
      <c r="P27" s="95" t="s">
        <v>301</v>
      </c>
      <c r="Q27" s="99">
        <v>44470</v>
      </c>
      <c r="R27" s="106">
        <v>44834</v>
      </c>
      <c r="S27" s="106">
        <v>44720</v>
      </c>
      <c r="T27" s="100" t="s">
        <v>917</v>
      </c>
      <c r="U27" s="107" t="s">
        <v>1161</v>
      </c>
      <c r="V27" s="100" t="s">
        <v>86</v>
      </c>
      <c r="W27" s="91">
        <v>0</v>
      </c>
      <c r="X27" s="91">
        <v>0</v>
      </c>
      <c r="Y27" s="101"/>
    </row>
    <row r="28" spans="1:25" s="102" customFormat="1" ht="32.25" customHeight="1" x14ac:dyDescent="0.2">
      <c r="A28" s="91" t="s">
        <v>330</v>
      </c>
      <c r="B28" s="91">
        <v>6</v>
      </c>
      <c r="C28" s="92">
        <v>2021</v>
      </c>
      <c r="D28" s="93" t="s">
        <v>117</v>
      </c>
      <c r="E28" s="85" t="s">
        <v>296</v>
      </c>
      <c r="F28" s="94">
        <v>44452</v>
      </c>
      <c r="G28" s="95" t="s">
        <v>334</v>
      </c>
      <c r="H28" s="96" t="s">
        <v>297</v>
      </c>
      <c r="I28" s="97" t="s">
        <v>316</v>
      </c>
      <c r="J28" s="98" t="s">
        <v>317</v>
      </c>
      <c r="K28" s="85" t="s">
        <v>114</v>
      </c>
      <c r="L28" s="95" t="s">
        <v>318</v>
      </c>
      <c r="M28" s="91">
        <v>1</v>
      </c>
      <c r="N28" s="95" t="s">
        <v>78</v>
      </c>
      <c r="O28" s="95" t="s">
        <v>337</v>
      </c>
      <c r="P28" s="95" t="s">
        <v>301</v>
      </c>
      <c r="Q28" s="99">
        <v>44470</v>
      </c>
      <c r="R28" s="106">
        <v>44834</v>
      </c>
      <c r="S28" s="106">
        <v>44720</v>
      </c>
      <c r="T28" s="100" t="s">
        <v>917</v>
      </c>
      <c r="U28" s="107" t="s">
        <v>1162</v>
      </c>
      <c r="V28" s="100" t="s">
        <v>86</v>
      </c>
      <c r="W28" s="91">
        <v>0</v>
      </c>
      <c r="X28" s="91">
        <v>0</v>
      </c>
      <c r="Y28" s="101"/>
    </row>
    <row r="29" spans="1:25" s="102" customFormat="1" ht="78.75" customHeight="1" x14ac:dyDescent="0.2">
      <c r="A29" s="91" t="s">
        <v>355</v>
      </c>
      <c r="B29" s="91">
        <v>1</v>
      </c>
      <c r="C29" s="91">
        <v>2021</v>
      </c>
      <c r="D29" s="93" t="s">
        <v>75</v>
      </c>
      <c r="E29" s="85" t="s">
        <v>358</v>
      </c>
      <c r="F29" s="94">
        <v>44494</v>
      </c>
      <c r="G29" s="95" t="s">
        <v>359</v>
      </c>
      <c r="H29" s="96" t="s">
        <v>344</v>
      </c>
      <c r="I29" s="97" t="s">
        <v>345</v>
      </c>
      <c r="J29" s="98" t="s">
        <v>346</v>
      </c>
      <c r="K29" s="85" t="s">
        <v>114</v>
      </c>
      <c r="L29" s="110" t="s">
        <v>347</v>
      </c>
      <c r="M29" s="91">
        <v>1</v>
      </c>
      <c r="N29" s="95" t="s">
        <v>83</v>
      </c>
      <c r="O29" s="95" t="s">
        <v>84</v>
      </c>
      <c r="P29" s="95" t="s">
        <v>124</v>
      </c>
      <c r="Q29" s="99">
        <v>44531</v>
      </c>
      <c r="R29" s="106">
        <v>44742</v>
      </c>
      <c r="S29" s="106">
        <v>44719</v>
      </c>
      <c r="T29" s="100" t="s">
        <v>830</v>
      </c>
      <c r="U29" s="107" t="s">
        <v>1175</v>
      </c>
      <c r="V29" s="100" t="s">
        <v>86</v>
      </c>
      <c r="W29" s="91">
        <v>1</v>
      </c>
      <c r="X29" s="91">
        <v>0</v>
      </c>
      <c r="Y29" s="101"/>
    </row>
    <row r="30" spans="1:25" s="102" customFormat="1" ht="32.25" hidden="1" customHeight="1" x14ac:dyDescent="0.2">
      <c r="A30" s="91" t="s">
        <v>355</v>
      </c>
      <c r="B30" s="91">
        <v>2</v>
      </c>
      <c r="C30" s="91">
        <v>2021</v>
      </c>
      <c r="D30" s="93" t="s">
        <v>75</v>
      </c>
      <c r="E30" s="85" t="s">
        <v>358</v>
      </c>
      <c r="F30" s="94">
        <v>44494</v>
      </c>
      <c r="G30" s="95" t="s">
        <v>359</v>
      </c>
      <c r="H30" s="96" t="s">
        <v>344</v>
      </c>
      <c r="I30" s="97" t="s">
        <v>345</v>
      </c>
      <c r="J30" s="98" t="s">
        <v>348</v>
      </c>
      <c r="K30" s="85" t="s">
        <v>114</v>
      </c>
      <c r="L30" s="95" t="s">
        <v>349</v>
      </c>
      <c r="M30" s="91">
        <v>1</v>
      </c>
      <c r="N30" s="95" t="s">
        <v>83</v>
      </c>
      <c r="O30" s="95" t="s">
        <v>84</v>
      </c>
      <c r="P30" s="95" t="s">
        <v>124</v>
      </c>
      <c r="Q30" s="99">
        <v>44531</v>
      </c>
      <c r="R30" s="99">
        <v>44711</v>
      </c>
      <c r="S30" s="106">
        <v>44719</v>
      </c>
      <c r="T30" s="100" t="s">
        <v>830</v>
      </c>
      <c r="U30" s="107" t="s">
        <v>1144</v>
      </c>
      <c r="V30" s="100" t="s">
        <v>115</v>
      </c>
      <c r="W30" s="91">
        <v>0</v>
      </c>
      <c r="X30" s="91">
        <v>0</v>
      </c>
      <c r="Y30" s="101"/>
    </row>
    <row r="31" spans="1:25" s="102" customFormat="1" ht="32.25" hidden="1" customHeight="1" x14ac:dyDescent="0.2">
      <c r="A31" s="91" t="s">
        <v>356</v>
      </c>
      <c r="B31" s="91">
        <v>1</v>
      </c>
      <c r="C31" s="92">
        <v>2021</v>
      </c>
      <c r="D31" s="93" t="s">
        <v>75</v>
      </c>
      <c r="E31" s="85" t="s">
        <v>358</v>
      </c>
      <c r="F31" s="94">
        <v>44494</v>
      </c>
      <c r="G31" s="95" t="s">
        <v>360</v>
      </c>
      <c r="H31" s="96" t="s">
        <v>344</v>
      </c>
      <c r="I31" s="97" t="s">
        <v>350</v>
      </c>
      <c r="J31" s="98" t="s">
        <v>351</v>
      </c>
      <c r="K31" s="85" t="s">
        <v>114</v>
      </c>
      <c r="L31" s="95" t="s">
        <v>352</v>
      </c>
      <c r="M31" s="91">
        <v>2</v>
      </c>
      <c r="N31" s="95" t="s">
        <v>83</v>
      </c>
      <c r="O31" s="95" t="s">
        <v>84</v>
      </c>
      <c r="P31" s="95" t="s">
        <v>124</v>
      </c>
      <c r="Q31" s="99">
        <v>44531</v>
      </c>
      <c r="R31" s="99">
        <v>44681</v>
      </c>
      <c r="S31" s="106">
        <v>44687</v>
      </c>
      <c r="T31" s="100" t="s">
        <v>830</v>
      </c>
      <c r="U31" s="107" t="s">
        <v>988</v>
      </c>
      <c r="V31" s="100" t="s">
        <v>115</v>
      </c>
      <c r="W31" s="91">
        <v>0</v>
      </c>
      <c r="X31" s="91">
        <v>0</v>
      </c>
      <c r="Y31" s="101"/>
    </row>
    <row r="32" spans="1:25" s="102" customFormat="1" ht="32.25" hidden="1" customHeight="1" x14ac:dyDescent="0.2">
      <c r="A32" s="91" t="s">
        <v>357</v>
      </c>
      <c r="B32" s="91">
        <v>1</v>
      </c>
      <c r="C32" s="92">
        <v>2021</v>
      </c>
      <c r="D32" s="93" t="s">
        <v>353</v>
      </c>
      <c r="E32" s="85" t="s">
        <v>358</v>
      </c>
      <c r="F32" s="94">
        <v>44494</v>
      </c>
      <c r="G32" s="95" t="s">
        <v>361</v>
      </c>
      <c r="H32" s="96" t="s">
        <v>297</v>
      </c>
      <c r="I32" s="97" t="s">
        <v>354</v>
      </c>
      <c r="J32" s="98" t="s">
        <v>435</v>
      </c>
      <c r="K32" s="85" t="s">
        <v>114</v>
      </c>
      <c r="L32" s="95" t="s">
        <v>436</v>
      </c>
      <c r="M32" s="91">
        <v>1</v>
      </c>
      <c r="N32" s="95" t="s">
        <v>78</v>
      </c>
      <c r="O32" s="95" t="s">
        <v>78</v>
      </c>
      <c r="P32" s="95" t="s">
        <v>78</v>
      </c>
      <c r="Q32" s="99">
        <v>44531</v>
      </c>
      <c r="R32" s="99">
        <v>44711</v>
      </c>
      <c r="S32" s="106">
        <v>44720</v>
      </c>
      <c r="T32" s="100" t="s">
        <v>917</v>
      </c>
      <c r="U32" s="107" t="s">
        <v>1163</v>
      </c>
      <c r="V32" s="100" t="s">
        <v>115</v>
      </c>
      <c r="W32" s="91">
        <v>0</v>
      </c>
      <c r="X32" s="91">
        <v>0</v>
      </c>
      <c r="Y32" s="101"/>
    </row>
    <row r="33" spans="1:25" s="102" customFormat="1" ht="32.25" customHeight="1" x14ac:dyDescent="0.2">
      <c r="A33" s="91" t="s">
        <v>427</v>
      </c>
      <c r="B33" s="91">
        <v>1</v>
      </c>
      <c r="C33" s="91">
        <v>2021</v>
      </c>
      <c r="D33" s="93" t="s">
        <v>70</v>
      </c>
      <c r="E33" s="85" t="s">
        <v>426</v>
      </c>
      <c r="F33" s="94">
        <v>44440</v>
      </c>
      <c r="G33" s="95" t="s">
        <v>362</v>
      </c>
      <c r="H33" s="96" t="s">
        <v>363</v>
      </c>
      <c r="I33" s="97" t="s">
        <v>364</v>
      </c>
      <c r="J33" s="98" t="s">
        <v>365</v>
      </c>
      <c r="K33" s="85" t="s">
        <v>114</v>
      </c>
      <c r="L33" s="95" t="s">
        <v>366</v>
      </c>
      <c r="M33" s="91">
        <v>1</v>
      </c>
      <c r="N33" s="95" t="s">
        <v>76</v>
      </c>
      <c r="O33" s="95" t="s">
        <v>77</v>
      </c>
      <c r="P33" s="95" t="s">
        <v>123</v>
      </c>
      <c r="Q33" s="99">
        <v>44593</v>
      </c>
      <c r="R33" s="106">
        <v>44742</v>
      </c>
      <c r="S33" s="106">
        <v>44720</v>
      </c>
      <c r="T33" s="100" t="s">
        <v>834</v>
      </c>
      <c r="U33" s="107" t="s">
        <v>1093</v>
      </c>
      <c r="V33" s="100" t="s">
        <v>86</v>
      </c>
      <c r="W33" s="91">
        <v>0</v>
      </c>
      <c r="X33" s="91">
        <v>0</v>
      </c>
      <c r="Y33" s="101"/>
    </row>
    <row r="34" spans="1:25" s="102" customFormat="1" ht="32.25" customHeight="1" x14ac:dyDescent="0.2">
      <c r="A34" s="91" t="s">
        <v>427</v>
      </c>
      <c r="B34" s="91">
        <v>2</v>
      </c>
      <c r="C34" s="91">
        <v>2021</v>
      </c>
      <c r="D34" s="93" t="s">
        <v>70</v>
      </c>
      <c r="E34" s="85" t="s">
        <v>426</v>
      </c>
      <c r="F34" s="94">
        <v>44440</v>
      </c>
      <c r="G34" s="95" t="s">
        <v>362</v>
      </c>
      <c r="H34" s="96" t="s">
        <v>363</v>
      </c>
      <c r="I34" s="97" t="s">
        <v>364</v>
      </c>
      <c r="J34" s="98" t="s">
        <v>367</v>
      </c>
      <c r="K34" s="85" t="s">
        <v>114</v>
      </c>
      <c r="L34" s="95" t="s">
        <v>368</v>
      </c>
      <c r="M34" s="91">
        <v>1</v>
      </c>
      <c r="N34" s="95" t="s">
        <v>76</v>
      </c>
      <c r="O34" s="95" t="s">
        <v>77</v>
      </c>
      <c r="P34" s="95" t="s">
        <v>123</v>
      </c>
      <c r="Q34" s="99">
        <v>44743</v>
      </c>
      <c r="R34" s="106">
        <v>44773</v>
      </c>
      <c r="S34" s="106">
        <v>44720</v>
      </c>
      <c r="T34" s="100" t="s">
        <v>834</v>
      </c>
      <c r="U34" s="107" t="s">
        <v>1093</v>
      </c>
      <c r="V34" s="100" t="s">
        <v>86</v>
      </c>
      <c r="W34" s="91">
        <v>0</v>
      </c>
      <c r="X34" s="91">
        <v>0</v>
      </c>
      <c r="Y34" s="101"/>
    </row>
    <row r="35" spans="1:25" s="102" customFormat="1" ht="32.25" customHeight="1" x14ac:dyDescent="0.2">
      <c r="A35" s="91" t="s">
        <v>427</v>
      </c>
      <c r="B35" s="91">
        <v>3</v>
      </c>
      <c r="C35" s="91">
        <v>2021</v>
      </c>
      <c r="D35" s="93" t="s">
        <v>70</v>
      </c>
      <c r="E35" s="85" t="s">
        <v>426</v>
      </c>
      <c r="F35" s="94">
        <v>44440</v>
      </c>
      <c r="G35" s="95" t="s">
        <v>362</v>
      </c>
      <c r="H35" s="96" t="s">
        <v>363</v>
      </c>
      <c r="I35" s="97" t="s">
        <v>364</v>
      </c>
      <c r="J35" s="98" t="s">
        <v>369</v>
      </c>
      <c r="K35" s="85" t="s">
        <v>114</v>
      </c>
      <c r="L35" s="95" t="s">
        <v>370</v>
      </c>
      <c r="M35" s="91">
        <v>1</v>
      </c>
      <c r="N35" s="95" t="s">
        <v>76</v>
      </c>
      <c r="O35" s="95" t="s">
        <v>77</v>
      </c>
      <c r="P35" s="95" t="s">
        <v>123</v>
      </c>
      <c r="Q35" s="99">
        <v>44774</v>
      </c>
      <c r="R35" s="106">
        <v>44834</v>
      </c>
      <c r="S35" s="106">
        <v>44720</v>
      </c>
      <c r="T35" s="100" t="s">
        <v>834</v>
      </c>
      <c r="U35" s="107" t="s">
        <v>1094</v>
      </c>
      <c r="V35" s="100" t="s">
        <v>86</v>
      </c>
      <c r="W35" s="91">
        <v>0</v>
      </c>
      <c r="X35" s="91">
        <v>0</v>
      </c>
      <c r="Y35" s="101"/>
    </row>
    <row r="36" spans="1:25" s="102" customFormat="1" ht="32.25" customHeight="1" x14ac:dyDescent="0.2">
      <c r="A36" s="91" t="s">
        <v>427</v>
      </c>
      <c r="B36" s="91">
        <v>5</v>
      </c>
      <c r="C36" s="91">
        <v>2021</v>
      </c>
      <c r="D36" s="93" t="s">
        <v>70</v>
      </c>
      <c r="E36" s="85" t="s">
        <v>426</v>
      </c>
      <c r="F36" s="94">
        <v>44440</v>
      </c>
      <c r="G36" s="95" t="s">
        <v>362</v>
      </c>
      <c r="H36" s="96" t="s">
        <v>363</v>
      </c>
      <c r="I36" s="97" t="s">
        <v>364</v>
      </c>
      <c r="J36" s="98" t="s">
        <v>373</v>
      </c>
      <c r="K36" s="85" t="s">
        <v>114</v>
      </c>
      <c r="L36" s="95" t="s">
        <v>374</v>
      </c>
      <c r="M36" s="91">
        <v>1</v>
      </c>
      <c r="N36" s="95" t="s">
        <v>76</v>
      </c>
      <c r="O36" s="95" t="s">
        <v>77</v>
      </c>
      <c r="P36" s="95" t="s">
        <v>123</v>
      </c>
      <c r="Q36" s="99">
        <v>44501</v>
      </c>
      <c r="R36" s="106">
        <v>44891</v>
      </c>
      <c r="S36" s="106">
        <v>44720</v>
      </c>
      <c r="T36" s="100" t="s">
        <v>834</v>
      </c>
      <c r="U36" s="107" t="s">
        <v>1094</v>
      </c>
      <c r="V36" s="100" t="s">
        <v>86</v>
      </c>
      <c r="W36" s="91">
        <v>0</v>
      </c>
      <c r="X36" s="91">
        <v>0</v>
      </c>
      <c r="Y36" s="101"/>
    </row>
    <row r="37" spans="1:25" s="102" customFormat="1" ht="32.25" customHeight="1" x14ac:dyDescent="0.2">
      <c r="A37" s="91" t="s">
        <v>427</v>
      </c>
      <c r="B37" s="91">
        <v>6</v>
      </c>
      <c r="C37" s="91">
        <v>2021</v>
      </c>
      <c r="D37" s="93" t="s">
        <v>70</v>
      </c>
      <c r="E37" s="85" t="s">
        <v>426</v>
      </c>
      <c r="F37" s="94">
        <v>44440</v>
      </c>
      <c r="G37" s="95" t="s">
        <v>362</v>
      </c>
      <c r="H37" s="96" t="s">
        <v>363</v>
      </c>
      <c r="I37" s="97" t="s">
        <v>364</v>
      </c>
      <c r="J37" s="98" t="s">
        <v>375</v>
      </c>
      <c r="K37" s="85" t="s">
        <v>114</v>
      </c>
      <c r="L37" s="95" t="s">
        <v>376</v>
      </c>
      <c r="M37" s="91">
        <v>1</v>
      </c>
      <c r="N37" s="95" t="s">
        <v>76</v>
      </c>
      <c r="O37" s="95" t="s">
        <v>77</v>
      </c>
      <c r="P37" s="95" t="s">
        <v>123</v>
      </c>
      <c r="Q37" s="99">
        <v>44470</v>
      </c>
      <c r="R37" s="106">
        <v>44895</v>
      </c>
      <c r="S37" s="106">
        <v>44720</v>
      </c>
      <c r="T37" s="100" t="s">
        <v>834</v>
      </c>
      <c r="U37" s="107" t="s">
        <v>1095</v>
      </c>
      <c r="V37" s="100" t="s">
        <v>86</v>
      </c>
      <c r="W37" s="91">
        <v>0</v>
      </c>
      <c r="X37" s="91">
        <v>0</v>
      </c>
      <c r="Y37" s="101"/>
    </row>
    <row r="38" spans="1:25" s="102" customFormat="1" ht="32.25" customHeight="1" x14ac:dyDescent="0.2">
      <c r="A38" s="91" t="s">
        <v>428</v>
      </c>
      <c r="B38" s="91">
        <v>1</v>
      </c>
      <c r="C38" s="91">
        <v>2021</v>
      </c>
      <c r="D38" s="93" t="s">
        <v>70</v>
      </c>
      <c r="E38" s="85" t="s">
        <v>426</v>
      </c>
      <c r="F38" s="94">
        <v>44440</v>
      </c>
      <c r="G38" s="95" t="s">
        <v>377</v>
      </c>
      <c r="H38" s="96" t="s">
        <v>363</v>
      </c>
      <c r="I38" s="97" t="s">
        <v>378</v>
      </c>
      <c r="J38" s="98" t="s">
        <v>379</v>
      </c>
      <c r="K38" s="85" t="s">
        <v>114</v>
      </c>
      <c r="L38" s="95" t="s">
        <v>380</v>
      </c>
      <c r="M38" s="91">
        <v>1</v>
      </c>
      <c r="N38" s="95" t="s">
        <v>76</v>
      </c>
      <c r="O38" s="95" t="s">
        <v>77</v>
      </c>
      <c r="P38" s="95" t="s">
        <v>123</v>
      </c>
      <c r="Q38" s="99">
        <v>44562</v>
      </c>
      <c r="R38" s="106">
        <v>44804</v>
      </c>
      <c r="S38" s="106">
        <v>44720</v>
      </c>
      <c r="T38" s="100" t="s">
        <v>834</v>
      </c>
      <c r="U38" s="107" t="s">
        <v>1094</v>
      </c>
      <c r="V38" s="100" t="s">
        <v>86</v>
      </c>
      <c r="W38" s="91">
        <v>0</v>
      </c>
      <c r="X38" s="91">
        <v>0</v>
      </c>
      <c r="Y38" s="101"/>
    </row>
    <row r="39" spans="1:25" s="102" customFormat="1" ht="32.25" customHeight="1" x14ac:dyDescent="0.2">
      <c r="A39" s="91" t="s">
        <v>428</v>
      </c>
      <c r="B39" s="91">
        <v>2</v>
      </c>
      <c r="C39" s="91">
        <v>2021</v>
      </c>
      <c r="D39" s="93" t="s">
        <v>70</v>
      </c>
      <c r="E39" s="85" t="s">
        <v>426</v>
      </c>
      <c r="F39" s="94">
        <v>44440</v>
      </c>
      <c r="G39" s="95" t="s">
        <v>377</v>
      </c>
      <c r="H39" s="96" t="s">
        <v>363</v>
      </c>
      <c r="I39" s="97" t="s">
        <v>378</v>
      </c>
      <c r="J39" s="98" t="s">
        <v>381</v>
      </c>
      <c r="K39" s="85" t="s">
        <v>114</v>
      </c>
      <c r="L39" s="95" t="s">
        <v>382</v>
      </c>
      <c r="M39" s="91">
        <v>1</v>
      </c>
      <c r="N39" s="95" t="s">
        <v>76</v>
      </c>
      <c r="O39" s="95" t="s">
        <v>77</v>
      </c>
      <c r="P39" s="95" t="s">
        <v>123</v>
      </c>
      <c r="Q39" s="99">
        <v>44805</v>
      </c>
      <c r="R39" s="106">
        <v>44834</v>
      </c>
      <c r="S39" s="106">
        <v>44720</v>
      </c>
      <c r="T39" s="100" t="s">
        <v>834</v>
      </c>
      <c r="U39" s="107" t="s">
        <v>1094</v>
      </c>
      <c r="V39" s="100" t="s">
        <v>86</v>
      </c>
      <c r="W39" s="91">
        <v>0</v>
      </c>
      <c r="X39" s="91">
        <v>0</v>
      </c>
      <c r="Y39" s="101"/>
    </row>
    <row r="40" spans="1:25" s="102" customFormat="1" ht="32.25" customHeight="1" x14ac:dyDescent="0.2">
      <c r="A40" s="91" t="s">
        <v>429</v>
      </c>
      <c r="B40" s="91">
        <v>1</v>
      </c>
      <c r="C40" s="91">
        <v>2021</v>
      </c>
      <c r="D40" s="93" t="s">
        <v>70</v>
      </c>
      <c r="E40" s="85" t="s">
        <v>426</v>
      </c>
      <c r="F40" s="94">
        <v>44440</v>
      </c>
      <c r="G40" s="95" t="s">
        <v>383</v>
      </c>
      <c r="H40" s="96" t="s">
        <v>363</v>
      </c>
      <c r="I40" s="97" t="s">
        <v>384</v>
      </c>
      <c r="J40" s="98" t="s">
        <v>385</v>
      </c>
      <c r="K40" s="85" t="s">
        <v>114</v>
      </c>
      <c r="L40" s="95" t="s">
        <v>386</v>
      </c>
      <c r="M40" s="91">
        <v>1</v>
      </c>
      <c r="N40" s="95" t="s">
        <v>76</v>
      </c>
      <c r="O40" s="95" t="s">
        <v>77</v>
      </c>
      <c r="P40" s="95" t="s">
        <v>123</v>
      </c>
      <c r="Q40" s="99">
        <v>44562</v>
      </c>
      <c r="R40" s="106">
        <v>44742</v>
      </c>
      <c r="S40" s="106">
        <v>44720</v>
      </c>
      <c r="T40" s="100" t="s">
        <v>834</v>
      </c>
      <c r="U40" s="107" t="s">
        <v>1094</v>
      </c>
      <c r="V40" s="100" t="s">
        <v>86</v>
      </c>
      <c r="W40" s="91">
        <v>0</v>
      </c>
      <c r="X40" s="91">
        <v>0</v>
      </c>
      <c r="Y40" s="101"/>
    </row>
    <row r="41" spans="1:25" s="102" customFormat="1" ht="32.25" customHeight="1" x14ac:dyDescent="0.2">
      <c r="A41" s="91" t="s">
        <v>429</v>
      </c>
      <c r="B41" s="91">
        <v>2</v>
      </c>
      <c r="C41" s="91">
        <v>2021</v>
      </c>
      <c r="D41" s="93" t="s">
        <v>70</v>
      </c>
      <c r="E41" s="85" t="s">
        <v>426</v>
      </c>
      <c r="F41" s="94">
        <v>44440</v>
      </c>
      <c r="G41" s="95" t="s">
        <v>383</v>
      </c>
      <c r="H41" s="96" t="s">
        <v>363</v>
      </c>
      <c r="I41" s="97" t="s">
        <v>384</v>
      </c>
      <c r="J41" s="98" t="s">
        <v>387</v>
      </c>
      <c r="K41" s="85" t="s">
        <v>114</v>
      </c>
      <c r="L41" s="95" t="s">
        <v>388</v>
      </c>
      <c r="M41" s="91">
        <v>1</v>
      </c>
      <c r="N41" s="95" t="s">
        <v>76</v>
      </c>
      <c r="O41" s="95" t="s">
        <v>77</v>
      </c>
      <c r="P41" s="95" t="s">
        <v>123</v>
      </c>
      <c r="Q41" s="99">
        <v>44743</v>
      </c>
      <c r="R41" s="106">
        <v>44804</v>
      </c>
      <c r="S41" s="106">
        <v>44720</v>
      </c>
      <c r="T41" s="100" t="s">
        <v>834</v>
      </c>
      <c r="U41" s="107" t="s">
        <v>1094</v>
      </c>
      <c r="V41" s="100" t="s">
        <v>86</v>
      </c>
      <c r="W41" s="91">
        <v>0</v>
      </c>
      <c r="X41" s="91">
        <v>0</v>
      </c>
      <c r="Y41" s="101"/>
    </row>
    <row r="42" spans="1:25" s="102" customFormat="1" ht="32.25" customHeight="1" x14ac:dyDescent="0.2">
      <c r="A42" s="91" t="s">
        <v>429</v>
      </c>
      <c r="B42" s="91">
        <v>3</v>
      </c>
      <c r="C42" s="91">
        <v>2021</v>
      </c>
      <c r="D42" s="93" t="s">
        <v>70</v>
      </c>
      <c r="E42" s="85" t="s">
        <v>426</v>
      </c>
      <c r="F42" s="94">
        <v>44440</v>
      </c>
      <c r="G42" s="95" t="s">
        <v>383</v>
      </c>
      <c r="H42" s="96" t="s">
        <v>363</v>
      </c>
      <c r="I42" s="97" t="s">
        <v>384</v>
      </c>
      <c r="J42" s="98" t="s">
        <v>389</v>
      </c>
      <c r="K42" s="85" t="s">
        <v>114</v>
      </c>
      <c r="L42" s="95" t="s">
        <v>390</v>
      </c>
      <c r="M42" s="91">
        <v>1</v>
      </c>
      <c r="N42" s="95" t="s">
        <v>76</v>
      </c>
      <c r="O42" s="95" t="s">
        <v>77</v>
      </c>
      <c r="P42" s="95" t="s">
        <v>123</v>
      </c>
      <c r="Q42" s="99">
        <v>44866</v>
      </c>
      <c r="R42" s="106">
        <v>44895</v>
      </c>
      <c r="S42" s="106">
        <v>44720</v>
      </c>
      <c r="T42" s="100" t="s">
        <v>834</v>
      </c>
      <c r="U42" s="107" t="s">
        <v>1094</v>
      </c>
      <c r="V42" s="100" t="s">
        <v>86</v>
      </c>
      <c r="W42" s="91">
        <v>0</v>
      </c>
      <c r="X42" s="91">
        <v>0</v>
      </c>
      <c r="Y42" s="101"/>
    </row>
    <row r="43" spans="1:25" s="102" customFormat="1" ht="32.25" customHeight="1" x14ac:dyDescent="0.2">
      <c r="A43" s="91" t="s">
        <v>429</v>
      </c>
      <c r="B43" s="91">
        <v>4</v>
      </c>
      <c r="C43" s="91">
        <v>2021</v>
      </c>
      <c r="D43" s="93" t="s">
        <v>70</v>
      </c>
      <c r="E43" s="85" t="s">
        <v>426</v>
      </c>
      <c r="F43" s="94">
        <v>44440</v>
      </c>
      <c r="G43" s="95" t="s">
        <v>383</v>
      </c>
      <c r="H43" s="96" t="s">
        <v>363</v>
      </c>
      <c r="I43" s="97" t="s">
        <v>384</v>
      </c>
      <c r="J43" s="98" t="s">
        <v>391</v>
      </c>
      <c r="K43" s="85" t="s">
        <v>114</v>
      </c>
      <c r="L43" s="95" t="s">
        <v>392</v>
      </c>
      <c r="M43" s="91">
        <v>1</v>
      </c>
      <c r="N43" s="95" t="s">
        <v>76</v>
      </c>
      <c r="O43" s="95" t="s">
        <v>77</v>
      </c>
      <c r="P43" s="95" t="s">
        <v>123</v>
      </c>
      <c r="Q43" s="99">
        <v>44743</v>
      </c>
      <c r="R43" s="106">
        <v>44834</v>
      </c>
      <c r="S43" s="106">
        <v>44720</v>
      </c>
      <c r="T43" s="100" t="s">
        <v>834</v>
      </c>
      <c r="U43" s="107" t="s">
        <v>1094</v>
      </c>
      <c r="V43" s="100" t="s">
        <v>86</v>
      </c>
      <c r="W43" s="91">
        <v>0</v>
      </c>
      <c r="X43" s="91">
        <v>0</v>
      </c>
      <c r="Y43" s="101"/>
    </row>
    <row r="44" spans="1:25" s="102" customFormat="1" ht="32.25" customHeight="1" x14ac:dyDescent="0.2">
      <c r="A44" s="91" t="s">
        <v>429</v>
      </c>
      <c r="B44" s="91">
        <v>5</v>
      </c>
      <c r="C44" s="91">
        <v>2021</v>
      </c>
      <c r="D44" s="93" t="s">
        <v>70</v>
      </c>
      <c r="E44" s="85" t="s">
        <v>426</v>
      </c>
      <c r="F44" s="94">
        <v>44440</v>
      </c>
      <c r="G44" s="95" t="s">
        <v>383</v>
      </c>
      <c r="H44" s="96" t="s">
        <v>363</v>
      </c>
      <c r="I44" s="97" t="s">
        <v>384</v>
      </c>
      <c r="J44" s="98" t="s">
        <v>393</v>
      </c>
      <c r="K44" s="85" t="s">
        <v>114</v>
      </c>
      <c r="L44" s="95" t="s">
        <v>394</v>
      </c>
      <c r="M44" s="91">
        <v>1</v>
      </c>
      <c r="N44" s="95" t="s">
        <v>76</v>
      </c>
      <c r="O44" s="95" t="s">
        <v>77</v>
      </c>
      <c r="P44" s="95" t="s">
        <v>123</v>
      </c>
      <c r="Q44" s="99">
        <v>44835</v>
      </c>
      <c r="R44" s="106">
        <v>44895</v>
      </c>
      <c r="S44" s="106">
        <v>44720</v>
      </c>
      <c r="T44" s="100" t="s">
        <v>834</v>
      </c>
      <c r="U44" s="107" t="s">
        <v>1094</v>
      </c>
      <c r="V44" s="100" t="s">
        <v>86</v>
      </c>
      <c r="W44" s="91">
        <v>0</v>
      </c>
      <c r="X44" s="91">
        <v>0</v>
      </c>
      <c r="Y44" s="101"/>
    </row>
    <row r="45" spans="1:25" s="102" customFormat="1" ht="32.25" customHeight="1" x14ac:dyDescent="0.2">
      <c r="A45" s="91" t="s">
        <v>430</v>
      </c>
      <c r="B45" s="91">
        <v>1</v>
      </c>
      <c r="C45" s="91">
        <v>2021</v>
      </c>
      <c r="D45" s="93" t="s">
        <v>70</v>
      </c>
      <c r="E45" s="85" t="s">
        <v>426</v>
      </c>
      <c r="F45" s="94">
        <v>44440</v>
      </c>
      <c r="G45" s="95" t="s">
        <v>395</v>
      </c>
      <c r="H45" s="96" t="s">
        <v>363</v>
      </c>
      <c r="I45" s="97" t="s">
        <v>396</v>
      </c>
      <c r="J45" s="98" t="s">
        <v>397</v>
      </c>
      <c r="K45" s="85" t="s">
        <v>114</v>
      </c>
      <c r="L45" s="95" t="s">
        <v>398</v>
      </c>
      <c r="M45" s="91">
        <v>1</v>
      </c>
      <c r="N45" s="95" t="s">
        <v>76</v>
      </c>
      <c r="O45" s="95" t="s">
        <v>77</v>
      </c>
      <c r="P45" s="95" t="s">
        <v>123</v>
      </c>
      <c r="Q45" s="99">
        <v>44805</v>
      </c>
      <c r="R45" s="106">
        <v>44865</v>
      </c>
      <c r="S45" s="106">
        <v>44720</v>
      </c>
      <c r="T45" s="100" t="s">
        <v>834</v>
      </c>
      <c r="U45" s="107" t="s">
        <v>1094</v>
      </c>
      <c r="V45" s="100" t="s">
        <v>86</v>
      </c>
      <c r="W45" s="91">
        <v>0</v>
      </c>
      <c r="X45" s="91">
        <v>0</v>
      </c>
      <c r="Y45" s="101"/>
    </row>
    <row r="46" spans="1:25" s="102" customFormat="1" ht="32.25" customHeight="1" x14ac:dyDescent="0.2">
      <c r="A46" s="91" t="s">
        <v>430</v>
      </c>
      <c r="B46" s="91">
        <v>2</v>
      </c>
      <c r="C46" s="91">
        <v>2021</v>
      </c>
      <c r="D46" s="93" t="s">
        <v>70</v>
      </c>
      <c r="E46" s="85" t="s">
        <v>426</v>
      </c>
      <c r="F46" s="94">
        <v>44440</v>
      </c>
      <c r="G46" s="95" t="s">
        <v>395</v>
      </c>
      <c r="H46" s="96" t="s">
        <v>363</v>
      </c>
      <c r="I46" s="97" t="s">
        <v>396</v>
      </c>
      <c r="J46" s="98" t="s">
        <v>399</v>
      </c>
      <c r="K46" s="85" t="s">
        <v>114</v>
      </c>
      <c r="L46" s="95" t="s">
        <v>400</v>
      </c>
      <c r="M46" s="91">
        <v>1</v>
      </c>
      <c r="N46" s="95" t="s">
        <v>76</v>
      </c>
      <c r="O46" s="95" t="s">
        <v>77</v>
      </c>
      <c r="P46" s="95" t="s">
        <v>123</v>
      </c>
      <c r="Q46" s="99">
        <v>44866</v>
      </c>
      <c r="R46" s="106">
        <v>44895</v>
      </c>
      <c r="S46" s="106">
        <v>44720</v>
      </c>
      <c r="T46" s="100" t="s">
        <v>834</v>
      </c>
      <c r="U46" s="107" t="s">
        <v>1094</v>
      </c>
      <c r="V46" s="100" t="s">
        <v>86</v>
      </c>
      <c r="W46" s="91">
        <v>0</v>
      </c>
      <c r="X46" s="91">
        <v>0</v>
      </c>
      <c r="Y46" s="101"/>
    </row>
    <row r="47" spans="1:25" s="102" customFormat="1" ht="32.25" customHeight="1" x14ac:dyDescent="0.2">
      <c r="A47" s="91" t="s">
        <v>430</v>
      </c>
      <c r="B47" s="91">
        <v>3</v>
      </c>
      <c r="C47" s="91">
        <v>2021</v>
      </c>
      <c r="D47" s="93" t="s">
        <v>70</v>
      </c>
      <c r="E47" s="85" t="s">
        <v>426</v>
      </c>
      <c r="F47" s="94">
        <v>44440</v>
      </c>
      <c r="G47" s="95" t="s">
        <v>395</v>
      </c>
      <c r="H47" s="96" t="s">
        <v>363</v>
      </c>
      <c r="I47" s="97" t="s">
        <v>396</v>
      </c>
      <c r="J47" s="98" t="s">
        <v>401</v>
      </c>
      <c r="K47" s="85" t="s">
        <v>114</v>
      </c>
      <c r="L47" s="95" t="s">
        <v>402</v>
      </c>
      <c r="M47" s="91">
        <v>1</v>
      </c>
      <c r="N47" s="95" t="s">
        <v>76</v>
      </c>
      <c r="O47" s="95" t="s">
        <v>77</v>
      </c>
      <c r="P47" s="95" t="s">
        <v>123</v>
      </c>
      <c r="Q47" s="99">
        <v>44896</v>
      </c>
      <c r="R47" s="106">
        <v>44926</v>
      </c>
      <c r="S47" s="106">
        <v>44720</v>
      </c>
      <c r="T47" s="100" t="s">
        <v>834</v>
      </c>
      <c r="U47" s="107" t="s">
        <v>1094</v>
      </c>
      <c r="V47" s="100" t="s">
        <v>86</v>
      </c>
      <c r="W47" s="91">
        <v>0</v>
      </c>
      <c r="X47" s="91">
        <v>0</v>
      </c>
      <c r="Y47" s="101"/>
    </row>
    <row r="48" spans="1:25" s="102" customFormat="1" ht="32.25" customHeight="1" x14ac:dyDescent="0.2">
      <c r="A48" s="91" t="s">
        <v>430</v>
      </c>
      <c r="B48" s="91">
        <v>4</v>
      </c>
      <c r="C48" s="91">
        <v>2021</v>
      </c>
      <c r="D48" s="93" t="s">
        <v>70</v>
      </c>
      <c r="E48" s="85" t="s">
        <v>426</v>
      </c>
      <c r="F48" s="94">
        <v>44440</v>
      </c>
      <c r="G48" s="95" t="s">
        <v>395</v>
      </c>
      <c r="H48" s="96" t="s">
        <v>363</v>
      </c>
      <c r="I48" s="97" t="s">
        <v>396</v>
      </c>
      <c r="J48" s="98" t="s">
        <v>403</v>
      </c>
      <c r="K48" s="85" t="s">
        <v>114</v>
      </c>
      <c r="L48" s="95" t="s">
        <v>400</v>
      </c>
      <c r="M48" s="91">
        <v>1</v>
      </c>
      <c r="N48" s="95" t="s">
        <v>76</v>
      </c>
      <c r="O48" s="95" t="s">
        <v>77</v>
      </c>
      <c r="P48" s="95" t="s">
        <v>123</v>
      </c>
      <c r="Q48" s="99">
        <v>44896</v>
      </c>
      <c r="R48" s="106">
        <v>44926</v>
      </c>
      <c r="S48" s="106">
        <v>44720</v>
      </c>
      <c r="T48" s="100" t="s">
        <v>834</v>
      </c>
      <c r="U48" s="107" t="s">
        <v>1094</v>
      </c>
      <c r="V48" s="100" t="s">
        <v>86</v>
      </c>
      <c r="W48" s="91">
        <v>0</v>
      </c>
      <c r="X48" s="91">
        <v>0</v>
      </c>
      <c r="Y48" s="101"/>
    </row>
    <row r="49" spans="1:25" s="102" customFormat="1" ht="32.25" customHeight="1" x14ac:dyDescent="0.2">
      <c r="A49" s="91" t="s">
        <v>431</v>
      </c>
      <c r="B49" s="91">
        <v>1</v>
      </c>
      <c r="C49" s="91">
        <v>2021</v>
      </c>
      <c r="D49" s="93" t="s">
        <v>70</v>
      </c>
      <c r="E49" s="85" t="s">
        <v>426</v>
      </c>
      <c r="F49" s="94">
        <v>44440</v>
      </c>
      <c r="G49" s="95" t="s">
        <v>404</v>
      </c>
      <c r="H49" s="96" t="s">
        <v>363</v>
      </c>
      <c r="I49" s="97" t="s">
        <v>405</v>
      </c>
      <c r="J49" s="98" t="s">
        <v>406</v>
      </c>
      <c r="K49" s="85" t="s">
        <v>114</v>
      </c>
      <c r="L49" s="95" t="s">
        <v>407</v>
      </c>
      <c r="M49" s="91">
        <v>1</v>
      </c>
      <c r="N49" s="95" t="s">
        <v>76</v>
      </c>
      <c r="O49" s="95" t="s">
        <v>77</v>
      </c>
      <c r="P49" s="95" t="s">
        <v>123</v>
      </c>
      <c r="Q49" s="99">
        <v>44805</v>
      </c>
      <c r="R49" s="106">
        <v>44865</v>
      </c>
      <c r="S49" s="106">
        <v>44720</v>
      </c>
      <c r="T49" s="100" t="s">
        <v>834</v>
      </c>
      <c r="U49" s="107" t="s">
        <v>1094</v>
      </c>
      <c r="V49" s="100" t="s">
        <v>86</v>
      </c>
      <c r="W49" s="91">
        <v>0</v>
      </c>
      <c r="X49" s="91">
        <v>0</v>
      </c>
      <c r="Y49" s="101"/>
    </row>
    <row r="50" spans="1:25" s="102" customFormat="1" ht="32.25" customHeight="1" x14ac:dyDescent="0.2">
      <c r="A50" s="91" t="s">
        <v>431</v>
      </c>
      <c r="B50" s="91">
        <v>2</v>
      </c>
      <c r="C50" s="91">
        <v>2021</v>
      </c>
      <c r="D50" s="93" t="s">
        <v>70</v>
      </c>
      <c r="E50" s="85" t="s">
        <v>426</v>
      </c>
      <c r="F50" s="94">
        <v>44440</v>
      </c>
      <c r="G50" s="95" t="s">
        <v>404</v>
      </c>
      <c r="H50" s="96" t="s">
        <v>363</v>
      </c>
      <c r="I50" s="97" t="s">
        <v>405</v>
      </c>
      <c r="J50" s="98" t="s">
        <v>408</v>
      </c>
      <c r="K50" s="85" t="s">
        <v>114</v>
      </c>
      <c r="L50" s="95" t="s">
        <v>409</v>
      </c>
      <c r="M50" s="91">
        <v>1</v>
      </c>
      <c r="N50" s="95" t="s">
        <v>76</v>
      </c>
      <c r="O50" s="95" t="s">
        <v>77</v>
      </c>
      <c r="P50" s="95" t="s">
        <v>123</v>
      </c>
      <c r="Q50" s="99">
        <v>44866</v>
      </c>
      <c r="R50" s="106">
        <v>44895</v>
      </c>
      <c r="S50" s="106">
        <v>44720</v>
      </c>
      <c r="T50" s="100" t="s">
        <v>834</v>
      </c>
      <c r="U50" s="107" t="s">
        <v>1094</v>
      </c>
      <c r="V50" s="100" t="s">
        <v>86</v>
      </c>
      <c r="W50" s="91">
        <v>0</v>
      </c>
      <c r="X50" s="91">
        <v>0</v>
      </c>
      <c r="Y50" s="101"/>
    </row>
    <row r="51" spans="1:25" s="102" customFormat="1" ht="32.25" customHeight="1" x14ac:dyDescent="0.2">
      <c r="A51" s="91" t="s">
        <v>431</v>
      </c>
      <c r="B51" s="91">
        <v>3</v>
      </c>
      <c r="C51" s="91">
        <v>2021</v>
      </c>
      <c r="D51" s="93" t="s">
        <v>70</v>
      </c>
      <c r="E51" s="85" t="s">
        <v>426</v>
      </c>
      <c r="F51" s="94">
        <v>44440</v>
      </c>
      <c r="G51" s="95" t="s">
        <v>404</v>
      </c>
      <c r="H51" s="96" t="s">
        <v>363</v>
      </c>
      <c r="I51" s="97" t="s">
        <v>405</v>
      </c>
      <c r="J51" s="98" t="s">
        <v>410</v>
      </c>
      <c r="K51" s="85" t="s">
        <v>114</v>
      </c>
      <c r="L51" s="95" t="s">
        <v>411</v>
      </c>
      <c r="M51" s="91">
        <v>1</v>
      </c>
      <c r="N51" s="95" t="s">
        <v>76</v>
      </c>
      <c r="O51" s="95" t="s">
        <v>77</v>
      </c>
      <c r="P51" s="95" t="s">
        <v>123</v>
      </c>
      <c r="Q51" s="99">
        <v>44896</v>
      </c>
      <c r="R51" s="106">
        <v>44926</v>
      </c>
      <c r="S51" s="106">
        <v>44720</v>
      </c>
      <c r="T51" s="100" t="s">
        <v>834</v>
      </c>
      <c r="U51" s="107" t="s">
        <v>1094</v>
      </c>
      <c r="V51" s="100" t="s">
        <v>86</v>
      </c>
      <c r="W51" s="91">
        <v>0</v>
      </c>
      <c r="X51" s="91">
        <v>0</v>
      </c>
      <c r="Y51" s="101"/>
    </row>
    <row r="52" spans="1:25" s="102" customFormat="1" ht="156" customHeight="1" x14ac:dyDescent="0.2">
      <c r="A52" s="91" t="s">
        <v>432</v>
      </c>
      <c r="B52" s="91">
        <v>1</v>
      </c>
      <c r="C52" s="91">
        <v>2021</v>
      </c>
      <c r="D52" s="93" t="s">
        <v>70</v>
      </c>
      <c r="E52" s="85" t="s">
        <v>426</v>
      </c>
      <c r="F52" s="94">
        <v>44440</v>
      </c>
      <c r="G52" s="95" t="s">
        <v>412</v>
      </c>
      <c r="H52" s="96" t="s">
        <v>363</v>
      </c>
      <c r="I52" s="97" t="s">
        <v>413</v>
      </c>
      <c r="J52" s="98" t="s">
        <v>414</v>
      </c>
      <c r="K52" s="85" t="s">
        <v>114</v>
      </c>
      <c r="L52" s="95" t="s">
        <v>415</v>
      </c>
      <c r="M52" s="91">
        <v>1</v>
      </c>
      <c r="N52" s="95" t="s">
        <v>76</v>
      </c>
      <c r="O52" s="95" t="s">
        <v>77</v>
      </c>
      <c r="P52" s="95" t="s">
        <v>123</v>
      </c>
      <c r="Q52" s="99">
        <v>44562</v>
      </c>
      <c r="R52" s="106">
        <v>44910</v>
      </c>
      <c r="S52" s="106">
        <v>44720</v>
      </c>
      <c r="T52" s="100" t="s">
        <v>834</v>
      </c>
      <c r="U52" s="107" t="s">
        <v>1096</v>
      </c>
      <c r="V52" s="100" t="s">
        <v>86</v>
      </c>
      <c r="W52" s="91">
        <v>1</v>
      </c>
      <c r="X52" s="91">
        <v>0</v>
      </c>
      <c r="Y52" s="101"/>
    </row>
    <row r="53" spans="1:25" s="102" customFormat="1" ht="32.25" customHeight="1" x14ac:dyDescent="0.2">
      <c r="A53" s="91" t="s">
        <v>432</v>
      </c>
      <c r="B53" s="91">
        <v>2</v>
      </c>
      <c r="C53" s="91">
        <v>2021</v>
      </c>
      <c r="D53" s="93" t="s">
        <v>70</v>
      </c>
      <c r="E53" s="85" t="s">
        <v>426</v>
      </c>
      <c r="F53" s="94">
        <v>44440</v>
      </c>
      <c r="G53" s="95" t="s">
        <v>412</v>
      </c>
      <c r="H53" s="96" t="s">
        <v>363</v>
      </c>
      <c r="I53" s="97" t="s">
        <v>413</v>
      </c>
      <c r="J53" s="98" t="s">
        <v>416</v>
      </c>
      <c r="K53" s="85" t="s">
        <v>114</v>
      </c>
      <c r="L53" s="95" t="s">
        <v>417</v>
      </c>
      <c r="M53" s="91">
        <v>1</v>
      </c>
      <c r="N53" s="95" t="s">
        <v>76</v>
      </c>
      <c r="O53" s="95" t="s">
        <v>77</v>
      </c>
      <c r="P53" s="95" t="s">
        <v>123</v>
      </c>
      <c r="Q53" s="99">
        <v>44562</v>
      </c>
      <c r="R53" s="106">
        <v>44926</v>
      </c>
      <c r="S53" s="106">
        <v>44720</v>
      </c>
      <c r="T53" s="100" t="s">
        <v>834</v>
      </c>
      <c r="U53" s="107" t="s">
        <v>1097</v>
      </c>
      <c r="V53" s="100" t="s">
        <v>86</v>
      </c>
      <c r="W53" s="91">
        <v>0</v>
      </c>
      <c r="X53" s="91">
        <v>0</v>
      </c>
      <c r="Y53" s="101"/>
    </row>
    <row r="54" spans="1:25" s="102" customFormat="1" ht="32.25" customHeight="1" x14ac:dyDescent="0.2">
      <c r="A54" s="91" t="s">
        <v>433</v>
      </c>
      <c r="B54" s="91">
        <v>1</v>
      </c>
      <c r="C54" s="91">
        <v>2021</v>
      </c>
      <c r="D54" s="93" t="s">
        <v>70</v>
      </c>
      <c r="E54" s="85" t="s">
        <v>426</v>
      </c>
      <c r="F54" s="94">
        <v>44440</v>
      </c>
      <c r="G54" s="95" t="s">
        <v>418</v>
      </c>
      <c r="H54" s="96" t="s">
        <v>363</v>
      </c>
      <c r="I54" s="97" t="s">
        <v>419</v>
      </c>
      <c r="J54" s="98" t="s">
        <v>420</v>
      </c>
      <c r="K54" s="85" t="s">
        <v>114</v>
      </c>
      <c r="L54" s="95" t="s">
        <v>421</v>
      </c>
      <c r="M54" s="91">
        <v>1</v>
      </c>
      <c r="N54" s="95" t="s">
        <v>76</v>
      </c>
      <c r="O54" s="95" t="s">
        <v>77</v>
      </c>
      <c r="P54" s="95" t="s">
        <v>123</v>
      </c>
      <c r="Q54" s="99">
        <v>44562</v>
      </c>
      <c r="R54" s="106">
        <v>44926</v>
      </c>
      <c r="S54" s="106">
        <v>44720</v>
      </c>
      <c r="T54" s="100" t="s">
        <v>834</v>
      </c>
      <c r="U54" s="107" t="s">
        <v>1098</v>
      </c>
      <c r="V54" s="100" t="s">
        <v>86</v>
      </c>
      <c r="W54" s="91">
        <v>0</v>
      </c>
      <c r="X54" s="91">
        <v>0</v>
      </c>
      <c r="Y54" s="101"/>
    </row>
    <row r="55" spans="1:25" s="102" customFormat="1" ht="32.25" customHeight="1" x14ac:dyDescent="0.2">
      <c r="A55" s="91" t="s">
        <v>434</v>
      </c>
      <c r="B55" s="91">
        <v>1</v>
      </c>
      <c r="C55" s="91">
        <v>2021</v>
      </c>
      <c r="D55" s="93" t="s">
        <v>70</v>
      </c>
      <c r="E55" s="85" t="s">
        <v>426</v>
      </c>
      <c r="F55" s="94">
        <v>44440</v>
      </c>
      <c r="G55" s="95" t="s">
        <v>422</v>
      </c>
      <c r="H55" s="96" t="s">
        <v>363</v>
      </c>
      <c r="I55" s="97" t="s">
        <v>423</v>
      </c>
      <c r="J55" s="98" t="s">
        <v>424</v>
      </c>
      <c r="K55" s="85" t="s">
        <v>114</v>
      </c>
      <c r="L55" s="95" t="s">
        <v>425</v>
      </c>
      <c r="M55" s="91">
        <v>1</v>
      </c>
      <c r="N55" s="95" t="s">
        <v>76</v>
      </c>
      <c r="O55" s="95" t="s">
        <v>77</v>
      </c>
      <c r="P55" s="95" t="s">
        <v>123</v>
      </c>
      <c r="Q55" s="99">
        <v>44562</v>
      </c>
      <c r="R55" s="106">
        <v>44742</v>
      </c>
      <c r="S55" s="106">
        <v>44720</v>
      </c>
      <c r="T55" s="100" t="s">
        <v>834</v>
      </c>
      <c r="U55" s="107" t="s">
        <v>1099</v>
      </c>
      <c r="V55" s="100" t="s">
        <v>86</v>
      </c>
      <c r="W55" s="91">
        <v>0</v>
      </c>
      <c r="X55" s="91">
        <v>0</v>
      </c>
      <c r="Y55" s="101"/>
    </row>
    <row r="56" spans="1:25" s="102" customFormat="1" ht="32.25" customHeight="1" x14ac:dyDescent="0.2">
      <c r="A56" s="91" t="s">
        <v>473</v>
      </c>
      <c r="B56" s="91">
        <v>2</v>
      </c>
      <c r="C56" s="91">
        <v>2021</v>
      </c>
      <c r="D56" s="93" t="s">
        <v>437</v>
      </c>
      <c r="E56" s="85" t="s">
        <v>479</v>
      </c>
      <c r="F56" s="94">
        <v>44495</v>
      </c>
      <c r="G56" s="95" t="s">
        <v>444</v>
      </c>
      <c r="H56" s="96" t="s">
        <v>438</v>
      </c>
      <c r="I56" s="97" t="s">
        <v>445</v>
      </c>
      <c r="J56" s="98" t="s">
        <v>446</v>
      </c>
      <c r="K56" s="85" t="s">
        <v>82</v>
      </c>
      <c r="L56" s="95" t="s">
        <v>447</v>
      </c>
      <c r="M56" s="91">
        <v>2</v>
      </c>
      <c r="N56" s="95" t="s">
        <v>76</v>
      </c>
      <c r="O56" s="95" t="s">
        <v>120</v>
      </c>
      <c r="P56" s="95" t="s">
        <v>439</v>
      </c>
      <c r="Q56" s="99">
        <v>44504</v>
      </c>
      <c r="R56" s="106">
        <v>44865</v>
      </c>
      <c r="S56" s="106">
        <v>44720</v>
      </c>
      <c r="T56" s="100" t="s">
        <v>834</v>
      </c>
      <c r="U56" s="107" t="s">
        <v>1099</v>
      </c>
      <c r="V56" s="100" t="s">
        <v>86</v>
      </c>
      <c r="W56" s="91">
        <v>0</v>
      </c>
      <c r="X56" s="91">
        <v>0</v>
      </c>
      <c r="Y56" s="101"/>
    </row>
    <row r="57" spans="1:25" s="102" customFormat="1" ht="32.25" customHeight="1" x14ac:dyDescent="0.2">
      <c r="A57" s="91" t="s">
        <v>475</v>
      </c>
      <c r="B57" s="91">
        <v>1</v>
      </c>
      <c r="C57" s="91">
        <v>2021</v>
      </c>
      <c r="D57" s="93" t="s">
        <v>72</v>
      </c>
      <c r="E57" s="85" t="s">
        <v>479</v>
      </c>
      <c r="F57" s="94">
        <v>44495</v>
      </c>
      <c r="G57" s="95" t="s">
        <v>453</v>
      </c>
      <c r="H57" s="96" t="s">
        <v>438</v>
      </c>
      <c r="I57" s="97" t="s">
        <v>454</v>
      </c>
      <c r="J57" s="98" t="s">
        <v>455</v>
      </c>
      <c r="K57" s="85" t="s">
        <v>448</v>
      </c>
      <c r="L57" s="95" t="s">
        <v>456</v>
      </c>
      <c r="M57" s="91">
        <v>1</v>
      </c>
      <c r="N57" s="95" t="s">
        <v>80</v>
      </c>
      <c r="O57" s="95" t="s">
        <v>81</v>
      </c>
      <c r="P57" s="95" t="s">
        <v>457</v>
      </c>
      <c r="Q57" s="99">
        <v>44504</v>
      </c>
      <c r="R57" s="106">
        <v>44865</v>
      </c>
      <c r="S57" s="106">
        <v>44720</v>
      </c>
      <c r="T57" s="100" t="s">
        <v>161</v>
      </c>
      <c r="U57" s="107" t="s">
        <v>1122</v>
      </c>
      <c r="V57" s="100" t="s">
        <v>86</v>
      </c>
      <c r="W57" s="91">
        <v>0</v>
      </c>
      <c r="X57" s="91">
        <v>0</v>
      </c>
      <c r="Y57" s="101"/>
    </row>
    <row r="58" spans="1:25" s="102" customFormat="1" ht="32.25" hidden="1" customHeight="1" x14ac:dyDescent="0.2">
      <c r="A58" s="91" t="s">
        <v>476</v>
      </c>
      <c r="B58" s="91">
        <v>1</v>
      </c>
      <c r="C58" s="92">
        <v>2021</v>
      </c>
      <c r="D58" s="93" t="s">
        <v>72</v>
      </c>
      <c r="E58" s="85" t="s">
        <v>479</v>
      </c>
      <c r="F58" s="94">
        <v>44495</v>
      </c>
      <c r="G58" s="95" t="s">
        <v>458</v>
      </c>
      <c r="H58" s="96" t="s">
        <v>438</v>
      </c>
      <c r="I58" s="97" t="s">
        <v>459</v>
      </c>
      <c r="J58" s="98" t="s">
        <v>460</v>
      </c>
      <c r="K58" s="85" t="s">
        <v>448</v>
      </c>
      <c r="L58" s="95" t="s">
        <v>461</v>
      </c>
      <c r="M58" s="91">
        <v>1</v>
      </c>
      <c r="N58" s="95" t="s">
        <v>80</v>
      </c>
      <c r="O58" s="95" t="s">
        <v>81</v>
      </c>
      <c r="P58" s="95" t="s">
        <v>457</v>
      </c>
      <c r="Q58" s="99">
        <v>44504</v>
      </c>
      <c r="R58" s="99">
        <v>44865</v>
      </c>
      <c r="S58" s="106">
        <v>44658</v>
      </c>
      <c r="T58" s="100" t="s">
        <v>161</v>
      </c>
      <c r="U58" s="107" t="s">
        <v>910</v>
      </c>
      <c r="V58" s="100" t="s">
        <v>115</v>
      </c>
      <c r="W58" s="91">
        <v>0</v>
      </c>
      <c r="X58" s="91">
        <v>0</v>
      </c>
      <c r="Y58" s="101"/>
    </row>
    <row r="59" spans="1:25" s="102" customFormat="1" ht="49.5" customHeight="1" x14ac:dyDescent="0.2">
      <c r="A59" s="91" t="s">
        <v>477</v>
      </c>
      <c r="B59" s="91">
        <v>1</v>
      </c>
      <c r="C59" s="91">
        <v>2021</v>
      </c>
      <c r="D59" s="93" t="s">
        <v>70</v>
      </c>
      <c r="E59" s="85" t="s">
        <v>479</v>
      </c>
      <c r="F59" s="94">
        <v>44495</v>
      </c>
      <c r="G59" s="95" t="s">
        <v>462</v>
      </c>
      <c r="H59" s="96" t="s">
        <v>463</v>
      </c>
      <c r="I59" s="97" t="s">
        <v>464</v>
      </c>
      <c r="J59" s="98" t="s">
        <v>465</v>
      </c>
      <c r="K59" s="85" t="s">
        <v>448</v>
      </c>
      <c r="L59" s="95" t="s">
        <v>466</v>
      </c>
      <c r="M59" s="91">
        <v>2</v>
      </c>
      <c r="N59" s="95" t="s">
        <v>76</v>
      </c>
      <c r="O59" s="95" t="s">
        <v>77</v>
      </c>
      <c r="P59" s="95" t="s">
        <v>467</v>
      </c>
      <c r="Q59" s="99">
        <v>44504</v>
      </c>
      <c r="R59" s="106">
        <v>44742</v>
      </c>
      <c r="S59" s="106">
        <v>44720</v>
      </c>
      <c r="T59" s="100" t="s">
        <v>834</v>
      </c>
      <c r="U59" s="107" t="s">
        <v>1100</v>
      </c>
      <c r="V59" s="100" t="s">
        <v>86</v>
      </c>
      <c r="W59" s="91">
        <v>0</v>
      </c>
      <c r="X59" s="91">
        <v>0</v>
      </c>
      <c r="Y59" s="101"/>
    </row>
    <row r="60" spans="1:25" s="102" customFormat="1" ht="138" customHeight="1" x14ac:dyDescent="0.2">
      <c r="A60" s="91" t="s">
        <v>478</v>
      </c>
      <c r="B60" s="91">
        <v>2</v>
      </c>
      <c r="C60" s="91">
        <v>2021</v>
      </c>
      <c r="D60" s="93" t="s">
        <v>437</v>
      </c>
      <c r="E60" s="85" t="s">
        <v>479</v>
      </c>
      <c r="F60" s="94">
        <v>44495</v>
      </c>
      <c r="G60" s="95" t="s">
        <v>468</v>
      </c>
      <c r="H60" s="96" t="s">
        <v>438</v>
      </c>
      <c r="I60" s="97" t="s">
        <v>469</v>
      </c>
      <c r="J60" s="98" t="s">
        <v>470</v>
      </c>
      <c r="K60" s="85" t="s">
        <v>82</v>
      </c>
      <c r="L60" s="95" t="s">
        <v>471</v>
      </c>
      <c r="M60" s="91">
        <v>2</v>
      </c>
      <c r="N60" s="95" t="s">
        <v>76</v>
      </c>
      <c r="O60" s="95" t="s">
        <v>120</v>
      </c>
      <c r="P60" s="95" t="s">
        <v>439</v>
      </c>
      <c r="Q60" s="99">
        <v>44504</v>
      </c>
      <c r="R60" s="106">
        <v>44742</v>
      </c>
      <c r="S60" s="106">
        <v>44720</v>
      </c>
      <c r="T60" s="100" t="s">
        <v>834</v>
      </c>
      <c r="U60" s="107" t="s">
        <v>1101</v>
      </c>
      <c r="V60" s="100" t="s">
        <v>86</v>
      </c>
      <c r="W60" s="91">
        <v>0</v>
      </c>
      <c r="X60" s="91">
        <v>0</v>
      </c>
      <c r="Y60" s="101"/>
    </row>
    <row r="61" spans="1:25" s="102" customFormat="1" ht="32.25" customHeight="1" x14ac:dyDescent="0.2">
      <c r="A61" s="91" t="s">
        <v>481</v>
      </c>
      <c r="B61" s="91">
        <v>2</v>
      </c>
      <c r="C61" s="91">
        <v>2021</v>
      </c>
      <c r="D61" s="93" t="s">
        <v>214</v>
      </c>
      <c r="E61" s="85" t="s">
        <v>483</v>
      </c>
      <c r="F61" s="94">
        <v>44431</v>
      </c>
      <c r="G61" s="95" t="s">
        <v>494</v>
      </c>
      <c r="H61" s="96" t="s">
        <v>438</v>
      </c>
      <c r="I61" s="97" t="s">
        <v>495</v>
      </c>
      <c r="J61" s="98" t="s">
        <v>446</v>
      </c>
      <c r="K61" s="85" t="s">
        <v>114</v>
      </c>
      <c r="L61" s="95" t="s">
        <v>447</v>
      </c>
      <c r="M61" s="91">
        <v>2</v>
      </c>
      <c r="N61" s="95" t="s">
        <v>76</v>
      </c>
      <c r="O61" s="95" t="s">
        <v>821</v>
      </c>
      <c r="P61" s="95" t="s">
        <v>498</v>
      </c>
      <c r="Q61" s="99">
        <v>44539</v>
      </c>
      <c r="R61" s="106">
        <v>44903</v>
      </c>
      <c r="S61" s="106">
        <v>44720</v>
      </c>
      <c r="T61" s="100" t="s">
        <v>834</v>
      </c>
      <c r="U61" s="107" t="s">
        <v>1102</v>
      </c>
      <c r="V61" s="100" t="s">
        <v>86</v>
      </c>
      <c r="W61" s="91">
        <v>0</v>
      </c>
      <c r="X61" s="91">
        <v>0</v>
      </c>
      <c r="Y61" s="101"/>
    </row>
    <row r="62" spans="1:25" s="102" customFormat="1" ht="32.25" customHeight="1" x14ac:dyDescent="0.2">
      <c r="A62" s="91" t="s">
        <v>579</v>
      </c>
      <c r="B62" s="91">
        <v>1</v>
      </c>
      <c r="C62" s="91">
        <v>2021</v>
      </c>
      <c r="D62" s="93" t="s">
        <v>72</v>
      </c>
      <c r="E62" s="85" t="s">
        <v>580</v>
      </c>
      <c r="F62" s="94">
        <v>44523</v>
      </c>
      <c r="G62" s="95" t="s">
        <v>505</v>
      </c>
      <c r="H62" s="96" t="s">
        <v>506</v>
      </c>
      <c r="I62" s="97" t="s">
        <v>507</v>
      </c>
      <c r="J62" s="98" t="s">
        <v>508</v>
      </c>
      <c r="K62" s="85" t="s">
        <v>82</v>
      </c>
      <c r="L62" s="95" t="s">
        <v>509</v>
      </c>
      <c r="M62" s="91">
        <v>6</v>
      </c>
      <c r="N62" s="95" t="s">
        <v>76</v>
      </c>
      <c r="O62" s="95" t="s">
        <v>76</v>
      </c>
      <c r="P62" s="95" t="s">
        <v>510</v>
      </c>
      <c r="Q62" s="99">
        <v>44545</v>
      </c>
      <c r="R62" s="106">
        <v>44925</v>
      </c>
      <c r="S62" s="106">
        <v>44720</v>
      </c>
      <c r="T62" s="100" t="s">
        <v>834</v>
      </c>
      <c r="U62" s="107" t="s">
        <v>1103</v>
      </c>
      <c r="V62" s="100" t="s">
        <v>86</v>
      </c>
      <c r="W62" s="91">
        <v>0</v>
      </c>
      <c r="X62" s="91">
        <v>0</v>
      </c>
      <c r="Y62" s="101"/>
    </row>
    <row r="63" spans="1:25" s="102" customFormat="1" ht="32.25" customHeight="1" x14ac:dyDescent="0.2">
      <c r="A63" s="91" t="s">
        <v>579</v>
      </c>
      <c r="B63" s="91">
        <v>2</v>
      </c>
      <c r="C63" s="91">
        <v>2021</v>
      </c>
      <c r="D63" s="93" t="s">
        <v>72</v>
      </c>
      <c r="E63" s="85" t="s">
        <v>580</v>
      </c>
      <c r="F63" s="94">
        <v>44523</v>
      </c>
      <c r="G63" s="95" t="s">
        <v>505</v>
      </c>
      <c r="H63" s="96" t="s">
        <v>506</v>
      </c>
      <c r="I63" s="97" t="s">
        <v>511</v>
      </c>
      <c r="J63" s="98" t="s">
        <v>512</v>
      </c>
      <c r="K63" s="85" t="s">
        <v>82</v>
      </c>
      <c r="L63" s="95" t="s">
        <v>513</v>
      </c>
      <c r="M63" s="91">
        <v>1</v>
      </c>
      <c r="N63" s="95" t="s">
        <v>80</v>
      </c>
      <c r="O63" s="95" t="s">
        <v>81</v>
      </c>
      <c r="P63" s="95" t="s">
        <v>514</v>
      </c>
      <c r="Q63" s="99">
        <v>44545</v>
      </c>
      <c r="R63" s="106">
        <v>44925</v>
      </c>
      <c r="S63" s="106">
        <v>44720</v>
      </c>
      <c r="T63" s="100" t="s">
        <v>161</v>
      </c>
      <c r="U63" s="107" t="s">
        <v>1123</v>
      </c>
      <c r="V63" s="100" t="s">
        <v>86</v>
      </c>
      <c r="W63" s="91">
        <v>0</v>
      </c>
      <c r="X63" s="91">
        <v>0</v>
      </c>
      <c r="Y63" s="101"/>
    </row>
    <row r="64" spans="1:25" s="102" customFormat="1" ht="32.25" hidden="1" customHeight="1" x14ac:dyDescent="0.2">
      <c r="A64" s="91" t="s">
        <v>579</v>
      </c>
      <c r="B64" s="91">
        <v>5</v>
      </c>
      <c r="C64" s="92">
        <v>2021</v>
      </c>
      <c r="D64" s="93" t="s">
        <v>72</v>
      </c>
      <c r="E64" s="85" t="s">
        <v>580</v>
      </c>
      <c r="F64" s="94">
        <v>44523</v>
      </c>
      <c r="G64" s="95" t="s">
        <v>505</v>
      </c>
      <c r="H64" s="96" t="s">
        <v>521</v>
      </c>
      <c r="I64" s="97" t="s">
        <v>522</v>
      </c>
      <c r="J64" s="98" t="s">
        <v>523</v>
      </c>
      <c r="K64" s="85" t="s">
        <v>114</v>
      </c>
      <c r="L64" s="95" t="s">
        <v>524</v>
      </c>
      <c r="M64" s="91">
        <v>3</v>
      </c>
      <c r="N64" s="95" t="s">
        <v>83</v>
      </c>
      <c r="O64" s="95" t="s">
        <v>84</v>
      </c>
      <c r="P64" s="95" t="s">
        <v>124</v>
      </c>
      <c r="Q64" s="99">
        <v>44545</v>
      </c>
      <c r="R64" s="99">
        <v>44681</v>
      </c>
      <c r="S64" s="106">
        <v>44687</v>
      </c>
      <c r="T64" s="100" t="s">
        <v>830</v>
      </c>
      <c r="U64" s="107" t="s">
        <v>989</v>
      </c>
      <c r="V64" s="100" t="s">
        <v>115</v>
      </c>
      <c r="W64" s="91">
        <v>0</v>
      </c>
      <c r="X64" s="91">
        <v>0</v>
      </c>
      <c r="Y64" s="101"/>
    </row>
    <row r="65" spans="1:25" s="102" customFormat="1" ht="40.5" customHeight="1" x14ac:dyDescent="0.2">
      <c r="A65" s="91" t="s">
        <v>579</v>
      </c>
      <c r="B65" s="91">
        <v>6</v>
      </c>
      <c r="C65" s="92">
        <v>2021</v>
      </c>
      <c r="D65" s="93" t="s">
        <v>72</v>
      </c>
      <c r="E65" s="85" t="s">
        <v>580</v>
      </c>
      <c r="F65" s="94">
        <v>44523</v>
      </c>
      <c r="G65" s="95" t="s">
        <v>505</v>
      </c>
      <c r="H65" s="96" t="s">
        <v>506</v>
      </c>
      <c r="I65" s="97" t="s">
        <v>525</v>
      </c>
      <c r="J65" s="98" t="s">
        <v>526</v>
      </c>
      <c r="K65" s="85" t="s">
        <v>82</v>
      </c>
      <c r="L65" s="95" t="s">
        <v>527</v>
      </c>
      <c r="M65" s="91">
        <v>12</v>
      </c>
      <c r="N65" s="95" t="s">
        <v>122</v>
      </c>
      <c r="O65" s="95" t="s">
        <v>122</v>
      </c>
      <c r="P65" s="95" t="s">
        <v>132</v>
      </c>
      <c r="Q65" s="99">
        <v>44545</v>
      </c>
      <c r="R65" s="106">
        <v>44925</v>
      </c>
      <c r="S65" s="106">
        <v>44658</v>
      </c>
      <c r="T65" s="100" t="s">
        <v>908</v>
      </c>
      <c r="U65" s="107" t="s">
        <v>1165</v>
      </c>
      <c r="V65" s="100" t="s">
        <v>86</v>
      </c>
      <c r="W65" s="91">
        <v>0</v>
      </c>
      <c r="X65" s="91">
        <v>0</v>
      </c>
      <c r="Y65" s="101"/>
    </row>
    <row r="66" spans="1:25" s="102" customFormat="1" ht="39" customHeight="1" x14ac:dyDescent="0.2">
      <c r="A66" s="91" t="s">
        <v>581</v>
      </c>
      <c r="B66" s="91">
        <v>1</v>
      </c>
      <c r="C66" s="92">
        <v>2021</v>
      </c>
      <c r="D66" s="93" t="s">
        <v>72</v>
      </c>
      <c r="E66" s="85" t="s">
        <v>580</v>
      </c>
      <c r="F66" s="94">
        <v>44501</v>
      </c>
      <c r="G66" s="95" t="s">
        <v>528</v>
      </c>
      <c r="H66" s="96" t="s">
        <v>529</v>
      </c>
      <c r="I66" s="97" t="s">
        <v>530</v>
      </c>
      <c r="J66" s="98" t="s">
        <v>531</v>
      </c>
      <c r="K66" s="85" t="s">
        <v>82</v>
      </c>
      <c r="L66" s="95" t="s">
        <v>532</v>
      </c>
      <c r="M66" s="91">
        <v>12</v>
      </c>
      <c r="N66" s="95" t="s">
        <v>122</v>
      </c>
      <c r="O66" s="95" t="s">
        <v>122</v>
      </c>
      <c r="P66" s="95" t="s">
        <v>132</v>
      </c>
      <c r="Q66" s="99">
        <v>44563</v>
      </c>
      <c r="R66" s="106">
        <v>44925</v>
      </c>
      <c r="S66" s="106">
        <v>44658</v>
      </c>
      <c r="T66" s="100" t="s">
        <v>908</v>
      </c>
      <c r="U66" s="107" t="s">
        <v>1165</v>
      </c>
      <c r="V66" s="100" t="s">
        <v>86</v>
      </c>
      <c r="W66" s="91">
        <v>0</v>
      </c>
      <c r="X66" s="91">
        <v>0</v>
      </c>
      <c r="Y66" s="101"/>
    </row>
    <row r="67" spans="1:25" s="102" customFormat="1" ht="33.75" customHeight="1" x14ac:dyDescent="0.2">
      <c r="A67" s="91" t="s">
        <v>581</v>
      </c>
      <c r="B67" s="91">
        <v>2</v>
      </c>
      <c r="C67" s="92">
        <v>2021</v>
      </c>
      <c r="D67" s="93" t="s">
        <v>72</v>
      </c>
      <c r="E67" s="85" t="s">
        <v>580</v>
      </c>
      <c r="F67" s="94">
        <v>44501</v>
      </c>
      <c r="G67" s="95" t="s">
        <v>533</v>
      </c>
      <c r="H67" s="96" t="s">
        <v>529</v>
      </c>
      <c r="I67" s="97" t="s">
        <v>534</v>
      </c>
      <c r="J67" s="98" t="s">
        <v>535</v>
      </c>
      <c r="K67" s="85" t="s">
        <v>82</v>
      </c>
      <c r="L67" s="95" t="s">
        <v>527</v>
      </c>
      <c r="M67" s="91">
        <v>12</v>
      </c>
      <c r="N67" s="95" t="s">
        <v>122</v>
      </c>
      <c r="O67" s="95" t="s">
        <v>122</v>
      </c>
      <c r="P67" s="95" t="s">
        <v>132</v>
      </c>
      <c r="Q67" s="99">
        <v>44563</v>
      </c>
      <c r="R67" s="106">
        <v>44925</v>
      </c>
      <c r="S67" s="106">
        <v>44658</v>
      </c>
      <c r="T67" s="100" t="s">
        <v>908</v>
      </c>
      <c r="U67" s="107" t="s">
        <v>1165</v>
      </c>
      <c r="V67" s="100" t="s">
        <v>86</v>
      </c>
      <c r="W67" s="91">
        <v>0</v>
      </c>
      <c r="X67" s="91">
        <v>0</v>
      </c>
      <c r="Y67" s="101"/>
    </row>
    <row r="68" spans="1:25" s="102" customFormat="1" ht="32.25" customHeight="1" x14ac:dyDescent="0.2">
      <c r="A68" s="91" t="s">
        <v>583</v>
      </c>
      <c r="B68" s="91">
        <v>1</v>
      </c>
      <c r="C68" s="91">
        <v>2021</v>
      </c>
      <c r="D68" s="93" t="s">
        <v>72</v>
      </c>
      <c r="E68" s="85" t="s">
        <v>580</v>
      </c>
      <c r="F68" s="94">
        <v>44523</v>
      </c>
      <c r="G68" s="95" t="s">
        <v>539</v>
      </c>
      <c r="H68" s="96" t="s">
        <v>506</v>
      </c>
      <c r="I68" s="97" t="s">
        <v>540</v>
      </c>
      <c r="J68" s="98" t="s">
        <v>541</v>
      </c>
      <c r="K68" s="85" t="s">
        <v>542</v>
      </c>
      <c r="L68" s="95" t="s">
        <v>543</v>
      </c>
      <c r="M68" s="91">
        <v>2</v>
      </c>
      <c r="N68" s="95" t="s">
        <v>80</v>
      </c>
      <c r="O68" s="95" t="s">
        <v>81</v>
      </c>
      <c r="P68" s="95" t="s">
        <v>514</v>
      </c>
      <c r="Q68" s="99">
        <v>44545</v>
      </c>
      <c r="R68" s="106">
        <v>44895</v>
      </c>
      <c r="S68" s="106">
        <v>44720</v>
      </c>
      <c r="T68" s="100" t="s">
        <v>161</v>
      </c>
      <c r="U68" s="107" t="s">
        <v>1124</v>
      </c>
      <c r="V68" s="100" t="s">
        <v>86</v>
      </c>
      <c r="W68" s="91">
        <v>0</v>
      </c>
      <c r="X68" s="91">
        <v>0</v>
      </c>
      <c r="Y68" s="101"/>
    </row>
    <row r="69" spans="1:25" s="102" customFormat="1" ht="32.25" customHeight="1" x14ac:dyDescent="0.2">
      <c r="A69" s="91" t="s">
        <v>583</v>
      </c>
      <c r="B69" s="91">
        <v>3</v>
      </c>
      <c r="C69" s="91">
        <v>2021</v>
      </c>
      <c r="D69" s="93" t="s">
        <v>72</v>
      </c>
      <c r="E69" s="85" t="s">
        <v>580</v>
      </c>
      <c r="F69" s="94">
        <v>44523</v>
      </c>
      <c r="G69" s="95" t="s">
        <v>539</v>
      </c>
      <c r="H69" s="96" t="s">
        <v>506</v>
      </c>
      <c r="I69" s="97" t="s">
        <v>546</v>
      </c>
      <c r="J69" s="98" t="s">
        <v>547</v>
      </c>
      <c r="K69" s="85" t="s">
        <v>542</v>
      </c>
      <c r="L69" s="95" t="s">
        <v>548</v>
      </c>
      <c r="M69" s="91">
        <v>12</v>
      </c>
      <c r="N69" s="95" t="s">
        <v>80</v>
      </c>
      <c r="O69" s="95" t="s">
        <v>81</v>
      </c>
      <c r="P69" s="95" t="s">
        <v>514</v>
      </c>
      <c r="Q69" s="99">
        <v>44545</v>
      </c>
      <c r="R69" s="106">
        <v>44925</v>
      </c>
      <c r="S69" s="106">
        <v>44720</v>
      </c>
      <c r="T69" s="100" t="s">
        <v>161</v>
      </c>
      <c r="U69" s="107" t="s">
        <v>1125</v>
      </c>
      <c r="V69" s="100" t="s">
        <v>86</v>
      </c>
      <c r="W69" s="91">
        <v>0</v>
      </c>
      <c r="X69" s="91">
        <v>0</v>
      </c>
      <c r="Y69" s="101"/>
    </row>
    <row r="70" spans="1:25" s="102" customFormat="1" ht="32.25" customHeight="1" x14ac:dyDescent="0.2">
      <c r="A70" s="91" t="s">
        <v>583</v>
      </c>
      <c r="B70" s="91">
        <v>4</v>
      </c>
      <c r="C70" s="91">
        <v>2021</v>
      </c>
      <c r="D70" s="93" t="s">
        <v>72</v>
      </c>
      <c r="E70" s="85" t="s">
        <v>580</v>
      </c>
      <c r="F70" s="94">
        <v>44523</v>
      </c>
      <c r="G70" s="95" t="s">
        <v>539</v>
      </c>
      <c r="H70" s="96" t="s">
        <v>506</v>
      </c>
      <c r="I70" s="97" t="s">
        <v>549</v>
      </c>
      <c r="J70" s="98" t="s">
        <v>550</v>
      </c>
      <c r="K70" s="85" t="s">
        <v>114</v>
      </c>
      <c r="L70" s="95" t="s">
        <v>551</v>
      </c>
      <c r="M70" s="91">
        <v>8</v>
      </c>
      <c r="N70" s="95" t="s">
        <v>83</v>
      </c>
      <c r="O70" s="95" t="s">
        <v>84</v>
      </c>
      <c r="P70" s="95" t="s">
        <v>124</v>
      </c>
      <c r="Q70" s="99">
        <v>44545</v>
      </c>
      <c r="R70" s="106">
        <v>44803</v>
      </c>
      <c r="S70" s="106">
        <v>44719</v>
      </c>
      <c r="T70" s="100" t="s">
        <v>830</v>
      </c>
      <c r="U70" s="107" t="s">
        <v>1137</v>
      </c>
      <c r="V70" s="100" t="s">
        <v>86</v>
      </c>
      <c r="W70" s="91">
        <v>0</v>
      </c>
      <c r="X70" s="91">
        <v>0</v>
      </c>
      <c r="Y70" s="101"/>
    </row>
    <row r="71" spans="1:25" s="102" customFormat="1" ht="32.25" customHeight="1" x14ac:dyDescent="0.2">
      <c r="A71" s="91" t="s">
        <v>583</v>
      </c>
      <c r="B71" s="91">
        <v>5</v>
      </c>
      <c r="C71" s="91">
        <v>2021</v>
      </c>
      <c r="D71" s="93" t="s">
        <v>72</v>
      </c>
      <c r="E71" s="85" t="s">
        <v>580</v>
      </c>
      <c r="F71" s="94">
        <v>44523</v>
      </c>
      <c r="G71" s="95" t="s">
        <v>539</v>
      </c>
      <c r="H71" s="96" t="s">
        <v>506</v>
      </c>
      <c r="I71" s="97" t="s">
        <v>552</v>
      </c>
      <c r="J71" s="98" t="s">
        <v>1104</v>
      </c>
      <c r="K71" s="85" t="s">
        <v>114</v>
      </c>
      <c r="L71" s="95" t="s">
        <v>553</v>
      </c>
      <c r="M71" s="91">
        <v>5</v>
      </c>
      <c r="N71" s="95" t="s">
        <v>76</v>
      </c>
      <c r="O71" s="95" t="s">
        <v>76</v>
      </c>
      <c r="P71" s="95" t="s">
        <v>510</v>
      </c>
      <c r="Q71" s="99">
        <v>44545</v>
      </c>
      <c r="R71" s="106">
        <v>44925</v>
      </c>
      <c r="S71" s="106">
        <v>44720</v>
      </c>
      <c r="T71" s="100" t="s">
        <v>834</v>
      </c>
      <c r="U71" s="107" t="s">
        <v>1105</v>
      </c>
      <c r="V71" s="100" t="s">
        <v>86</v>
      </c>
      <c r="W71" s="91">
        <v>0</v>
      </c>
      <c r="X71" s="91">
        <v>1</v>
      </c>
      <c r="Y71" s="101"/>
    </row>
    <row r="72" spans="1:25" s="102" customFormat="1" ht="32.25" customHeight="1" x14ac:dyDescent="0.2">
      <c r="A72" s="91" t="s">
        <v>584</v>
      </c>
      <c r="B72" s="91">
        <v>2</v>
      </c>
      <c r="C72" s="91">
        <v>2021</v>
      </c>
      <c r="D72" s="93" t="s">
        <v>72</v>
      </c>
      <c r="E72" s="85" t="s">
        <v>580</v>
      </c>
      <c r="F72" s="94">
        <v>44523</v>
      </c>
      <c r="G72" s="95" t="s">
        <v>554</v>
      </c>
      <c r="H72" s="96" t="s">
        <v>506</v>
      </c>
      <c r="I72" s="97" t="s">
        <v>557</v>
      </c>
      <c r="J72" s="98" t="s">
        <v>558</v>
      </c>
      <c r="K72" s="85" t="s">
        <v>542</v>
      </c>
      <c r="L72" s="95" t="s">
        <v>548</v>
      </c>
      <c r="M72" s="91">
        <v>12</v>
      </c>
      <c r="N72" s="95" t="s">
        <v>80</v>
      </c>
      <c r="O72" s="95" t="s">
        <v>81</v>
      </c>
      <c r="P72" s="95" t="s">
        <v>514</v>
      </c>
      <c r="Q72" s="99">
        <v>44545</v>
      </c>
      <c r="R72" s="106">
        <v>44925</v>
      </c>
      <c r="S72" s="106">
        <v>44720</v>
      </c>
      <c r="T72" s="100" t="s">
        <v>161</v>
      </c>
      <c r="U72" s="107" t="s">
        <v>1126</v>
      </c>
      <c r="V72" s="100" t="s">
        <v>86</v>
      </c>
      <c r="W72" s="91">
        <v>0</v>
      </c>
      <c r="X72" s="91">
        <v>0</v>
      </c>
      <c r="Y72" s="101"/>
    </row>
    <row r="73" spans="1:25" s="102" customFormat="1" ht="32.25" customHeight="1" x14ac:dyDescent="0.2">
      <c r="A73" s="91" t="s">
        <v>584</v>
      </c>
      <c r="B73" s="91">
        <v>3</v>
      </c>
      <c r="C73" s="91">
        <v>2021</v>
      </c>
      <c r="D73" s="93" t="s">
        <v>72</v>
      </c>
      <c r="E73" s="85" t="s">
        <v>580</v>
      </c>
      <c r="F73" s="94">
        <v>44523</v>
      </c>
      <c r="G73" s="95" t="s">
        <v>554</v>
      </c>
      <c r="H73" s="96" t="s">
        <v>506</v>
      </c>
      <c r="I73" s="97" t="s">
        <v>559</v>
      </c>
      <c r="J73" s="98" t="s">
        <v>560</v>
      </c>
      <c r="K73" s="85" t="s">
        <v>82</v>
      </c>
      <c r="L73" s="95" t="s">
        <v>561</v>
      </c>
      <c r="M73" s="91">
        <v>12</v>
      </c>
      <c r="N73" s="95" t="s">
        <v>80</v>
      </c>
      <c r="O73" s="95" t="s">
        <v>156</v>
      </c>
      <c r="P73" s="95" t="s">
        <v>562</v>
      </c>
      <c r="Q73" s="99">
        <v>44545</v>
      </c>
      <c r="R73" s="106">
        <v>44910</v>
      </c>
      <c r="S73" s="106">
        <v>44720</v>
      </c>
      <c r="T73" s="100" t="s">
        <v>161</v>
      </c>
      <c r="U73" s="107" t="s">
        <v>1127</v>
      </c>
      <c r="V73" s="100" t="s">
        <v>86</v>
      </c>
      <c r="W73" s="91">
        <v>0</v>
      </c>
      <c r="X73" s="91">
        <v>0</v>
      </c>
      <c r="Y73" s="101"/>
    </row>
    <row r="74" spans="1:25" s="102" customFormat="1" ht="32.25" customHeight="1" x14ac:dyDescent="0.2">
      <c r="A74" s="91" t="s">
        <v>584</v>
      </c>
      <c r="B74" s="91">
        <v>4</v>
      </c>
      <c r="C74" s="92">
        <v>2021</v>
      </c>
      <c r="D74" s="93" t="s">
        <v>72</v>
      </c>
      <c r="E74" s="85" t="s">
        <v>580</v>
      </c>
      <c r="F74" s="94">
        <v>44523</v>
      </c>
      <c r="G74" s="95" t="s">
        <v>554</v>
      </c>
      <c r="H74" s="96" t="s">
        <v>506</v>
      </c>
      <c r="I74" s="97" t="s">
        <v>563</v>
      </c>
      <c r="J74" s="98" t="s">
        <v>564</v>
      </c>
      <c r="K74" s="85" t="s">
        <v>114</v>
      </c>
      <c r="L74" s="95" t="s">
        <v>565</v>
      </c>
      <c r="M74" s="91">
        <v>1</v>
      </c>
      <c r="N74" s="95" t="s">
        <v>78</v>
      </c>
      <c r="O74" s="95" t="s">
        <v>78</v>
      </c>
      <c r="P74" s="95" t="s">
        <v>566</v>
      </c>
      <c r="Q74" s="99">
        <v>44545</v>
      </c>
      <c r="R74" s="106">
        <v>44771</v>
      </c>
      <c r="S74" s="106">
        <v>44720</v>
      </c>
      <c r="T74" s="100" t="s">
        <v>917</v>
      </c>
      <c r="U74" s="107" t="s">
        <v>1154</v>
      </c>
      <c r="V74" s="100" t="s">
        <v>86</v>
      </c>
      <c r="W74" s="91">
        <v>0</v>
      </c>
      <c r="X74" s="91">
        <v>0</v>
      </c>
      <c r="Y74" s="101"/>
    </row>
    <row r="75" spans="1:25" s="102" customFormat="1" ht="32.25" customHeight="1" x14ac:dyDescent="0.2">
      <c r="A75" s="91" t="s">
        <v>584</v>
      </c>
      <c r="B75" s="91">
        <v>7</v>
      </c>
      <c r="C75" s="91">
        <v>2021</v>
      </c>
      <c r="D75" s="93" t="s">
        <v>72</v>
      </c>
      <c r="E75" s="85" t="s">
        <v>580</v>
      </c>
      <c r="F75" s="94">
        <v>44523</v>
      </c>
      <c r="G75" s="95" t="s">
        <v>554</v>
      </c>
      <c r="H75" s="96" t="s">
        <v>506</v>
      </c>
      <c r="I75" s="97" t="s">
        <v>573</v>
      </c>
      <c r="J75" s="98" t="s">
        <v>1106</v>
      </c>
      <c r="K75" s="85" t="s">
        <v>114</v>
      </c>
      <c r="L75" s="95" t="s">
        <v>553</v>
      </c>
      <c r="M75" s="91">
        <v>5</v>
      </c>
      <c r="N75" s="95" t="s">
        <v>76</v>
      </c>
      <c r="O75" s="95" t="s">
        <v>76</v>
      </c>
      <c r="P75" s="95" t="s">
        <v>510</v>
      </c>
      <c r="Q75" s="99">
        <v>44545</v>
      </c>
      <c r="R75" s="106">
        <v>44925</v>
      </c>
      <c r="S75" s="106">
        <v>44720</v>
      </c>
      <c r="T75" s="100" t="s">
        <v>834</v>
      </c>
      <c r="U75" s="107" t="s">
        <v>1107</v>
      </c>
      <c r="V75" s="100" t="s">
        <v>86</v>
      </c>
      <c r="W75" s="91">
        <v>0</v>
      </c>
      <c r="X75" s="91">
        <v>1</v>
      </c>
      <c r="Y75" s="101"/>
    </row>
    <row r="76" spans="1:25" s="102" customFormat="1" ht="32.25" customHeight="1" x14ac:dyDescent="0.2">
      <c r="A76" s="91" t="s">
        <v>584</v>
      </c>
      <c r="B76" s="91">
        <v>8</v>
      </c>
      <c r="C76" s="92">
        <v>2021</v>
      </c>
      <c r="D76" s="93" t="s">
        <v>72</v>
      </c>
      <c r="E76" s="85" t="s">
        <v>580</v>
      </c>
      <c r="F76" s="94">
        <v>44523</v>
      </c>
      <c r="G76" s="95" t="s">
        <v>554</v>
      </c>
      <c r="H76" s="96" t="s">
        <v>506</v>
      </c>
      <c r="I76" s="97" t="s">
        <v>574</v>
      </c>
      <c r="J76" s="98" t="s">
        <v>575</v>
      </c>
      <c r="K76" s="85" t="s">
        <v>82</v>
      </c>
      <c r="L76" s="95" t="s">
        <v>553</v>
      </c>
      <c r="M76" s="91">
        <v>4</v>
      </c>
      <c r="N76" s="95" t="s">
        <v>122</v>
      </c>
      <c r="O76" s="95" t="s">
        <v>122</v>
      </c>
      <c r="P76" s="95" t="s">
        <v>132</v>
      </c>
      <c r="Q76" s="99">
        <v>44545</v>
      </c>
      <c r="R76" s="106">
        <v>44925</v>
      </c>
      <c r="S76" s="106">
        <v>44658</v>
      </c>
      <c r="T76" s="100" t="s">
        <v>908</v>
      </c>
      <c r="U76" s="107" t="s">
        <v>1165</v>
      </c>
      <c r="V76" s="100" t="s">
        <v>86</v>
      </c>
      <c r="W76" s="91">
        <v>0</v>
      </c>
      <c r="X76" s="91">
        <v>0</v>
      </c>
      <c r="Y76" s="101"/>
    </row>
    <row r="77" spans="1:25" s="102" customFormat="1" ht="32.25" customHeight="1" x14ac:dyDescent="0.2">
      <c r="A77" s="91" t="s">
        <v>584</v>
      </c>
      <c r="B77" s="91">
        <v>9</v>
      </c>
      <c r="C77" s="91">
        <v>2021</v>
      </c>
      <c r="D77" s="93" t="s">
        <v>72</v>
      </c>
      <c r="E77" s="85" t="s">
        <v>580</v>
      </c>
      <c r="F77" s="94">
        <v>44523</v>
      </c>
      <c r="G77" s="95" t="s">
        <v>554</v>
      </c>
      <c r="H77" s="96" t="s">
        <v>521</v>
      </c>
      <c r="I77" s="97" t="s">
        <v>576</v>
      </c>
      <c r="J77" s="98" t="s">
        <v>577</v>
      </c>
      <c r="K77" s="85" t="s">
        <v>114</v>
      </c>
      <c r="L77" s="95" t="s">
        <v>578</v>
      </c>
      <c r="M77" s="91">
        <v>1</v>
      </c>
      <c r="N77" s="95" t="s">
        <v>83</v>
      </c>
      <c r="O77" s="95" t="s">
        <v>84</v>
      </c>
      <c r="P77" s="95" t="s">
        <v>124</v>
      </c>
      <c r="Q77" s="99">
        <v>44545</v>
      </c>
      <c r="R77" s="106">
        <v>44895</v>
      </c>
      <c r="S77" s="106">
        <v>44719</v>
      </c>
      <c r="T77" s="100" t="s">
        <v>830</v>
      </c>
      <c r="U77" s="107" t="s">
        <v>1137</v>
      </c>
      <c r="V77" s="100" t="s">
        <v>86</v>
      </c>
      <c r="W77" s="91">
        <v>0</v>
      </c>
      <c r="X77" s="91">
        <v>0</v>
      </c>
      <c r="Y77" s="101"/>
    </row>
    <row r="78" spans="1:25" s="102" customFormat="1" ht="32.25" hidden="1" customHeight="1" x14ac:dyDescent="0.2">
      <c r="A78" s="91" t="s">
        <v>603</v>
      </c>
      <c r="B78" s="91">
        <v>1</v>
      </c>
      <c r="C78" s="92">
        <v>2021</v>
      </c>
      <c r="D78" s="93" t="s">
        <v>605</v>
      </c>
      <c r="E78" s="85" t="s">
        <v>606</v>
      </c>
      <c r="F78" s="94">
        <v>44524</v>
      </c>
      <c r="G78" s="95" t="s">
        <v>585</v>
      </c>
      <c r="H78" s="96" t="s">
        <v>586</v>
      </c>
      <c r="I78" s="97" t="s">
        <v>587</v>
      </c>
      <c r="J78" s="98" t="s">
        <v>588</v>
      </c>
      <c r="K78" s="85" t="s">
        <v>79</v>
      </c>
      <c r="L78" s="95" t="s">
        <v>589</v>
      </c>
      <c r="M78" s="91" t="s">
        <v>590</v>
      </c>
      <c r="N78" s="95" t="s">
        <v>76</v>
      </c>
      <c r="O78" s="95" t="s">
        <v>76</v>
      </c>
      <c r="P78" s="95" t="s">
        <v>591</v>
      </c>
      <c r="Q78" s="99">
        <v>44902</v>
      </c>
      <c r="R78" s="99">
        <v>44680</v>
      </c>
      <c r="S78" s="106">
        <v>44690</v>
      </c>
      <c r="T78" s="100" t="s">
        <v>834</v>
      </c>
      <c r="U78" s="107" t="s">
        <v>1002</v>
      </c>
      <c r="V78" s="100" t="s">
        <v>115</v>
      </c>
      <c r="W78" s="91">
        <v>0</v>
      </c>
      <c r="X78" s="91">
        <v>0</v>
      </c>
      <c r="Y78" s="101"/>
    </row>
    <row r="79" spans="1:25" s="102" customFormat="1" ht="32.25" hidden="1" customHeight="1" x14ac:dyDescent="0.2">
      <c r="A79" s="91" t="s">
        <v>603</v>
      </c>
      <c r="B79" s="91">
        <v>3</v>
      </c>
      <c r="C79" s="92">
        <v>2021</v>
      </c>
      <c r="D79" s="93" t="s">
        <v>605</v>
      </c>
      <c r="E79" s="85" t="s">
        <v>606</v>
      </c>
      <c r="F79" s="94">
        <v>44524</v>
      </c>
      <c r="G79" s="95" t="s">
        <v>585</v>
      </c>
      <c r="H79" s="96" t="s">
        <v>586</v>
      </c>
      <c r="I79" s="97" t="s">
        <v>587</v>
      </c>
      <c r="J79" s="98" t="s">
        <v>595</v>
      </c>
      <c r="K79" s="85" t="s">
        <v>295</v>
      </c>
      <c r="L79" s="95" t="s">
        <v>596</v>
      </c>
      <c r="M79" s="91" t="s">
        <v>597</v>
      </c>
      <c r="N79" s="95" t="s">
        <v>76</v>
      </c>
      <c r="O79" s="95" t="s">
        <v>76</v>
      </c>
      <c r="P79" s="95" t="s">
        <v>591</v>
      </c>
      <c r="Q79" s="99">
        <v>44902</v>
      </c>
      <c r="R79" s="99">
        <v>44742</v>
      </c>
      <c r="S79" s="106">
        <v>44690</v>
      </c>
      <c r="T79" s="100" t="s">
        <v>834</v>
      </c>
      <c r="U79" s="107" t="s">
        <v>1003</v>
      </c>
      <c r="V79" s="100" t="s">
        <v>115</v>
      </c>
      <c r="W79" s="91">
        <v>0</v>
      </c>
      <c r="X79" s="91">
        <v>0</v>
      </c>
      <c r="Y79" s="101"/>
    </row>
    <row r="80" spans="1:25" s="102" customFormat="1" ht="32.25" customHeight="1" x14ac:dyDescent="0.2">
      <c r="A80" s="91" t="s">
        <v>604</v>
      </c>
      <c r="B80" s="91">
        <v>1</v>
      </c>
      <c r="C80" s="91">
        <v>2021</v>
      </c>
      <c r="D80" s="93" t="s">
        <v>605</v>
      </c>
      <c r="E80" s="85" t="s">
        <v>606</v>
      </c>
      <c r="F80" s="94">
        <v>44524</v>
      </c>
      <c r="G80" s="95" t="s">
        <v>598</v>
      </c>
      <c r="H80" s="96" t="s">
        <v>586</v>
      </c>
      <c r="I80" s="97" t="s">
        <v>599</v>
      </c>
      <c r="J80" s="98" t="s">
        <v>600</v>
      </c>
      <c r="K80" s="85" t="s">
        <v>167</v>
      </c>
      <c r="L80" s="95" t="s">
        <v>601</v>
      </c>
      <c r="M80" s="91" t="s">
        <v>602</v>
      </c>
      <c r="N80" s="95" t="s">
        <v>76</v>
      </c>
      <c r="O80" s="95" t="s">
        <v>76</v>
      </c>
      <c r="P80" s="95" t="s">
        <v>591</v>
      </c>
      <c r="Q80" s="99">
        <v>44902</v>
      </c>
      <c r="R80" s="106">
        <v>44742</v>
      </c>
      <c r="S80" s="106">
        <v>44720</v>
      </c>
      <c r="T80" s="100" t="s">
        <v>834</v>
      </c>
      <c r="U80" s="107" t="s">
        <v>1108</v>
      </c>
      <c r="V80" s="100" t="s">
        <v>86</v>
      </c>
      <c r="W80" s="91">
        <v>0</v>
      </c>
      <c r="X80" s="91">
        <v>0</v>
      </c>
      <c r="Y80" s="101"/>
    </row>
    <row r="81" spans="1:25" s="102" customFormat="1" ht="32.25" hidden="1" customHeight="1" x14ac:dyDescent="0.2">
      <c r="A81" s="91" t="s">
        <v>797</v>
      </c>
      <c r="B81" s="91">
        <v>1</v>
      </c>
      <c r="C81" s="92">
        <v>2021</v>
      </c>
      <c r="D81" s="93" t="s">
        <v>70</v>
      </c>
      <c r="E81" s="85" t="s">
        <v>643</v>
      </c>
      <c r="F81" s="94">
        <v>44533</v>
      </c>
      <c r="G81" s="95" t="s">
        <v>644</v>
      </c>
      <c r="H81" s="96" t="s">
        <v>645</v>
      </c>
      <c r="I81" s="97" t="s">
        <v>646</v>
      </c>
      <c r="J81" s="98" t="s">
        <v>647</v>
      </c>
      <c r="K81" s="85" t="s">
        <v>82</v>
      </c>
      <c r="L81" s="95" t="s">
        <v>648</v>
      </c>
      <c r="M81" s="91">
        <v>1</v>
      </c>
      <c r="N81" s="95" t="s">
        <v>76</v>
      </c>
      <c r="O81" s="95" t="s">
        <v>77</v>
      </c>
      <c r="P81" s="95" t="s">
        <v>649</v>
      </c>
      <c r="Q81" s="99">
        <v>44564</v>
      </c>
      <c r="R81" s="99">
        <v>44773</v>
      </c>
      <c r="S81" s="106">
        <v>44690</v>
      </c>
      <c r="T81" s="100" t="s">
        <v>834</v>
      </c>
      <c r="U81" s="107" t="s">
        <v>1004</v>
      </c>
      <c r="V81" s="100" t="s">
        <v>115</v>
      </c>
      <c r="W81" s="91">
        <v>0</v>
      </c>
      <c r="X81" s="91">
        <v>0</v>
      </c>
      <c r="Y81" s="101"/>
    </row>
    <row r="82" spans="1:25" s="102" customFormat="1" ht="32.25" customHeight="1" x14ac:dyDescent="0.2">
      <c r="A82" s="91" t="s">
        <v>640</v>
      </c>
      <c r="B82" s="91">
        <v>2</v>
      </c>
      <c r="C82" s="91">
        <v>2021</v>
      </c>
      <c r="D82" s="93" t="s">
        <v>72</v>
      </c>
      <c r="E82" s="85" t="s">
        <v>639</v>
      </c>
      <c r="F82" s="94">
        <v>44544</v>
      </c>
      <c r="G82" s="95" t="s">
        <v>617</v>
      </c>
      <c r="H82" s="96" t="s">
        <v>911</v>
      </c>
      <c r="I82" s="97" t="s">
        <v>619</v>
      </c>
      <c r="J82" s="98" t="s">
        <v>625</v>
      </c>
      <c r="K82" s="85" t="s">
        <v>621</v>
      </c>
      <c r="L82" s="95" t="s">
        <v>561</v>
      </c>
      <c r="M82" s="91">
        <v>24</v>
      </c>
      <c r="N82" s="95" t="s">
        <v>80</v>
      </c>
      <c r="O82" s="95" t="s">
        <v>156</v>
      </c>
      <c r="P82" s="95" t="s">
        <v>623</v>
      </c>
      <c r="Q82" s="99">
        <v>44564</v>
      </c>
      <c r="R82" s="106">
        <v>44925</v>
      </c>
      <c r="S82" s="106">
        <v>44720</v>
      </c>
      <c r="T82" s="100" t="s">
        <v>161</v>
      </c>
      <c r="U82" s="107" t="s">
        <v>1128</v>
      </c>
      <c r="V82" s="100" t="s">
        <v>86</v>
      </c>
      <c r="W82" s="91">
        <v>0</v>
      </c>
      <c r="X82" s="91">
        <v>0</v>
      </c>
      <c r="Y82" s="101"/>
    </row>
    <row r="83" spans="1:25" s="102" customFormat="1" ht="32.25" hidden="1" customHeight="1" x14ac:dyDescent="0.2">
      <c r="A83" s="91" t="s">
        <v>797</v>
      </c>
      <c r="B83" s="91">
        <v>1</v>
      </c>
      <c r="C83" s="92">
        <v>2021</v>
      </c>
      <c r="D83" s="93" t="s">
        <v>70</v>
      </c>
      <c r="E83" s="85" t="s">
        <v>643</v>
      </c>
      <c r="F83" s="94">
        <v>44533</v>
      </c>
      <c r="G83" s="95" t="s">
        <v>644</v>
      </c>
      <c r="H83" s="96" t="s">
        <v>645</v>
      </c>
      <c r="I83" s="97" t="s">
        <v>646</v>
      </c>
      <c r="J83" s="98" t="s">
        <v>647</v>
      </c>
      <c r="K83" s="85" t="s">
        <v>82</v>
      </c>
      <c r="L83" s="95" t="s">
        <v>648</v>
      </c>
      <c r="M83" s="91">
        <v>1</v>
      </c>
      <c r="N83" s="95" t="s">
        <v>76</v>
      </c>
      <c r="O83" s="95" t="s">
        <v>77</v>
      </c>
      <c r="P83" s="95" t="s">
        <v>649</v>
      </c>
      <c r="Q83" s="99">
        <v>44564</v>
      </c>
      <c r="R83" s="99">
        <v>44773</v>
      </c>
      <c r="S83" s="106">
        <v>44659</v>
      </c>
      <c r="T83" s="100" t="s">
        <v>834</v>
      </c>
      <c r="U83" s="107" t="s">
        <v>912</v>
      </c>
      <c r="V83" s="100" t="s">
        <v>115</v>
      </c>
      <c r="W83" s="91">
        <v>0</v>
      </c>
      <c r="X83" s="91">
        <v>0</v>
      </c>
      <c r="Y83" s="101"/>
    </row>
    <row r="84" spans="1:25" s="102" customFormat="1" ht="32.25" customHeight="1" x14ac:dyDescent="0.2">
      <c r="A84" s="91" t="s">
        <v>797</v>
      </c>
      <c r="B84" s="91">
        <v>2</v>
      </c>
      <c r="C84" s="91">
        <v>2021</v>
      </c>
      <c r="D84" s="93" t="s">
        <v>70</v>
      </c>
      <c r="E84" s="85" t="s">
        <v>643</v>
      </c>
      <c r="F84" s="94">
        <v>44533</v>
      </c>
      <c r="G84" s="95" t="s">
        <v>644</v>
      </c>
      <c r="H84" s="96" t="s">
        <v>645</v>
      </c>
      <c r="I84" s="97" t="s">
        <v>646</v>
      </c>
      <c r="J84" s="98" t="s">
        <v>650</v>
      </c>
      <c r="K84" s="85" t="s">
        <v>82</v>
      </c>
      <c r="L84" s="95" t="s">
        <v>651</v>
      </c>
      <c r="M84" s="91">
        <v>2</v>
      </c>
      <c r="N84" s="95" t="s">
        <v>76</v>
      </c>
      <c r="O84" s="95" t="s">
        <v>77</v>
      </c>
      <c r="P84" s="95" t="s">
        <v>649</v>
      </c>
      <c r="Q84" s="99">
        <v>44564</v>
      </c>
      <c r="R84" s="106">
        <v>44773</v>
      </c>
      <c r="S84" s="106">
        <v>44720</v>
      </c>
      <c r="T84" s="100" t="s">
        <v>834</v>
      </c>
      <c r="U84" s="107" t="s">
        <v>1109</v>
      </c>
      <c r="V84" s="100" t="s">
        <v>86</v>
      </c>
      <c r="W84" s="91">
        <v>0</v>
      </c>
      <c r="X84" s="91">
        <v>0</v>
      </c>
      <c r="Y84" s="101"/>
    </row>
    <row r="85" spans="1:25" s="102" customFormat="1" ht="32.25" customHeight="1" x14ac:dyDescent="0.2">
      <c r="A85" s="91" t="s">
        <v>797</v>
      </c>
      <c r="B85" s="91">
        <v>3</v>
      </c>
      <c r="C85" s="91">
        <v>2021</v>
      </c>
      <c r="D85" s="93" t="s">
        <v>70</v>
      </c>
      <c r="E85" s="85" t="s">
        <v>643</v>
      </c>
      <c r="F85" s="94">
        <v>44533</v>
      </c>
      <c r="G85" s="95" t="s">
        <v>644</v>
      </c>
      <c r="H85" s="96" t="s">
        <v>645</v>
      </c>
      <c r="I85" s="97" t="s">
        <v>646</v>
      </c>
      <c r="J85" s="98" t="s">
        <v>652</v>
      </c>
      <c r="K85" s="85" t="s">
        <v>79</v>
      </c>
      <c r="L85" s="95" t="s">
        <v>653</v>
      </c>
      <c r="M85" s="91">
        <v>1</v>
      </c>
      <c r="N85" s="95" t="s">
        <v>76</v>
      </c>
      <c r="O85" s="95" t="s">
        <v>77</v>
      </c>
      <c r="P85" s="95" t="s">
        <v>649</v>
      </c>
      <c r="Q85" s="99">
        <v>44564</v>
      </c>
      <c r="R85" s="106">
        <v>44773</v>
      </c>
      <c r="S85" s="106">
        <v>44720</v>
      </c>
      <c r="T85" s="100" t="s">
        <v>834</v>
      </c>
      <c r="U85" s="107" t="s">
        <v>1109</v>
      </c>
      <c r="V85" s="100" t="s">
        <v>86</v>
      </c>
      <c r="W85" s="91">
        <v>0</v>
      </c>
      <c r="X85" s="91">
        <v>0</v>
      </c>
      <c r="Y85" s="101"/>
    </row>
    <row r="86" spans="1:25" s="102" customFormat="1" ht="32.25" customHeight="1" x14ac:dyDescent="0.2">
      <c r="A86" s="91" t="s">
        <v>797</v>
      </c>
      <c r="B86" s="91">
        <v>4</v>
      </c>
      <c r="C86" s="91">
        <v>2021</v>
      </c>
      <c r="D86" s="93" t="s">
        <v>70</v>
      </c>
      <c r="E86" s="85" t="s">
        <v>643</v>
      </c>
      <c r="F86" s="94">
        <v>44533</v>
      </c>
      <c r="G86" s="95" t="s">
        <v>654</v>
      </c>
      <c r="H86" s="96" t="s">
        <v>645</v>
      </c>
      <c r="I86" s="97" t="s">
        <v>655</v>
      </c>
      <c r="J86" s="98" t="s">
        <v>656</v>
      </c>
      <c r="K86" s="85" t="s">
        <v>82</v>
      </c>
      <c r="L86" s="95" t="s">
        <v>657</v>
      </c>
      <c r="M86" s="91">
        <v>1</v>
      </c>
      <c r="N86" s="95" t="s">
        <v>76</v>
      </c>
      <c r="O86" s="95" t="s">
        <v>77</v>
      </c>
      <c r="P86" s="95" t="s">
        <v>649</v>
      </c>
      <c r="Q86" s="99">
        <v>44564</v>
      </c>
      <c r="R86" s="106">
        <v>44773</v>
      </c>
      <c r="S86" s="106">
        <v>44720</v>
      </c>
      <c r="T86" s="100" t="s">
        <v>834</v>
      </c>
      <c r="U86" s="107" t="s">
        <v>1109</v>
      </c>
      <c r="V86" s="100" t="s">
        <v>86</v>
      </c>
      <c r="W86" s="91">
        <v>0</v>
      </c>
      <c r="X86" s="91">
        <v>0</v>
      </c>
      <c r="Y86" s="101"/>
    </row>
    <row r="87" spans="1:25" s="102" customFormat="1" ht="32.25" customHeight="1" x14ac:dyDescent="0.2">
      <c r="A87" s="91" t="s">
        <v>797</v>
      </c>
      <c r="B87" s="91">
        <v>5</v>
      </c>
      <c r="C87" s="91">
        <v>2021</v>
      </c>
      <c r="D87" s="93" t="s">
        <v>70</v>
      </c>
      <c r="E87" s="85" t="s">
        <v>643</v>
      </c>
      <c r="F87" s="94">
        <v>44533</v>
      </c>
      <c r="G87" s="95" t="s">
        <v>654</v>
      </c>
      <c r="H87" s="96" t="s">
        <v>645</v>
      </c>
      <c r="I87" s="97" t="s">
        <v>655</v>
      </c>
      <c r="J87" s="98" t="s">
        <v>658</v>
      </c>
      <c r="K87" s="85" t="s">
        <v>82</v>
      </c>
      <c r="L87" s="95" t="s">
        <v>659</v>
      </c>
      <c r="M87" s="91">
        <v>1</v>
      </c>
      <c r="N87" s="95" t="s">
        <v>76</v>
      </c>
      <c r="O87" s="95" t="s">
        <v>77</v>
      </c>
      <c r="P87" s="95" t="s">
        <v>649</v>
      </c>
      <c r="Q87" s="99">
        <v>44564</v>
      </c>
      <c r="R87" s="106">
        <v>44773</v>
      </c>
      <c r="S87" s="106">
        <v>44720</v>
      </c>
      <c r="T87" s="100" t="s">
        <v>834</v>
      </c>
      <c r="U87" s="107" t="s">
        <v>1109</v>
      </c>
      <c r="V87" s="100" t="s">
        <v>86</v>
      </c>
      <c r="W87" s="91">
        <v>0</v>
      </c>
      <c r="X87" s="91">
        <v>0</v>
      </c>
      <c r="Y87" s="101"/>
    </row>
    <row r="88" spans="1:25" s="102" customFormat="1" ht="32.25" customHeight="1" x14ac:dyDescent="0.2">
      <c r="A88" s="91" t="s">
        <v>797</v>
      </c>
      <c r="B88" s="91">
        <v>6</v>
      </c>
      <c r="C88" s="91">
        <v>2021</v>
      </c>
      <c r="D88" s="93" t="s">
        <v>796</v>
      </c>
      <c r="E88" s="85" t="s">
        <v>643</v>
      </c>
      <c r="F88" s="94">
        <v>44533</v>
      </c>
      <c r="G88" s="95" t="s">
        <v>660</v>
      </c>
      <c r="H88" s="96" t="s">
        <v>645</v>
      </c>
      <c r="I88" s="97" t="s">
        <v>661</v>
      </c>
      <c r="J88" s="98" t="s">
        <v>662</v>
      </c>
      <c r="K88" s="85" t="s">
        <v>82</v>
      </c>
      <c r="L88" s="95" t="s">
        <v>663</v>
      </c>
      <c r="M88" s="91">
        <v>1</v>
      </c>
      <c r="N88" s="95" t="s">
        <v>76</v>
      </c>
      <c r="O88" s="95" t="s">
        <v>120</v>
      </c>
      <c r="P88" s="95" t="s">
        <v>664</v>
      </c>
      <c r="Q88" s="99">
        <v>44571</v>
      </c>
      <c r="R88" s="106">
        <v>44773</v>
      </c>
      <c r="S88" s="106">
        <v>44720</v>
      </c>
      <c r="T88" s="100" t="s">
        <v>834</v>
      </c>
      <c r="U88" s="107" t="s">
        <v>1110</v>
      </c>
      <c r="V88" s="100" t="s">
        <v>86</v>
      </c>
      <c r="W88" s="91">
        <v>0</v>
      </c>
      <c r="X88" s="91">
        <v>0</v>
      </c>
      <c r="Y88" s="101"/>
    </row>
    <row r="89" spans="1:25" s="102" customFormat="1" ht="32.25" customHeight="1" x14ac:dyDescent="0.2">
      <c r="A89" s="91" t="s">
        <v>798</v>
      </c>
      <c r="B89" s="91">
        <v>1</v>
      </c>
      <c r="C89" s="91">
        <v>2021</v>
      </c>
      <c r="D89" s="93" t="s">
        <v>70</v>
      </c>
      <c r="E89" s="85" t="s">
        <v>643</v>
      </c>
      <c r="F89" s="94">
        <v>44533</v>
      </c>
      <c r="G89" s="95" t="s">
        <v>672</v>
      </c>
      <c r="H89" s="96" t="s">
        <v>645</v>
      </c>
      <c r="I89" s="97" t="s">
        <v>673</v>
      </c>
      <c r="J89" s="98" t="s">
        <v>674</v>
      </c>
      <c r="K89" s="85" t="s">
        <v>82</v>
      </c>
      <c r="L89" s="95" t="s">
        <v>675</v>
      </c>
      <c r="M89" s="91">
        <v>3</v>
      </c>
      <c r="N89" s="95" t="s">
        <v>76</v>
      </c>
      <c r="O89" s="95" t="s">
        <v>77</v>
      </c>
      <c r="P89" s="95" t="s">
        <v>649</v>
      </c>
      <c r="Q89" s="99">
        <v>44564</v>
      </c>
      <c r="R89" s="106">
        <v>44773</v>
      </c>
      <c r="S89" s="106">
        <v>44720</v>
      </c>
      <c r="T89" s="100" t="s">
        <v>834</v>
      </c>
      <c r="U89" s="107" t="s">
        <v>1098</v>
      </c>
      <c r="V89" s="100" t="s">
        <v>86</v>
      </c>
      <c r="W89" s="91">
        <v>0</v>
      </c>
      <c r="X89" s="91">
        <v>0</v>
      </c>
      <c r="Y89" s="101"/>
    </row>
    <row r="90" spans="1:25" s="102" customFormat="1" ht="32.25" hidden="1" customHeight="1" x14ac:dyDescent="0.2">
      <c r="A90" s="91" t="s">
        <v>799</v>
      </c>
      <c r="B90" s="91">
        <v>1</v>
      </c>
      <c r="C90" s="92">
        <v>2021</v>
      </c>
      <c r="D90" s="93" t="s">
        <v>70</v>
      </c>
      <c r="E90" s="85" t="s">
        <v>643</v>
      </c>
      <c r="F90" s="94">
        <v>44533</v>
      </c>
      <c r="G90" s="95" t="s">
        <v>676</v>
      </c>
      <c r="H90" s="96" t="s">
        <v>645</v>
      </c>
      <c r="I90" s="97" t="s">
        <v>677</v>
      </c>
      <c r="J90" s="98" t="s">
        <v>678</v>
      </c>
      <c r="K90" s="85" t="s">
        <v>82</v>
      </c>
      <c r="L90" s="95" t="s">
        <v>679</v>
      </c>
      <c r="M90" s="91">
        <v>1</v>
      </c>
      <c r="N90" s="95" t="s">
        <v>76</v>
      </c>
      <c r="O90" s="95" t="s">
        <v>77</v>
      </c>
      <c r="P90" s="95" t="s">
        <v>649</v>
      </c>
      <c r="Q90" s="99">
        <v>44564</v>
      </c>
      <c r="R90" s="99">
        <v>44773</v>
      </c>
      <c r="S90" s="106">
        <v>44659</v>
      </c>
      <c r="T90" s="100" t="s">
        <v>834</v>
      </c>
      <c r="U90" s="107" t="s">
        <v>913</v>
      </c>
      <c r="V90" s="100" t="s">
        <v>115</v>
      </c>
      <c r="W90" s="91">
        <v>0</v>
      </c>
      <c r="X90" s="91">
        <v>0</v>
      </c>
      <c r="Y90" s="101"/>
    </row>
    <row r="91" spans="1:25" s="102" customFormat="1" ht="32.25" customHeight="1" x14ac:dyDescent="0.2">
      <c r="A91" s="91" t="s">
        <v>799</v>
      </c>
      <c r="B91" s="91">
        <v>2</v>
      </c>
      <c r="C91" s="91">
        <v>2021</v>
      </c>
      <c r="D91" s="93" t="s">
        <v>70</v>
      </c>
      <c r="E91" s="85" t="s">
        <v>643</v>
      </c>
      <c r="F91" s="94">
        <v>44533</v>
      </c>
      <c r="G91" s="95" t="s">
        <v>680</v>
      </c>
      <c r="H91" s="96" t="s">
        <v>645</v>
      </c>
      <c r="I91" s="97" t="s">
        <v>677</v>
      </c>
      <c r="J91" s="98" t="s">
        <v>681</v>
      </c>
      <c r="K91" s="85" t="s">
        <v>82</v>
      </c>
      <c r="L91" s="95" t="s">
        <v>682</v>
      </c>
      <c r="M91" s="91">
        <v>1</v>
      </c>
      <c r="N91" s="95" t="s">
        <v>76</v>
      </c>
      <c r="O91" s="95" t="s">
        <v>77</v>
      </c>
      <c r="P91" s="95" t="s">
        <v>649</v>
      </c>
      <c r="Q91" s="99">
        <v>44564</v>
      </c>
      <c r="R91" s="106">
        <v>44773</v>
      </c>
      <c r="S91" s="106">
        <v>44720</v>
      </c>
      <c r="T91" s="100" t="s">
        <v>834</v>
      </c>
      <c r="U91" s="107" t="s">
        <v>1097</v>
      </c>
      <c r="V91" s="100" t="s">
        <v>86</v>
      </c>
      <c r="W91" s="91">
        <v>0</v>
      </c>
      <c r="X91" s="91">
        <v>0</v>
      </c>
      <c r="Y91" s="101"/>
    </row>
    <row r="92" spans="1:25" s="102" customFormat="1" ht="32.25" customHeight="1" x14ac:dyDescent="0.2">
      <c r="A92" s="91" t="s">
        <v>799</v>
      </c>
      <c r="B92" s="91">
        <v>3</v>
      </c>
      <c r="C92" s="91">
        <v>2021</v>
      </c>
      <c r="D92" s="93" t="s">
        <v>70</v>
      </c>
      <c r="E92" s="85" t="s">
        <v>643</v>
      </c>
      <c r="F92" s="94">
        <v>44533</v>
      </c>
      <c r="G92" s="95" t="s">
        <v>680</v>
      </c>
      <c r="H92" s="96" t="s">
        <v>645</v>
      </c>
      <c r="I92" s="97" t="s">
        <v>677</v>
      </c>
      <c r="J92" s="98" t="s">
        <v>683</v>
      </c>
      <c r="K92" s="85" t="s">
        <v>82</v>
      </c>
      <c r="L92" s="95" t="s">
        <v>684</v>
      </c>
      <c r="M92" s="91">
        <v>1</v>
      </c>
      <c r="N92" s="95" t="s">
        <v>76</v>
      </c>
      <c r="O92" s="95" t="s">
        <v>77</v>
      </c>
      <c r="P92" s="95" t="s">
        <v>649</v>
      </c>
      <c r="Q92" s="99">
        <v>44564</v>
      </c>
      <c r="R92" s="106">
        <v>44773</v>
      </c>
      <c r="S92" s="106">
        <v>44720</v>
      </c>
      <c r="T92" s="100" t="s">
        <v>834</v>
      </c>
      <c r="U92" s="107" t="s">
        <v>1097</v>
      </c>
      <c r="V92" s="100" t="s">
        <v>86</v>
      </c>
      <c r="W92" s="91">
        <v>0</v>
      </c>
      <c r="X92" s="91">
        <v>0</v>
      </c>
      <c r="Y92" s="101"/>
    </row>
    <row r="93" spans="1:25" s="102" customFormat="1" ht="32.25" customHeight="1" x14ac:dyDescent="0.2">
      <c r="A93" s="91" t="s">
        <v>800</v>
      </c>
      <c r="B93" s="91">
        <v>1</v>
      </c>
      <c r="C93" s="91">
        <v>2021</v>
      </c>
      <c r="D93" s="93" t="s">
        <v>70</v>
      </c>
      <c r="E93" s="85" t="s">
        <v>643</v>
      </c>
      <c r="F93" s="94">
        <v>44533</v>
      </c>
      <c r="G93" s="95" t="s">
        <v>685</v>
      </c>
      <c r="H93" s="96" t="s">
        <v>645</v>
      </c>
      <c r="I93" s="97" t="s">
        <v>686</v>
      </c>
      <c r="J93" s="98" t="s">
        <v>687</v>
      </c>
      <c r="K93" s="85" t="s">
        <v>82</v>
      </c>
      <c r="L93" s="95" t="s">
        <v>688</v>
      </c>
      <c r="M93" s="91" t="s">
        <v>689</v>
      </c>
      <c r="N93" s="95" t="s">
        <v>76</v>
      </c>
      <c r="O93" s="95" t="s">
        <v>77</v>
      </c>
      <c r="P93" s="95" t="s">
        <v>649</v>
      </c>
      <c r="Q93" s="99">
        <v>44564</v>
      </c>
      <c r="R93" s="106">
        <v>44773</v>
      </c>
      <c r="S93" s="106">
        <v>44720</v>
      </c>
      <c r="T93" s="100" t="s">
        <v>834</v>
      </c>
      <c r="U93" s="107" t="s">
        <v>1098</v>
      </c>
      <c r="V93" s="100" t="s">
        <v>86</v>
      </c>
      <c r="W93" s="91">
        <v>0</v>
      </c>
      <c r="X93" s="91">
        <v>0</v>
      </c>
      <c r="Y93" s="101"/>
    </row>
    <row r="94" spans="1:25" s="102" customFormat="1" ht="32.25" customHeight="1" x14ac:dyDescent="0.2">
      <c r="A94" s="91" t="s">
        <v>800</v>
      </c>
      <c r="B94" s="91">
        <v>2</v>
      </c>
      <c r="C94" s="91">
        <v>2021</v>
      </c>
      <c r="D94" s="93" t="s">
        <v>70</v>
      </c>
      <c r="E94" s="85" t="s">
        <v>643</v>
      </c>
      <c r="F94" s="94">
        <v>44533</v>
      </c>
      <c r="G94" s="95" t="s">
        <v>685</v>
      </c>
      <c r="H94" s="96" t="s">
        <v>645</v>
      </c>
      <c r="I94" s="97" t="s">
        <v>686</v>
      </c>
      <c r="J94" s="98" t="s">
        <v>690</v>
      </c>
      <c r="K94" s="85" t="s">
        <v>82</v>
      </c>
      <c r="L94" s="95" t="s">
        <v>691</v>
      </c>
      <c r="M94" s="91" t="s">
        <v>266</v>
      </c>
      <c r="N94" s="95" t="s">
        <v>76</v>
      </c>
      <c r="O94" s="95" t="s">
        <v>77</v>
      </c>
      <c r="P94" s="95" t="s">
        <v>649</v>
      </c>
      <c r="Q94" s="99">
        <v>44564</v>
      </c>
      <c r="R94" s="106">
        <v>44773</v>
      </c>
      <c r="S94" s="106">
        <v>44720</v>
      </c>
      <c r="T94" s="100" t="s">
        <v>834</v>
      </c>
      <c r="U94" s="107" t="s">
        <v>1098</v>
      </c>
      <c r="V94" s="100" t="s">
        <v>86</v>
      </c>
      <c r="W94" s="91">
        <v>0</v>
      </c>
      <c r="X94" s="91">
        <v>0</v>
      </c>
      <c r="Y94" s="101"/>
    </row>
    <row r="95" spans="1:25" s="102" customFormat="1" ht="32.25" customHeight="1" x14ac:dyDescent="0.2">
      <c r="A95" s="91" t="s">
        <v>800</v>
      </c>
      <c r="B95" s="91">
        <v>3</v>
      </c>
      <c r="C95" s="91">
        <v>2021</v>
      </c>
      <c r="D95" s="93" t="s">
        <v>70</v>
      </c>
      <c r="E95" s="85" t="s">
        <v>643</v>
      </c>
      <c r="F95" s="94">
        <v>44533</v>
      </c>
      <c r="G95" s="95" t="s">
        <v>685</v>
      </c>
      <c r="H95" s="96" t="s">
        <v>645</v>
      </c>
      <c r="I95" s="97" t="s">
        <v>686</v>
      </c>
      <c r="J95" s="98" t="s">
        <v>692</v>
      </c>
      <c r="K95" s="85" t="s">
        <v>82</v>
      </c>
      <c r="L95" s="95" t="s">
        <v>693</v>
      </c>
      <c r="M95" s="91">
        <v>1</v>
      </c>
      <c r="N95" s="95" t="s">
        <v>76</v>
      </c>
      <c r="O95" s="95" t="s">
        <v>77</v>
      </c>
      <c r="P95" s="95" t="s">
        <v>649</v>
      </c>
      <c r="Q95" s="99">
        <v>44564</v>
      </c>
      <c r="R95" s="106">
        <v>44773</v>
      </c>
      <c r="S95" s="106">
        <v>44720</v>
      </c>
      <c r="T95" s="100" t="s">
        <v>834</v>
      </c>
      <c r="U95" s="107" t="s">
        <v>1111</v>
      </c>
      <c r="V95" s="100" t="s">
        <v>86</v>
      </c>
      <c r="W95" s="91">
        <v>0</v>
      </c>
      <c r="X95" s="91">
        <v>0</v>
      </c>
      <c r="Y95" s="101"/>
    </row>
    <row r="96" spans="1:25" s="102" customFormat="1" ht="32.25" customHeight="1" x14ac:dyDescent="0.2">
      <c r="A96" s="91" t="s">
        <v>800</v>
      </c>
      <c r="B96" s="91">
        <v>4</v>
      </c>
      <c r="C96" s="91">
        <v>2021</v>
      </c>
      <c r="D96" s="93" t="s">
        <v>70</v>
      </c>
      <c r="E96" s="85" t="s">
        <v>643</v>
      </c>
      <c r="F96" s="94">
        <v>44533</v>
      </c>
      <c r="G96" s="95" t="s">
        <v>694</v>
      </c>
      <c r="H96" s="96" t="s">
        <v>645</v>
      </c>
      <c r="I96" s="97" t="s">
        <v>695</v>
      </c>
      <c r="J96" s="98" t="s">
        <v>696</v>
      </c>
      <c r="K96" s="85" t="s">
        <v>82</v>
      </c>
      <c r="L96" s="95" t="s">
        <v>697</v>
      </c>
      <c r="M96" s="91">
        <v>6</v>
      </c>
      <c r="N96" s="95" t="s">
        <v>76</v>
      </c>
      <c r="O96" s="95" t="s">
        <v>77</v>
      </c>
      <c r="P96" s="95" t="s">
        <v>649</v>
      </c>
      <c r="Q96" s="99">
        <v>44564</v>
      </c>
      <c r="R96" s="106">
        <v>44773</v>
      </c>
      <c r="S96" s="106">
        <v>44720</v>
      </c>
      <c r="T96" s="100" t="s">
        <v>834</v>
      </c>
      <c r="U96" s="107" t="s">
        <v>1098</v>
      </c>
      <c r="V96" s="100" t="s">
        <v>86</v>
      </c>
      <c r="W96" s="91">
        <v>0</v>
      </c>
      <c r="X96" s="91">
        <v>0</v>
      </c>
      <c r="Y96" s="101"/>
    </row>
    <row r="97" spans="1:25" s="102" customFormat="1" ht="32.25" hidden="1" customHeight="1" x14ac:dyDescent="0.2">
      <c r="A97" s="91" t="s">
        <v>800</v>
      </c>
      <c r="B97" s="91">
        <v>5</v>
      </c>
      <c r="C97" s="92">
        <v>2021</v>
      </c>
      <c r="D97" s="93" t="s">
        <v>70</v>
      </c>
      <c r="E97" s="85" t="s">
        <v>643</v>
      </c>
      <c r="F97" s="94">
        <v>44533</v>
      </c>
      <c r="G97" s="95" t="s">
        <v>698</v>
      </c>
      <c r="H97" s="96" t="s">
        <v>645</v>
      </c>
      <c r="I97" s="97" t="s">
        <v>699</v>
      </c>
      <c r="J97" s="98" t="s">
        <v>700</v>
      </c>
      <c r="K97" s="85" t="s">
        <v>114</v>
      </c>
      <c r="L97" s="95" t="s">
        <v>701</v>
      </c>
      <c r="M97" s="91">
        <v>1</v>
      </c>
      <c r="N97" s="95" t="s">
        <v>76</v>
      </c>
      <c r="O97" s="95" t="s">
        <v>77</v>
      </c>
      <c r="P97" s="95" t="s">
        <v>649</v>
      </c>
      <c r="Q97" s="99">
        <v>44572</v>
      </c>
      <c r="R97" s="99">
        <v>44773</v>
      </c>
      <c r="S97" s="106">
        <v>44659</v>
      </c>
      <c r="T97" s="100" t="s">
        <v>834</v>
      </c>
      <c r="U97" s="107" t="s">
        <v>914</v>
      </c>
      <c r="V97" s="100" t="s">
        <v>115</v>
      </c>
      <c r="W97" s="91">
        <v>0</v>
      </c>
      <c r="X97" s="91">
        <v>0</v>
      </c>
      <c r="Y97" s="101"/>
    </row>
    <row r="98" spans="1:25" s="102" customFormat="1" ht="32.25" customHeight="1" x14ac:dyDescent="0.2">
      <c r="A98" s="91" t="s">
        <v>801</v>
      </c>
      <c r="B98" s="91">
        <v>1</v>
      </c>
      <c r="C98" s="91">
        <v>2021</v>
      </c>
      <c r="D98" s="93" t="s">
        <v>70</v>
      </c>
      <c r="E98" s="85" t="s">
        <v>643</v>
      </c>
      <c r="F98" s="94">
        <v>44533</v>
      </c>
      <c r="G98" s="95" t="s">
        <v>702</v>
      </c>
      <c r="H98" s="96" t="s">
        <v>645</v>
      </c>
      <c r="I98" s="97" t="s">
        <v>703</v>
      </c>
      <c r="J98" s="98" t="s">
        <v>704</v>
      </c>
      <c r="K98" s="85" t="s">
        <v>114</v>
      </c>
      <c r="L98" s="95" t="s">
        <v>705</v>
      </c>
      <c r="M98" s="91">
        <v>1</v>
      </c>
      <c r="N98" s="95" t="s">
        <v>76</v>
      </c>
      <c r="O98" s="95" t="s">
        <v>77</v>
      </c>
      <c r="P98" s="95" t="s">
        <v>649</v>
      </c>
      <c r="Q98" s="99">
        <v>44564</v>
      </c>
      <c r="R98" s="106">
        <v>44773</v>
      </c>
      <c r="S98" s="106">
        <v>44720</v>
      </c>
      <c r="T98" s="100" t="s">
        <v>834</v>
      </c>
      <c r="U98" s="107" t="s">
        <v>1112</v>
      </c>
      <c r="V98" s="100" t="s">
        <v>86</v>
      </c>
      <c r="W98" s="91">
        <v>0</v>
      </c>
      <c r="X98" s="91">
        <v>0</v>
      </c>
      <c r="Y98" s="101"/>
    </row>
    <row r="99" spans="1:25" s="102" customFormat="1" ht="32.25" customHeight="1" x14ac:dyDescent="0.2">
      <c r="A99" s="91" t="s">
        <v>801</v>
      </c>
      <c r="B99" s="91">
        <v>2</v>
      </c>
      <c r="C99" s="91">
        <v>2021</v>
      </c>
      <c r="D99" s="93" t="s">
        <v>70</v>
      </c>
      <c r="E99" s="85" t="s">
        <v>643</v>
      </c>
      <c r="F99" s="94">
        <v>44533</v>
      </c>
      <c r="G99" s="95" t="s">
        <v>702</v>
      </c>
      <c r="H99" s="96" t="s">
        <v>645</v>
      </c>
      <c r="I99" s="97" t="s">
        <v>703</v>
      </c>
      <c r="J99" s="98" t="s">
        <v>706</v>
      </c>
      <c r="K99" s="85" t="s">
        <v>79</v>
      </c>
      <c r="L99" s="95" t="s">
        <v>707</v>
      </c>
      <c r="M99" s="91">
        <v>1</v>
      </c>
      <c r="N99" s="95" t="s">
        <v>76</v>
      </c>
      <c r="O99" s="95" t="s">
        <v>77</v>
      </c>
      <c r="P99" s="95" t="s">
        <v>649</v>
      </c>
      <c r="Q99" s="99">
        <v>44564</v>
      </c>
      <c r="R99" s="106">
        <v>44773</v>
      </c>
      <c r="S99" s="106">
        <v>44720</v>
      </c>
      <c r="T99" s="100" t="s">
        <v>834</v>
      </c>
      <c r="U99" s="107" t="s">
        <v>1098</v>
      </c>
      <c r="V99" s="100" t="s">
        <v>86</v>
      </c>
      <c r="W99" s="91">
        <v>0</v>
      </c>
      <c r="X99" s="91">
        <v>0</v>
      </c>
      <c r="Y99" s="101"/>
    </row>
    <row r="100" spans="1:25" s="102" customFormat="1" ht="32.25" customHeight="1" x14ac:dyDescent="0.2">
      <c r="A100" s="91" t="s">
        <v>802</v>
      </c>
      <c r="B100" s="91">
        <v>1</v>
      </c>
      <c r="C100" s="91">
        <v>2021</v>
      </c>
      <c r="D100" s="93" t="s">
        <v>796</v>
      </c>
      <c r="E100" s="85" t="s">
        <v>643</v>
      </c>
      <c r="F100" s="94">
        <v>44533</v>
      </c>
      <c r="G100" s="95" t="s">
        <v>708</v>
      </c>
      <c r="H100" s="96" t="s">
        <v>645</v>
      </c>
      <c r="I100" s="97" t="s">
        <v>709</v>
      </c>
      <c r="J100" s="98" t="s">
        <v>710</v>
      </c>
      <c r="K100" s="85" t="s">
        <v>114</v>
      </c>
      <c r="L100" s="95" t="s">
        <v>711</v>
      </c>
      <c r="M100" s="91">
        <v>1</v>
      </c>
      <c r="N100" s="95" t="s">
        <v>76</v>
      </c>
      <c r="O100" s="95" t="s">
        <v>820</v>
      </c>
      <c r="P100" s="95" t="s">
        <v>712</v>
      </c>
      <c r="Q100" s="99">
        <v>44564</v>
      </c>
      <c r="R100" s="106">
        <v>44773</v>
      </c>
      <c r="S100" s="106">
        <v>44720</v>
      </c>
      <c r="T100" s="100" t="s">
        <v>834</v>
      </c>
      <c r="U100" s="107" t="s">
        <v>1098</v>
      </c>
      <c r="V100" s="100" t="s">
        <v>86</v>
      </c>
      <c r="W100" s="91">
        <v>0</v>
      </c>
      <c r="X100" s="91">
        <v>0</v>
      </c>
      <c r="Y100" s="101"/>
    </row>
    <row r="101" spans="1:25" s="102" customFormat="1" ht="32.25" customHeight="1" x14ac:dyDescent="0.2">
      <c r="A101" s="91" t="s">
        <v>802</v>
      </c>
      <c r="B101" s="91">
        <v>2</v>
      </c>
      <c r="C101" s="91">
        <v>2021</v>
      </c>
      <c r="D101" s="93" t="s">
        <v>796</v>
      </c>
      <c r="E101" s="85" t="s">
        <v>643</v>
      </c>
      <c r="F101" s="94">
        <v>44533</v>
      </c>
      <c r="G101" s="95" t="s">
        <v>708</v>
      </c>
      <c r="H101" s="96" t="s">
        <v>645</v>
      </c>
      <c r="I101" s="97" t="s">
        <v>709</v>
      </c>
      <c r="J101" s="98" t="s">
        <v>713</v>
      </c>
      <c r="K101" s="85" t="s">
        <v>114</v>
      </c>
      <c r="L101" s="95" t="s">
        <v>714</v>
      </c>
      <c r="M101" s="91">
        <v>1</v>
      </c>
      <c r="N101" s="95" t="s">
        <v>76</v>
      </c>
      <c r="O101" s="95" t="s">
        <v>820</v>
      </c>
      <c r="P101" s="95" t="s">
        <v>712</v>
      </c>
      <c r="Q101" s="99">
        <v>44564</v>
      </c>
      <c r="R101" s="106">
        <v>44773</v>
      </c>
      <c r="S101" s="106">
        <v>44720</v>
      </c>
      <c r="T101" s="100" t="s">
        <v>834</v>
      </c>
      <c r="U101" s="107" t="s">
        <v>1098</v>
      </c>
      <c r="V101" s="100" t="s">
        <v>86</v>
      </c>
      <c r="W101" s="91">
        <v>0</v>
      </c>
      <c r="X101" s="91">
        <v>0</v>
      </c>
      <c r="Y101" s="101"/>
    </row>
    <row r="102" spans="1:25" s="102" customFormat="1" ht="32.25" customHeight="1" x14ac:dyDescent="0.2">
      <c r="A102" s="91" t="s">
        <v>802</v>
      </c>
      <c r="B102" s="91">
        <v>3</v>
      </c>
      <c r="C102" s="91">
        <v>2021</v>
      </c>
      <c r="D102" s="93" t="s">
        <v>796</v>
      </c>
      <c r="E102" s="85" t="s">
        <v>643</v>
      </c>
      <c r="F102" s="94">
        <v>44533</v>
      </c>
      <c r="G102" s="95" t="s">
        <v>708</v>
      </c>
      <c r="H102" s="96" t="s">
        <v>645</v>
      </c>
      <c r="I102" s="97" t="s">
        <v>709</v>
      </c>
      <c r="J102" s="98" t="s">
        <v>715</v>
      </c>
      <c r="K102" s="85" t="s">
        <v>79</v>
      </c>
      <c r="L102" s="95" t="s">
        <v>716</v>
      </c>
      <c r="M102" s="91">
        <v>1</v>
      </c>
      <c r="N102" s="95" t="s">
        <v>76</v>
      </c>
      <c r="O102" s="95" t="s">
        <v>820</v>
      </c>
      <c r="P102" s="95" t="s">
        <v>712</v>
      </c>
      <c r="Q102" s="99">
        <v>44564</v>
      </c>
      <c r="R102" s="106">
        <v>44773</v>
      </c>
      <c r="S102" s="106">
        <v>44720</v>
      </c>
      <c r="T102" s="100" t="s">
        <v>834</v>
      </c>
      <c r="U102" s="107" t="s">
        <v>1098</v>
      </c>
      <c r="V102" s="100" t="s">
        <v>86</v>
      </c>
      <c r="W102" s="91">
        <v>0</v>
      </c>
      <c r="X102" s="91">
        <v>0</v>
      </c>
      <c r="Y102" s="101"/>
    </row>
    <row r="103" spans="1:25" s="102" customFormat="1" ht="32.25" customHeight="1" x14ac:dyDescent="0.2">
      <c r="A103" s="91" t="s">
        <v>803</v>
      </c>
      <c r="B103" s="91">
        <v>1</v>
      </c>
      <c r="C103" s="91">
        <v>2021</v>
      </c>
      <c r="D103" s="93" t="s">
        <v>70</v>
      </c>
      <c r="E103" s="85" t="s">
        <v>643</v>
      </c>
      <c r="F103" s="94">
        <v>44533</v>
      </c>
      <c r="G103" s="95" t="s">
        <v>717</v>
      </c>
      <c r="H103" s="96" t="s">
        <v>645</v>
      </c>
      <c r="I103" s="97" t="s">
        <v>718</v>
      </c>
      <c r="J103" s="98" t="s">
        <v>719</v>
      </c>
      <c r="K103" s="85" t="s">
        <v>79</v>
      </c>
      <c r="L103" s="95" t="s">
        <v>720</v>
      </c>
      <c r="M103" s="91">
        <v>1</v>
      </c>
      <c r="N103" s="95" t="s">
        <v>76</v>
      </c>
      <c r="O103" s="95" t="s">
        <v>77</v>
      </c>
      <c r="P103" s="95" t="s">
        <v>649</v>
      </c>
      <c r="Q103" s="99">
        <v>44564</v>
      </c>
      <c r="R103" s="106">
        <v>44773</v>
      </c>
      <c r="S103" s="106">
        <v>44720</v>
      </c>
      <c r="T103" s="100" t="s">
        <v>834</v>
      </c>
      <c r="U103" s="107" t="s">
        <v>1098</v>
      </c>
      <c r="V103" s="100" t="s">
        <v>86</v>
      </c>
      <c r="W103" s="91">
        <v>0</v>
      </c>
      <c r="X103" s="91">
        <v>0</v>
      </c>
      <c r="Y103" s="101"/>
    </row>
    <row r="104" spans="1:25" s="102" customFormat="1" ht="32.25" customHeight="1" x14ac:dyDescent="0.2">
      <c r="A104" s="91" t="s">
        <v>803</v>
      </c>
      <c r="B104" s="91">
        <v>2</v>
      </c>
      <c r="C104" s="91">
        <v>2021</v>
      </c>
      <c r="D104" s="93" t="s">
        <v>70</v>
      </c>
      <c r="E104" s="85" t="s">
        <v>643</v>
      </c>
      <c r="F104" s="94">
        <v>44533</v>
      </c>
      <c r="G104" s="95" t="s">
        <v>721</v>
      </c>
      <c r="H104" s="96" t="s">
        <v>645</v>
      </c>
      <c r="I104" s="97" t="s">
        <v>718</v>
      </c>
      <c r="J104" s="98" t="s">
        <v>722</v>
      </c>
      <c r="K104" s="85" t="s">
        <v>82</v>
      </c>
      <c r="L104" s="95" t="s">
        <v>723</v>
      </c>
      <c r="M104" s="91">
        <v>1</v>
      </c>
      <c r="N104" s="95" t="s">
        <v>76</v>
      </c>
      <c r="O104" s="95" t="s">
        <v>77</v>
      </c>
      <c r="P104" s="95" t="s">
        <v>649</v>
      </c>
      <c r="Q104" s="99">
        <v>44564</v>
      </c>
      <c r="R104" s="106">
        <v>44773</v>
      </c>
      <c r="S104" s="106">
        <v>44720</v>
      </c>
      <c r="T104" s="100" t="s">
        <v>834</v>
      </c>
      <c r="U104" s="107" t="s">
        <v>1098</v>
      </c>
      <c r="V104" s="100" t="s">
        <v>86</v>
      </c>
      <c r="W104" s="91">
        <v>0</v>
      </c>
      <c r="X104" s="91">
        <v>0</v>
      </c>
      <c r="Y104" s="101"/>
    </row>
    <row r="105" spans="1:25" s="102" customFormat="1" ht="32.25" hidden="1" customHeight="1" x14ac:dyDescent="0.2">
      <c r="A105" s="91" t="s">
        <v>803</v>
      </c>
      <c r="B105" s="91">
        <v>3</v>
      </c>
      <c r="C105" s="92">
        <v>2021</v>
      </c>
      <c r="D105" s="93" t="s">
        <v>70</v>
      </c>
      <c r="E105" s="85" t="s">
        <v>643</v>
      </c>
      <c r="F105" s="94">
        <v>44533</v>
      </c>
      <c r="G105" s="95" t="s">
        <v>724</v>
      </c>
      <c r="H105" s="96" t="s">
        <v>645</v>
      </c>
      <c r="I105" s="97" t="s">
        <v>725</v>
      </c>
      <c r="J105" s="98" t="s">
        <v>726</v>
      </c>
      <c r="K105" s="85" t="s">
        <v>82</v>
      </c>
      <c r="L105" s="95" t="s">
        <v>727</v>
      </c>
      <c r="M105" s="91">
        <v>1</v>
      </c>
      <c r="N105" s="95" t="s">
        <v>76</v>
      </c>
      <c r="O105" s="95" t="s">
        <v>77</v>
      </c>
      <c r="P105" s="95" t="s">
        <v>649</v>
      </c>
      <c r="Q105" s="99">
        <v>44558</v>
      </c>
      <c r="R105" s="99">
        <v>44773</v>
      </c>
      <c r="S105" s="106">
        <v>44659</v>
      </c>
      <c r="T105" s="100" t="s">
        <v>834</v>
      </c>
      <c r="U105" s="107" t="s">
        <v>915</v>
      </c>
      <c r="V105" s="100" t="s">
        <v>115</v>
      </c>
      <c r="W105" s="91">
        <v>0</v>
      </c>
      <c r="X105" s="91">
        <v>0</v>
      </c>
      <c r="Y105" s="101"/>
    </row>
    <row r="106" spans="1:25" s="102" customFormat="1" ht="32.25" customHeight="1" x14ac:dyDescent="0.2">
      <c r="A106" s="91" t="s">
        <v>804</v>
      </c>
      <c r="B106" s="91">
        <v>1</v>
      </c>
      <c r="C106" s="91">
        <v>2021</v>
      </c>
      <c r="D106" s="93" t="s">
        <v>70</v>
      </c>
      <c r="E106" s="85" t="s">
        <v>643</v>
      </c>
      <c r="F106" s="94">
        <v>44533</v>
      </c>
      <c r="G106" s="95" t="s">
        <v>728</v>
      </c>
      <c r="H106" s="96" t="s">
        <v>645</v>
      </c>
      <c r="I106" s="97" t="s">
        <v>1005</v>
      </c>
      <c r="J106" s="98" t="s">
        <v>1006</v>
      </c>
      <c r="K106" s="85" t="s">
        <v>82</v>
      </c>
      <c r="L106" s="95" t="s">
        <v>1007</v>
      </c>
      <c r="M106" s="91">
        <v>1</v>
      </c>
      <c r="N106" s="95" t="s">
        <v>76</v>
      </c>
      <c r="O106" s="95" t="s">
        <v>77</v>
      </c>
      <c r="P106" s="95" t="s">
        <v>649</v>
      </c>
      <c r="Q106" s="99">
        <v>44564</v>
      </c>
      <c r="R106" s="106">
        <v>44773</v>
      </c>
      <c r="S106" s="106">
        <v>44720</v>
      </c>
      <c r="T106" s="100" t="s">
        <v>834</v>
      </c>
      <c r="U106" s="107" t="s">
        <v>1113</v>
      </c>
      <c r="V106" s="100" t="s">
        <v>86</v>
      </c>
      <c r="W106" s="91">
        <v>0</v>
      </c>
      <c r="X106" s="91">
        <v>1</v>
      </c>
      <c r="Y106" s="101"/>
    </row>
    <row r="107" spans="1:25" s="102" customFormat="1" ht="32.25" customHeight="1" x14ac:dyDescent="0.2">
      <c r="A107" s="91" t="s">
        <v>806</v>
      </c>
      <c r="B107" s="91">
        <v>1</v>
      </c>
      <c r="C107" s="91">
        <v>2021</v>
      </c>
      <c r="D107" s="93" t="s">
        <v>70</v>
      </c>
      <c r="E107" s="85" t="s">
        <v>643</v>
      </c>
      <c r="F107" s="94">
        <v>44533</v>
      </c>
      <c r="G107" s="95" t="s">
        <v>734</v>
      </c>
      <c r="H107" s="96" t="s">
        <v>645</v>
      </c>
      <c r="I107" s="97" t="s">
        <v>735</v>
      </c>
      <c r="J107" s="98" t="s">
        <v>736</v>
      </c>
      <c r="K107" s="85" t="s">
        <v>82</v>
      </c>
      <c r="L107" s="95" t="s">
        <v>1008</v>
      </c>
      <c r="M107" s="91">
        <v>1</v>
      </c>
      <c r="N107" s="95" t="s">
        <v>76</v>
      </c>
      <c r="O107" s="95" t="s">
        <v>77</v>
      </c>
      <c r="P107" s="95" t="s">
        <v>649</v>
      </c>
      <c r="Q107" s="99">
        <v>44564</v>
      </c>
      <c r="R107" s="106">
        <v>44773</v>
      </c>
      <c r="S107" s="106">
        <v>44720</v>
      </c>
      <c r="T107" s="100" t="s">
        <v>834</v>
      </c>
      <c r="U107" s="107" t="s">
        <v>1114</v>
      </c>
      <c r="V107" s="100" t="s">
        <v>86</v>
      </c>
      <c r="W107" s="91">
        <v>1</v>
      </c>
      <c r="X107" s="91">
        <v>0</v>
      </c>
      <c r="Y107" s="101"/>
    </row>
    <row r="108" spans="1:25" s="102" customFormat="1" ht="32.25" customHeight="1" x14ac:dyDescent="0.2">
      <c r="A108" s="91" t="s">
        <v>808</v>
      </c>
      <c r="B108" s="91">
        <v>1</v>
      </c>
      <c r="C108" s="91">
        <v>2021</v>
      </c>
      <c r="D108" s="93" t="s">
        <v>70</v>
      </c>
      <c r="E108" s="85" t="s">
        <v>643</v>
      </c>
      <c r="F108" s="94">
        <v>44533</v>
      </c>
      <c r="G108" s="95" t="s">
        <v>741</v>
      </c>
      <c r="H108" s="96" t="s">
        <v>645</v>
      </c>
      <c r="I108" s="97" t="s">
        <v>742</v>
      </c>
      <c r="J108" s="98" t="s">
        <v>743</v>
      </c>
      <c r="K108" s="85" t="s">
        <v>82</v>
      </c>
      <c r="L108" s="95" t="s">
        <v>744</v>
      </c>
      <c r="M108" s="91" t="s">
        <v>745</v>
      </c>
      <c r="N108" s="95" t="s">
        <v>76</v>
      </c>
      <c r="O108" s="95" t="s">
        <v>77</v>
      </c>
      <c r="P108" s="95" t="s">
        <v>649</v>
      </c>
      <c r="Q108" s="99">
        <v>44564</v>
      </c>
      <c r="R108" s="106">
        <v>44773</v>
      </c>
      <c r="S108" s="106">
        <v>44720</v>
      </c>
      <c r="T108" s="100" t="s">
        <v>834</v>
      </c>
      <c r="U108" s="107" t="s">
        <v>1098</v>
      </c>
      <c r="V108" s="100" t="s">
        <v>86</v>
      </c>
      <c r="W108" s="91">
        <v>0</v>
      </c>
      <c r="X108" s="91">
        <v>0</v>
      </c>
      <c r="Y108" s="101"/>
    </row>
    <row r="109" spans="1:25" s="102" customFormat="1" ht="32.25" customHeight="1" x14ac:dyDescent="0.2">
      <c r="A109" s="91" t="s">
        <v>809</v>
      </c>
      <c r="B109" s="91">
        <v>1</v>
      </c>
      <c r="C109" s="91">
        <v>2021</v>
      </c>
      <c r="D109" s="93" t="s">
        <v>70</v>
      </c>
      <c r="E109" s="85" t="s">
        <v>643</v>
      </c>
      <c r="F109" s="94">
        <v>44533</v>
      </c>
      <c r="G109" s="95" t="s">
        <v>746</v>
      </c>
      <c r="H109" s="96" t="s">
        <v>645</v>
      </c>
      <c r="I109" s="97" t="s">
        <v>747</v>
      </c>
      <c r="J109" s="98" t="s">
        <v>748</v>
      </c>
      <c r="K109" s="85" t="s">
        <v>82</v>
      </c>
      <c r="L109" s="95" t="s">
        <v>749</v>
      </c>
      <c r="M109" s="91" t="s">
        <v>745</v>
      </c>
      <c r="N109" s="95" t="s">
        <v>76</v>
      </c>
      <c r="O109" s="95" t="s">
        <v>77</v>
      </c>
      <c r="P109" s="95" t="s">
        <v>649</v>
      </c>
      <c r="Q109" s="99">
        <v>44564</v>
      </c>
      <c r="R109" s="106">
        <v>44773</v>
      </c>
      <c r="S109" s="106">
        <v>44720</v>
      </c>
      <c r="T109" s="100" t="s">
        <v>834</v>
      </c>
      <c r="U109" s="107" t="s">
        <v>1098</v>
      </c>
      <c r="V109" s="100" t="s">
        <v>86</v>
      </c>
      <c r="W109" s="91">
        <v>0</v>
      </c>
      <c r="X109" s="91">
        <v>0</v>
      </c>
      <c r="Y109" s="101"/>
    </row>
    <row r="110" spans="1:25" s="102" customFormat="1" ht="32.25" customHeight="1" x14ac:dyDescent="0.2">
      <c r="A110" s="91" t="s">
        <v>810</v>
      </c>
      <c r="B110" s="91">
        <v>1</v>
      </c>
      <c r="C110" s="91">
        <v>2021</v>
      </c>
      <c r="D110" s="93" t="s">
        <v>70</v>
      </c>
      <c r="E110" s="85" t="s">
        <v>643</v>
      </c>
      <c r="F110" s="94">
        <v>44533</v>
      </c>
      <c r="G110" s="95" t="s">
        <v>750</v>
      </c>
      <c r="H110" s="96" t="s">
        <v>645</v>
      </c>
      <c r="I110" s="97" t="s">
        <v>751</v>
      </c>
      <c r="J110" s="98" t="s">
        <v>752</v>
      </c>
      <c r="K110" s="85" t="s">
        <v>82</v>
      </c>
      <c r="L110" s="95" t="s">
        <v>753</v>
      </c>
      <c r="M110" s="91" t="s">
        <v>745</v>
      </c>
      <c r="N110" s="95" t="s">
        <v>76</v>
      </c>
      <c r="O110" s="95" t="s">
        <v>77</v>
      </c>
      <c r="P110" s="95" t="s">
        <v>649</v>
      </c>
      <c r="Q110" s="99">
        <v>44564</v>
      </c>
      <c r="R110" s="106">
        <v>44773</v>
      </c>
      <c r="S110" s="106">
        <v>44720</v>
      </c>
      <c r="T110" s="100" t="s">
        <v>834</v>
      </c>
      <c r="U110" s="107" t="s">
        <v>1098</v>
      </c>
      <c r="V110" s="100" t="s">
        <v>86</v>
      </c>
      <c r="W110" s="91">
        <v>0</v>
      </c>
      <c r="X110" s="91">
        <v>0</v>
      </c>
      <c r="Y110" s="101"/>
    </row>
    <row r="111" spans="1:25" s="102" customFormat="1" ht="32.25" hidden="1" customHeight="1" x14ac:dyDescent="0.2">
      <c r="A111" s="91" t="s">
        <v>810</v>
      </c>
      <c r="B111" s="91">
        <v>2</v>
      </c>
      <c r="C111" s="92">
        <v>2021</v>
      </c>
      <c r="D111" s="93" t="s">
        <v>70</v>
      </c>
      <c r="E111" s="85" t="s">
        <v>643</v>
      </c>
      <c r="F111" s="94">
        <v>44533</v>
      </c>
      <c r="G111" s="95" t="s">
        <v>754</v>
      </c>
      <c r="H111" s="96" t="s">
        <v>645</v>
      </c>
      <c r="I111" s="97" t="s">
        <v>755</v>
      </c>
      <c r="J111" s="98" t="s">
        <v>756</v>
      </c>
      <c r="K111" s="85" t="s">
        <v>757</v>
      </c>
      <c r="L111" s="95" t="s">
        <v>758</v>
      </c>
      <c r="M111" s="91" t="s">
        <v>759</v>
      </c>
      <c r="N111" s="95" t="s">
        <v>76</v>
      </c>
      <c r="O111" s="95" t="s">
        <v>77</v>
      </c>
      <c r="P111" s="95" t="s">
        <v>649</v>
      </c>
      <c r="Q111" s="99">
        <v>44564</v>
      </c>
      <c r="R111" s="99">
        <v>44773</v>
      </c>
      <c r="S111" s="106">
        <v>44659</v>
      </c>
      <c r="T111" s="100" t="s">
        <v>834</v>
      </c>
      <c r="U111" s="107" t="s">
        <v>916</v>
      </c>
      <c r="V111" s="100" t="s">
        <v>115</v>
      </c>
      <c r="W111" s="91">
        <v>0</v>
      </c>
      <c r="X111" s="91">
        <v>0</v>
      </c>
      <c r="Y111" s="101"/>
    </row>
    <row r="112" spans="1:25" s="102" customFormat="1" ht="32.25" hidden="1" customHeight="1" x14ac:dyDescent="0.2">
      <c r="A112" s="91" t="s">
        <v>811</v>
      </c>
      <c r="B112" s="91">
        <v>1</v>
      </c>
      <c r="C112" s="92">
        <v>2021</v>
      </c>
      <c r="D112" s="93" t="s">
        <v>70</v>
      </c>
      <c r="E112" s="85" t="s">
        <v>643</v>
      </c>
      <c r="F112" s="94">
        <v>44533</v>
      </c>
      <c r="G112" s="95" t="s">
        <v>760</v>
      </c>
      <c r="H112" s="96" t="s">
        <v>645</v>
      </c>
      <c r="I112" s="97" t="s">
        <v>761</v>
      </c>
      <c r="J112" s="98" t="s">
        <v>762</v>
      </c>
      <c r="K112" s="85" t="s">
        <v>82</v>
      </c>
      <c r="L112" s="95" t="s">
        <v>763</v>
      </c>
      <c r="M112" s="91" t="s">
        <v>745</v>
      </c>
      <c r="N112" s="95" t="s">
        <v>76</v>
      </c>
      <c r="O112" s="95" t="s">
        <v>77</v>
      </c>
      <c r="P112" s="95" t="s">
        <v>649</v>
      </c>
      <c r="Q112" s="99">
        <v>44564</v>
      </c>
      <c r="R112" s="99">
        <v>44773</v>
      </c>
      <c r="S112" s="106">
        <v>44690</v>
      </c>
      <c r="T112" s="100" t="s">
        <v>834</v>
      </c>
      <c r="U112" s="107" t="s">
        <v>1009</v>
      </c>
      <c r="V112" s="100" t="s">
        <v>115</v>
      </c>
      <c r="W112" s="91">
        <v>0</v>
      </c>
      <c r="X112" s="91">
        <v>0</v>
      </c>
      <c r="Y112" s="101"/>
    </row>
    <row r="113" spans="1:25" s="102" customFormat="1" ht="32.25" customHeight="1" x14ac:dyDescent="0.2">
      <c r="A113" s="91" t="s">
        <v>812</v>
      </c>
      <c r="B113" s="91">
        <v>1</v>
      </c>
      <c r="C113" s="91">
        <v>2021</v>
      </c>
      <c r="D113" s="93" t="s">
        <v>70</v>
      </c>
      <c r="E113" s="85" t="s">
        <v>643</v>
      </c>
      <c r="F113" s="94">
        <v>44533</v>
      </c>
      <c r="G113" s="95" t="s">
        <v>764</v>
      </c>
      <c r="H113" s="96" t="s">
        <v>645</v>
      </c>
      <c r="I113" s="97" t="s">
        <v>765</v>
      </c>
      <c r="J113" s="98" t="s">
        <v>766</v>
      </c>
      <c r="K113" s="85" t="s">
        <v>82</v>
      </c>
      <c r="L113" s="95" t="s">
        <v>767</v>
      </c>
      <c r="M113" s="91" t="s">
        <v>745</v>
      </c>
      <c r="N113" s="95" t="s">
        <v>76</v>
      </c>
      <c r="O113" s="95" t="s">
        <v>77</v>
      </c>
      <c r="P113" s="95" t="s">
        <v>649</v>
      </c>
      <c r="Q113" s="99">
        <v>44564</v>
      </c>
      <c r="R113" s="106">
        <v>44773</v>
      </c>
      <c r="S113" s="106">
        <v>44720</v>
      </c>
      <c r="T113" s="100" t="s">
        <v>834</v>
      </c>
      <c r="U113" s="107" t="s">
        <v>1098</v>
      </c>
      <c r="V113" s="100" t="s">
        <v>86</v>
      </c>
      <c r="W113" s="91">
        <v>0</v>
      </c>
      <c r="X113" s="91">
        <v>0</v>
      </c>
      <c r="Y113" s="101"/>
    </row>
    <row r="114" spans="1:25" s="102" customFormat="1" ht="32.25" hidden="1" customHeight="1" x14ac:dyDescent="0.2">
      <c r="A114" s="91" t="s">
        <v>813</v>
      </c>
      <c r="B114" s="91">
        <v>1</v>
      </c>
      <c r="C114" s="92">
        <v>2021</v>
      </c>
      <c r="D114" s="93" t="s">
        <v>70</v>
      </c>
      <c r="E114" s="85" t="s">
        <v>643</v>
      </c>
      <c r="F114" s="94">
        <v>44533</v>
      </c>
      <c r="G114" s="95" t="s">
        <v>768</v>
      </c>
      <c r="H114" s="96" t="s">
        <v>645</v>
      </c>
      <c r="I114" s="97" t="s">
        <v>769</v>
      </c>
      <c r="J114" s="98" t="s">
        <v>770</v>
      </c>
      <c r="K114" s="85" t="s">
        <v>82</v>
      </c>
      <c r="L114" s="95" t="s">
        <v>771</v>
      </c>
      <c r="M114" s="91" t="s">
        <v>772</v>
      </c>
      <c r="N114" s="95" t="s">
        <v>76</v>
      </c>
      <c r="O114" s="95" t="s">
        <v>77</v>
      </c>
      <c r="P114" s="95" t="s">
        <v>649</v>
      </c>
      <c r="Q114" s="99">
        <v>44564</v>
      </c>
      <c r="R114" s="99">
        <v>44773</v>
      </c>
      <c r="S114" s="106">
        <v>44690</v>
      </c>
      <c r="T114" s="100" t="s">
        <v>834</v>
      </c>
      <c r="U114" s="107" t="s">
        <v>1010</v>
      </c>
      <c r="V114" s="100" t="s">
        <v>115</v>
      </c>
      <c r="W114" s="91">
        <v>0</v>
      </c>
      <c r="X114" s="91">
        <v>0</v>
      </c>
      <c r="Y114" s="101"/>
    </row>
    <row r="115" spans="1:25" s="102" customFormat="1" ht="32.25" customHeight="1" x14ac:dyDescent="0.2">
      <c r="A115" s="91" t="s">
        <v>813</v>
      </c>
      <c r="B115" s="91">
        <v>2</v>
      </c>
      <c r="C115" s="91">
        <v>2021</v>
      </c>
      <c r="D115" s="93" t="s">
        <v>70</v>
      </c>
      <c r="E115" s="85" t="s">
        <v>643</v>
      </c>
      <c r="F115" s="94">
        <v>44533</v>
      </c>
      <c r="G115" s="95" t="s">
        <v>768</v>
      </c>
      <c r="H115" s="96" t="s">
        <v>645</v>
      </c>
      <c r="I115" s="97" t="s">
        <v>769</v>
      </c>
      <c r="J115" s="98" t="s">
        <v>773</v>
      </c>
      <c r="K115" s="85" t="s">
        <v>82</v>
      </c>
      <c r="L115" s="95" t="s">
        <v>774</v>
      </c>
      <c r="M115" s="91" t="s">
        <v>745</v>
      </c>
      <c r="N115" s="95" t="s">
        <v>76</v>
      </c>
      <c r="O115" s="95" t="s">
        <v>77</v>
      </c>
      <c r="P115" s="95" t="s">
        <v>649</v>
      </c>
      <c r="Q115" s="99">
        <v>44564</v>
      </c>
      <c r="R115" s="106">
        <v>44773</v>
      </c>
      <c r="S115" s="106">
        <v>44720</v>
      </c>
      <c r="T115" s="100" t="s">
        <v>834</v>
      </c>
      <c r="U115" s="107" t="s">
        <v>1112</v>
      </c>
      <c r="V115" s="100" t="s">
        <v>86</v>
      </c>
      <c r="W115" s="91">
        <v>0</v>
      </c>
      <c r="X115" s="91">
        <v>0</v>
      </c>
      <c r="Y115" s="101"/>
    </row>
    <row r="116" spans="1:25" s="102" customFormat="1" ht="32.25" customHeight="1" x14ac:dyDescent="0.2">
      <c r="A116" s="91" t="s">
        <v>814</v>
      </c>
      <c r="B116" s="91">
        <v>1</v>
      </c>
      <c r="C116" s="91">
        <v>2021</v>
      </c>
      <c r="D116" s="93" t="s">
        <v>70</v>
      </c>
      <c r="E116" s="85" t="s">
        <v>643</v>
      </c>
      <c r="F116" s="94">
        <v>44533</v>
      </c>
      <c r="G116" s="95" t="s">
        <v>775</v>
      </c>
      <c r="H116" s="96" t="s">
        <v>645</v>
      </c>
      <c r="I116" s="97" t="s">
        <v>1011</v>
      </c>
      <c r="J116" s="98" t="s">
        <v>1012</v>
      </c>
      <c r="K116" s="85" t="s">
        <v>82</v>
      </c>
      <c r="L116" s="95" t="s">
        <v>1007</v>
      </c>
      <c r="M116" s="91">
        <v>1</v>
      </c>
      <c r="N116" s="95" t="s">
        <v>76</v>
      </c>
      <c r="O116" s="95" t="s">
        <v>77</v>
      </c>
      <c r="P116" s="95" t="s">
        <v>776</v>
      </c>
      <c r="Q116" s="99">
        <v>44564</v>
      </c>
      <c r="R116" s="106">
        <v>44773</v>
      </c>
      <c r="S116" s="106">
        <v>44720</v>
      </c>
      <c r="T116" s="100" t="s">
        <v>834</v>
      </c>
      <c r="U116" s="107" t="s">
        <v>1115</v>
      </c>
      <c r="V116" s="100" t="s">
        <v>86</v>
      </c>
      <c r="W116" s="91">
        <v>0</v>
      </c>
      <c r="X116" s="91">
        <v>1</v>
      </c>
      <c r="Y116" s="101"/>
    </row>
    <row r="117" spans="1:25" s="102" customFormat="1" ht="32.25" customHeight="1" x14ac:dyDescent="0.2">
      <c r="A117" s="91" t="s">
        <v>815</v>
      </c>
      <c r="B117" s="91">
        <v>1</v>
      </c>
      <c r="C117" s="91">
        <v>2021</v>
      </c>
      <c r="D117" s="93" t="s">
        <v>796</v>
      </c>
      <c r="E117" s="85" t="s">
        <v>643</v>
      </c>
      <c r="F117" s="94">
        <v>44533</v>
      </c>
      <c r="G117" s="95" t="s">
        <v>777</v>
      </c>
      <c r="H117" s="96" t="s">
        <v>645</v>
      </c>
      <c r="I117" s="97" t="s">
        <v>778</v>
      </c>
      <c r="J117" s="98" t="s">
        <v>779</v>
      </c>
      <c r="K117" s="85" t="s">
        <v>780</v>
      </c>
      <c r="L117" s="95" t="s">
        <v>1008</v>
      </c>
      <c r="M117" s="91">
        <v>1</v>
      </c>
      <c r="N117" s="95" t="s">
        <v>76</v>
      </c>
      <c r="O117" s="95" t="s">
        <v>820</v>
      </c>
      <c r="P117" s="95" t="s">
        <v>781</v>
      </c>
      <c r="Q117" s="99">
        <v>44571</v>
      </c>
      <c r="R117" s="106">
        <v>44773</v>
      </c>
      <c r="S117" s="106">
        <v>44720</v>
      </c>
      <c r="T117" s="100" t="s">
        <v>834</v>
      </c>
      <c r="U117" s="107" t="s">
        <v>1098</v>
      </c>
      <c r="V117" s="100" t="s">
        <v>86</v>
      </c>
      <c r="W117" s="91">
        <v>0</v>
      </c>
      <c r="X117" s="91">
        <v>0</v>
      </c>
      <c r="Y117" s="101"/>
    </row>
    <row r="118" spans="1:25" s="102" customFormat="1" ht="32.25" hidden="1" customHeight="1" x14ac:dyDescent="0.2">
      <c r="A118" s="91" t="s">
        <v>816</v>
      </c>
      <c r="B118" s="91">
        <v>1</v>
      </c>
      <c r="C118" s="92">
        <v>2021</v>
      </c>
      <c r="D118" s="93" t="s">
        <v>796</v>
      </c>
      <c r="E118" s="85" t="s">
        <v>643</v>
      </c>
      <c r="F118" s="94">
        <v>44533</v>
      </c>
      <c r="G118" s="95" t="s">
        <v>782</v>
      </c>
      <c r="H118" s="96" t="s">
        <v>645</v>
      </c>
      <c r="I118" s="97" t="s">
        <v>783</v>
      </c>
      <c r="J118" s="98" t="s">
        <v>784</v>
      </c>
      <c r="K118" s="85" t="s">
        <v>82</v>
      </c>
      <c r="L118" s="95" t="s">
        <v>771</v>
      </c>
      <c r="M118" s="91">
        <v>1</v>
      </c>
      <c r="N118" s="95" t="s">
        <v>76</v>
      </c>
      <c r="O118" s="95" t="s">
        <v>820</v>
      </c>
      <c r="P118" s="95" t="s">
        <v>781</v>
      </c>
      <c r="Q118" s="99">
        <v>44564</v>
      </c>
      <c r="R118" s="99">
        <v>44773</v>
      </c>
      <c r="S118" s="106">
        <v>44690</v>
      </c>
      <c r="T118" s="100" t="s">
        <v>834</v>
      </c>
      <c r="U118" s="107" t="s">
        <v>1013</v>
      </c>
      <c r="V118" s="100" t="s">
        <v>115</v>
      </c>
      <c r="W118" s="91">
        <v>0</v>
      </c>
      <c r="X118" s="91">
        <v>0</v>
      </c>
      <c r="Y118" s="101"/>
    </row>
    <row r="119" spans="1:25" s="102" customFormat="1" ht="32.25" customHeight="1" x14ac:dyDescent="0.2">
      <c r="A119" s="91" t="s">
        <v>816</v>
      </c>
      <c r="B119" s="91">
        <v>2</v>
      </c>
      <c r="C119" s="91">
        <v>2021</v>
      </c>
      <c r="D119" s="93" t="s">
        <v>70</v>
      </c>
      <c r="E119" s="85" t="s">
        <v>643</v>
      </c>
      <c r="F119" s="94">
        <v>44533</v>
      </c>
      <c r="G119" s="95" t="s">
        <v>785</v>
      </c>
      <c r="H119" s="96" t="s">
        <v>645</v>
      </c>
      <c r="I119" s="97" t="s">
        <v>786</v>
      </c>
      <c r="J119" s="98" t="s">
        <v>787</v>
      </c>
      <c r="K119" s="85" t="s">
        <v>82</v>
      </c>
      <c r="L119" s="95" t="s">
        <v>771</v>
      </c>
      <c r="M119" s="91">
        <v>1</v>
      </c>
      <c r="N119" s="95" t="s">
        <v>76</v>
      </c>
      <c r="O119" s="95" t="s">
        <v>77</v>
      </c>
      <c r="P119" s="95" t="s">
        <v>649</v>
      </c>
      <c r="Q119" s="99">
        <v>44562</v>
      </c>
      <c r="R119" s="106">
        <v>44773</v>
      </c>
      <c r="S119" s="106">
        <v>44720</v>
      </c>
      <c r="T119" s="100" t="s">
        <v>834</v>
      </c>
      <c r="U119" s="107" t="s">
        <v>1116</v>
      </c>
      <c r="V119" s="100" t="s">
        <v>86</v>
      </c>
      <c r="W119" s="91">
        <v>0</v>
      </c>
      <c r="X119" s="91">
        <v>0</v>
      </c>
      <c r="Y119" s="101"/>
    </row>
    <row r="120" spans="1:25" s="102" customFormat="1" ht="32.25" customHeight="1" x14ac:dyDescent="0.2">
      <c r="A120" s="91" t="s">
        <v>817</v>
      </c>
      <c r="B120" s="91">
        <v>1</v>
      </c>
      <c r="C120" s="91">
        <v>2021</v>
      </c>
      <c r="D120" s="93" t="s">
        <v>70</v>
      </c>
      <c r="E120" s="85" t="s">
        <v>643</v>
      </c>
      <c r="F120" s="94">
        <v>44533</v>
      </c>
      <c r="G120" s="95" t="s">
        <v>788</v>
      </c>
      <c r="H120" s="96" t="s">
        <v>645</v>
      </c>
      <c r="I120" s="97" t="s">
        <v>789</v>
      </c>
      <c r="J120" s="98" t="s">
        <v>790</v>
      </c>
      <c r="K120" s="85" t="s">
        <v>82</v>
      </c>
      <c r="L120" s="95" t="s">
        <v>791</v>
      </c>
      <c r="M120" s="91">
        <v>1</v>
      </c>
      <c r="N120" s="95" t="s">
        <v>76</v>
      </c>
      <c r="O120" s="95" t="s">
        <v>77</v>
      </c>
      <c r="P120" s="95" t="s">
        <v>649</v>
      </c>
      <c r="Q120" s="99">
        <v>44562</v>
      </c>
      <c r="R120" s="106">
        <v>44773</v>
      </c>
      <c r="S120" s="106">
        <v>44720</v>
      </c>
      <c r="T120" s="100" t="s">
        <v>834</v>
      </c>
      <c r="U120" s="107" t="s">
        <v>1098</v>
      </c>
      <c r="V120" s="100" t="s">
        <v>86</v>
      </c>
      <c r="W120" s="91">
        <v>0</v>
      </c>
      <c r="X120" s="91">
        <v>0</v>
      </c>
      <c r="Y120" s="101"/>
    </row>
    <row r="121" spans="1:25" s="102" customFormat="1" ht="32.25" customHeight="1" x14ac:dyDescent="0.2">
      <c r="A121" s="91" t="s">
        <v>818</v>
      </c>
      <c r="B121" s="91">
        <v>1</v>
      </c>
      <c r="C121" s="91">
        <v>2021</v>
      </c>
      <c r="D121" s="93" t="s">
        <v>70</v>
      </c>
      <c r="E121" s="85" t="s">
        <v>643</v>
      </c>
      <c r="F121" s="94">
        <v>44533</v>
      </c>
      <c r="G121" s="95" t="s">
        <v>792</v>
      </c>
      <c r="H121" s="96" t="s">
        <v>645</v>
      </c>
      <c r="I121" s="97" t="s">
        <v>793</v>
      </c>
      <c r="J121" s="98" t="s">
        <v>794</v>
      </c>
      <c r="K121" s="85" t="s">
        <v>82</v>
      </c>
      <c r="L121" s="95" t="s">
        <v>795</v>
      </c>
      <c r="M121" s="91">
        <v>1</v>
      </c>
      <c r="N121" s="95" t="s">
        <v>76</v>
      </c>
      <c r="O121" s="95" t="s">
        <v>77</v>
      </c>
      <c r="P121" s="95" t="s">
        <v>649</v>
      </c>
      <c r="Q121" s="99">
        <v>44562</v>
      </c>
      <c r="R121" s="106">
        <v>44773</v>
      </c>
      <c r="S121" s="106">
        <v>44720</v>
      </c>
      <c r="T121" s="100" t="s">
        <v>834</v>
      </c>
      <c r="U121" s="107" t="s">
        <v>1098</v>
      </c>
      <c r="V121" s="100" t="s">
        <v>86</v>
      </c>
      <c r="W121" s="91">
        <v>0</v>
      </c>
      <c r="X121" s="91">
        <v>0</v>
      </c>
      <c r="Y121" s="101"/>
    </row>
    <row r="122" spans="1:25" s="102" customFormat="1" ht="32.25" customHeight="1" x14ac:dyDescent="0.2">
      <c r="A122" s="91" t="s">
        <v>851</v>
      </c>
      <c r="B122" s="91">
        <v>1</v>
      </c>
      <c r="C122" s="91">
        <v>2022</v>
      </c>
      <c r="D122" s="93" t="s">
        <v>75</v>
      </c>
      <c r="E122" s="85" t="s">
        <v>906</v>
      </c>
      <c r="F122" s="94">
        <v>44587</v>
      </c>
      <c r="G122" s="95" t="s">
        <v>845</v>
      </c>
      <c r="H122" s="96" t="s">
        <v>240</v>
      </c>
      <c r="I122" s="97" t="s">
        <v>846</v>
      </c>
      <c r="J122" s="98" t="s">
        <v>847</v>
      </c>
      <c r="K122" s="85" t="s">
        <v>167</v>
      </c>
      <c r="L122" s="95" t="s">
        <v>848</v>
      </c>
      <c r="M122" s="91" t="s">
        <v>849</v>
      </c>
      <c r="N122" s="95" t="s">
        <v>83</v>
      </c>
      <c r="O122" s="95" t="s">
        <v>84</v>
      </c>
      <c r="P122" s="95" t="s">
        <v>850</v>
      </c>
      <c r="Q122" s="99">
        <v>44607</v>
      </c>
      <c r="R122" s="106">
        <v>44757</v>
      </c>
      <c r="S122" s="106">
        <v>44719</v>
      </c>
      <c r="T122" s="100" t="s">
        <v>830</v>
      </c>
      <c r="U122" s="107" t="s">
        <v>1138</v>
      </c>
      <c r="V122" s="100" t="s">
        <v>86</v>
      </c>
      <c r="W122" s="91">
        <v>0</v>
      </c>
      <c r="X122" s="91">
        <v>0</v>
      </c>
      <c r="Y122" s="101"/>
    </row>
    <row r="123" spans="1:25" s="102" customFormat="1" ht="32.25" customHeight="1" x14ac:dyDescent="0.2">
      <c r="A123" s="91" t="s">
        <v>868</v>
      </c>
      <c r="B123" s="91">
        <v>1</v>
      </c>
      <c r="C123" s="92">
        <v>2022</v>
      </c>
      <c r="D123" s="93" t="s">
        <v>121</v>
      </c>
      <c r="E123" s="85" t="s">
        <v>616</v>
      </c>
      <c r="F123" s="94">
        <v>44607</v>
      </c>
      <c r="G123" s="95" t="s">
        <v>864</v>
      </c>
      <c r="H123" s="96" t="s">
        <v>608</v>
      </c>
      <c r="I123" s="97" t="s">
        <v>865</v>
      </c>
      <c r="J123" s="98" t="s">
        <v>866</v>
      </c>
      <c r="K123" s="85" t="s">
        <v>79</v>
      </c>
      <c r="L123" s="95" t="s">
        <v>867</v>
      </c>
      <c r="M123" s="91">
        <v>1</v>
      </c>
      <c r="N123" s="95" t="s">
        <v>122</v>
      </c>
      <c r="O123" s="95" t="s">
        <v>122</v>
      </c>
      <c r="P123" s="95" t="s">
        <v>612</v>
      </c>
      <c r="Q123" s="99">
        <v>44610</v>
      </c>
      <c r="R123" s="106">
        <v>44956</v>
      </c>
      <c r="S123" s="106">
        <v>44690</v>
      </c>
      <c r="T123" s="100" t="s">
        <v>908</v>
      </c>
      <c r="U123" s="107" t="s">
        <v>1166</v>
      </c>
      <c r="V123" s="100" t="s">
        <v>86</v>
      </c>
      <c r="W123" s="91">
        <v>0</v>
      </c>
      <c r="X123" s="91">
        <v>0</v>
      </c>
      <c r="Y123" s="101"/>
    </row>
    <row r="124" spans="1:25" s="102" customFormat="1" ht="32.25" hidden="1" customHeight="1" x14ac:dyDescent="0.2">
      <c r="A124" s="91" t="s">
        <v>901</v>
      </c>
      <c r="B124" s="91">
        <v>1</v>
      </c>
      <c r="C124" s="92">
        <v>2022</v>
      </c>
      <c r="D124" s="93" t="s">
        <v>154</v>
      </c>
      <c r="E124" s="85" t="s">
        <v>879</v>
      </c>
      <c r="F124" s="94">
        <v>44603</v>
      </c>
      <c r="G124" s="95" t="s">
        <v>880</v>
      </c>
      <c r="H124" s="96" t="s">
        <v>881</v>
      </c>
      <c r="I124" s="97" t="s">
        <v>882</v>
      </c>
      <c r="J124" s="98" t="s">
        <v>883</v>
      </c>
      <c r="K124" s="85" t="s">
        <v>82</v>
      </c>
      <c r="L124" s="95" t="s">
        <v>884</v>
      </c>
      <c r="M124" s="91">
        <v>1</v>
      </c>
      <c r="N124" s="95" t="s">
        <v>76</v>
      </c>
      <c r="O124" s="95" t="s">
        <v>155</v>
      </c>
      <c r="P124" s="95" t="s">
        <v>905</v>
      </c>
      <c r="Q124" s="99">
        <v>44627</v>
      </c>
      <c r="R124" s="99">
        <v>44681</v>
      </c>
      <c r="S124" s="106">
        <v>44687</v>
      </c>
      <c r="T124" s="100" t="s">
        <v>830</v>
      </c>
      <c r="U124" s="107" t="s">
        <v>990</v>
      </c>
      <c r="V124" s="100" t="s">
        <v>115</v>
      </c>
      <c r="W124" s="91">
        <v>0</v>
      </c>
      <c r="X124" s="91">
        <v>0</v>
      </c>
      <c r="Y124" s="101"/>
    </row>
    <row r="125" spans="1:25" s="102" customFormat="1" ht="32.25" hidden="1" customHeight="1" x14ac:dyDescent="0.2">
      <c r="A125" s="91" t="s">
        <v>903</v>
      </c>
      <c r="B125" s="91">
        <v>1</v>
      </c>
      <c r="C125" s="92">
        <v>2022</v>
      </c>
      <c r="D125" s="93" t="s">
        <v>154</v>
      </c>
      <c r="E125" s="85" t="s">
        <v>879</v>
      </c>
      <c r="F125" s="94">
        <v>44603</v>
      </c>
      <c r="G125" s="95" t="s">
        <v>885</v>
      </c>
      <c r="H125" s="96" t="s">
        <v>881</v>
      </c>
      <c r="I125" s="97" t="s">
        <v>886</v>
      </c>
      <c r="J125" s="98" t="s">
        <v>887</v>
      </c>
      <c r="K125" s="85" t="s">
        <v>82</v>
      </c>
      <c r="L125" s="95" t="s">
        <v>884</v>
      </c>
      <c r="M125" s="91">
        <v>1</v>
      </c>
      <c r="N125" s="95" t="s">
        <v>76</v>
      </c>
      <c r="O125" s="95" t="s">
        <v>155</v>
      </c>
      <c r="P125" s="95" t="s">
        <v>905</v>
      </c>
      <c r="Q125" s="99">
        <v>44627</v>
      </c>
      <c r="R125" s="99">
        <v>44681</v>
      </c>
      <c r="S125" s="106">
        <v>44687</v>
      </c>
      <c r="T125" s="100" t="s">
        <v>830</v>
      </c>
      <c r="U125" s="107" t="s">
        <v>991</v>
      </c>
      <c r="V125" s="100" t="s">
        <v>115</v>
      </c>
      <c r="W125" s="91">
        <v>0</v>
      </c>
      <c r="X125" s="91">
        <v>0</v>
      </c>
      <c r="Y125" s="101"/>
    </row>
    <row r="126" spans="1:25" s="102" customFormat="1" ht="64.900000000000006" customHeight="1" x14ac:dyDescent="0.2">
      <c r="A126" s="91" t="s">
        <v>903</v>
      </c>
      <c r="B126" s="91">
        <v>2</v>
      </c>
      <c r="C126" s="91">
        <v>2022</v>
      </c>
      <c r="D126" s="93" t="s">
        <v>154</v>
      </c>
      <c r="E126" s="85" t="s">
        <v>879</v>
      </c>
      <c r="F126" s="94">
        <v>44603</v>
      </c>
      <c r="G126" s="95" t="s">
        <v>885</v>
      </c>
      <c r="H126" s="96" t="s">
        <v>881</v>
      </c>
      <c r="I126" s="97" t="s">
        <v>888</v>
      </c>
      <c r="J126" s="98" t="s">
        <v>889</v>
      </c>
      <c r="K126" s="85" t="s">
        <v>82</v>
      </c>
      <c r="L126" s="95" t="s">
        <v>890</v>
      </c>
      <c r="M126" s="91">
        <v>8</v>
      </c>
      <c r="N126" s="95" t="s">
        <v>76</v>
      </c>
      <c r="O126" s="95" t="s">
        <v>155</v>
      </c>
      <c r="P126" s="95" t="s">
        <v>905</v>
      </c>
      <c r="Q126" s="99">
        <v>44682</v>
      </c>
      <c r="R126" s="106">
        <v>44957</v>
      </c>
      <c r="S126" s="106">
        <v>44719</v>
      </c>
      <c r="T126" s="100" t="s">
        <v>830</v>
      </c>
      <c r="U126" s="107" t="s">
        <v>1139</v>
      </c>
      <c r="V126" s="100" t="s">
        <v>86</v>
      </c>
      <c r="W126" s="91">
        <v>0</v>
      </c>
      <c r="X126" s="91">
        <v>0</v>
      </c>
      <c r="Y126" s="101"/>
    </row>
    <row r="127" spans="1:25" s="102" customFormat="1" ht="32.25" hidden="1" customHeight="1" x14ac:dyDescent="0.2">
      <c r="A127" s="91" t="s">
        <v>902</v>
      </c>
      <c r="B127" s="91">
        <v>1</v>
      </c>
      <c r="C127" s="92">
        <v>2022</v>
      </c>
      <c r="D127" s="93" t="s">
        <v>154</v>
      </c>
      <c r="E127" s="85" t="s">
        <v>879</v>
      </c>
      <c r="F127" s="94">
        <v>44603</v>
      </c>
      <c r="G127" s="95" t="s">
        <v>891</v>
      </c>
      <c r="H127" s="96" t="s">
        <v>881</v>
      </c>
      <c r="I127" s="97" t="s">
        <v>892</v>
      </c>
      <c r="J127" s="98" t="s">
        <v>893</v>
      </c>
      <c r="K127" s="85" t="s">
        <v>82</v>
      </c>
      <c r="L127" s="95" t="s">
        <v>884</v>
      </c>
      <c r="M127" s="91">
        <v>1</v>
      </c>
      <c r="N127" s="95" t="s">
        <v>76</v>
      </c>
      <c r="O127" s="95" t="s">
        <v>155</v>
      </c>
      <c r="P127" s="95" t="s">
        <v>905</v>
      </c>
      <c r="Q127" s="99">
        <v>44627</v>
      </c>
      <c r="R127" s="99">
        <v>44742</v>
      </c>
      <c r="S127" s="106">
        <v>44658</v>
      </c>
      <c r="T127" s="100" t="s">
        <v>830</v>
      </c>
      <c r="U127" s="107" t="s">
        <v>909</v>
      </c>
      <c r="V127" s="100" t="s">
        <v>115</v>
      </c>
      <c r="W127" s="91">
        <v>0</v>
      </c>
      <c r="X127" s="91">
        <v>0</v>
      </c>
      <c r="Y127" s="101"/>
    </row>
    <row r="128" spans="1:25" s="102" customFormat="1" ht="100.15" customHeight="1" x14ac:dyDescent="0.2">
      <c r="A128" s="91" t="s">
        <v>904</v>
      </c>
      <c r="B128" s="91">
        <v>1</v>
      </c>
      <c r="C128" s="91">
        <v>2022</v>
      </c>
      <c r="D128" s="93" t="s">
        <v>154</v>
      </c>
      <c r="E128" s="85" t="s">
        <v>879</v>
      </c>
      <c r="F128" s="94">
        <v>44603</v>
      </c>
      <c r="G128" s="95" t="s">
        <v>894</v>
      </c>
      <c r="H128" s="96" t="s">
        <v>895</v>
      </c>
      <c r="I128" s="97" t="s">
        <v>896</v>
      </c>
      <c r="J128" s="98" t="s">
        <v>897</v>
      </c>
      <c r="K128" s="85" t="s">
        <v>82</v>
      </c>
      <c r="L128" s="95" t="s">
        <v>898</v>
      </c>
      <c r="M128" s="91">
        <v>9</v>
      </c>
      <c r="N128" s="95" t="s">
        <v>76</v>
      </c>
      <c r="O128" s="95" t="s">
        <v>155</v>
      </c>
      <c r="P128" s="95" t="s">
        <v>905</v>
      </c>
      <c r="Q128" s="99">
        <v>44652</v>
      </c>
      <c r="R128" s="106">
        <v>44957</v>
      </c>
      <c r="S128" s="106">
        <v>44719</v>
      </c>
      <c r="T128" s="100" t="s">
        <v>830</v>
      </c>
      <c r="U128" s="107" t="s">
        <v>1140</v>
      </c>
      <c r="V128" s="100" t="s">
        <v>86</v>
      </c>
      <c r="W128" s="91">
        <v>0</v>
      </c>
      <c r="X128" s="91">
        <v>0</v>
      </c>
      <c r="Y128" s="101"/>
    </row>
    <row r="129" spans="1:25" s="102" customFormat="1" ht="32.25" customHeight="1" x14ac:dyDescent="0.2">
      <c r="A129" s="91" t="s">
        <v>904</v>
      </c>
      <c r="B129" s="91">
        <v>2</v>
      </c>
      <c r="C129" s="91">
        <v>2022</v>
      </c>
      <c r="D129" s="93" t="s">
        <v>154</v>
      </c>
      <c r="E129" s="85" t="s">
        <v>879</v>
      </c>
      <c r="F129" s="94">
        <v>44603</v>
      </c>
      <c r="G129" s="95" t="s">
        <v>894</v>
      </c>
      <c r="H129" s="96" t="s">
        <v>895</v>
      </c>
      <c r="I129" s="97" t="s">
        <v>899</v>
      </c>
      <c r="J129" s="98" t="s">
        <v>900</v>
      </c>
      <c r="K129" s="85" t="s">
        <v>82</v>
      </c>
      <c r="L129" s="95" t="s">
        <v>884</v>
      </c>
      <c r="M129" s="91">
        <v>1</v>
      </c>
      <c r="N129" s="95" t="s">
        <v>76</v>
      </c>
      <c r="O129" s="95" t="s">
        <v>155</v>
      </c>
      <c r="P129" s="95" t="s">
        <v>905</v>
      </c>
      <c r="Q129" s="99">
        <v>44627</v>
      </c>
      <c r="R129" s="106">
        <v>44742</v>
      </c>
      <c r="S129" s="106">
        <v>44719</v>
      </c>
      <c r="T129" s="100" t="s">
        <v>830</v>
      </c>
      <c r="U129" s="107" t="s">
        <v>1141</v>
      </c>
      <c r="V129" s="100" t="s">
        <v>86</v>
      </c>
      <c r="W129" s="91">
        <v>0</v>
      </c>
      <c r="X129" s="91">
        <v>0</v>
      </c>
      <c r="Y129" s="101"/>
    </row>
    <row r="130" spans="1:25" s="102" customFormat="1" ht="32.25" hidden="1" customHeight="1" x14ac:dyDescent="0.2">
      <c r="A130" s="91" t="s">
        <v>918</v>
      </c>
      <c r="B130" s="91">
        <v>1</v>
      </c>
      <c r="C130" s="92">
        <v>2022</v>
      </c>
      <c r="D130" s="93" t="s">
        <v>119</v>
      </c>
      <c r="E130" s="85" t="s">
        <v>919</v>
      </c>
      <c r="F130" s="94" t="s">
        <v>920</v>
      </c>
      <c r="G130" s="95" t="s">
        <v>921</v>
      </c>
      <c r="H130" s="96" t="s">
        <v>506</v>
      </c>
      <c r="I130" s="97" t="s">
        <v>922</v>
      </c>
      <c r="J130" s="98" t="s">
        <v>923</v>
      </c>
      <c r="K130" s="85" t="s">
        <v>82</v>
      </c>
      <c r="L130" s="95" t="s">
        <v>924</v>
      </c>
      <c r="M130" s="91">
        <v>1</v>
      </c>
      <c r="N130" s="95" t="s">
        <v>819</v>
      </c>
      <c r="O130" s="95" t="s">
        <v>119</v>
      </c>
      <c r="P130" s="95" t="s">
        <v>925</v>
      </c>
      <c r="Q130" s="99">
        <v>44643</v>
      </c>
      <c r="R130" s="99">
        <v>44666</v>
      </c>
      <c r="S130" s="106">
        <v>44678</v>
      </c>
      <c r="T130" s="100" t="s">
        <v>822</v>
      </c>
      <c r="U130" s="107" t="s">
        <v>987</v>
      </c>
      <c r="V130" s="100" t="s">
        <v>115</v>
      </c>
      <c r="W130" s="91">
        <v>0</v>
      </c>
      <c r="X130" s="91">
        <v>0</v>
      </c>
      <c r="Y130" s="101"/>
    </row>
    <row r="131" spans="1:25" s="102" customFormat="1" ht="32.25" customHeight="1" x14ac:dyDescent="0.2">
      <c r="A131" s="91" t="s">
        <v>926</v>
      </c>
      <c r="B131" s="91">
        <v>1</v>
      </c>
      <c r="C131" s="92">
        <v>2022</v>
      </c>
      <c r="D131" s="93" t="s">
        <v>927</v>
      </c>
      <c r="E131" s="85" t="s">
        <v>928</v>
      </c>
      <c r="F131" s="94">
        <v>44634</v>
      </c>
      <c r="G131" s="95" t="s">
        <v>929</v>
      </c>
      <c r="H131" s="96" t="s">
        <v>608</v>
      </c>
      <c r="I131" s="97" t="s">
        <v>930</v>
      </c>
      <c r="J131" s="98" t="s">
        <v>931</v>
      </c>
      <c r="K131" s="85" t="s">
        <v>82</v>
      </c>
      <c r="L131" s="95" t="s">
        <v>932</v>
      </c>
      <c r="M131" s="91">
        <v>5</v>
      </c>
      <c r="N131" s="95" t="s">
        <v>933</v>
      </c>
      <c r="O131" s="95" t="s">
        <v>934</v>
      </c>
      <c r="P131" s="95" t="s">
        <v>935</v>
      </c>
      <c r="Q131" s="99">
        <v>44634</v>
      </c>
      <c r="R131" s="106">
        <v>44985</v>
      </c>
      <c r="S131" s="106">
        <v>44690</v>
      </c>
      <c r="T131" s="100" t="s">
        <v>908</v>
      </c>
      <c r="U131" s="107" t="s">
        <v>1167</v>
      </c>
      <c r="V131" s="100" t="s">
        <v>86</v>
      </c>
      <c r="W131" s="91">
        <v>0</v>
      </c>
      <c r="X131" s="91">
        <v>0</v>
      </c>
      <c r="Y131" s="101"/>
    </row>
    <row r="132" spans="1:25" s="102" customFormat="1" ht="32.25" customHeight="1" x14ac:dyDescent="0.2">
      <c r="A132" s="91" t="s">
        <v>973</v>
      </c>
      <c r="B132" s="91">
        <v>1</v>
      </c>
      <c r="C132" s="91">
        <v>2022</v>
      </c>
      <c r="D132" s="93" t="s">
        <v>936</v>
      </c>
      <c r="E132" s="85" t="s">
        <v>937</v>
      </c>
      <c r="F132" s="94">
        <v>44628</v>
      </c>
      <c r="G132" s="95" t="s">
        <v>938</v>
      </c>
      <c r="H132" s="96" t="s">
        <v>939</v>
      </c>
      <c r="I132" s="97" t="s">
        <v>940</v>
      </c>
      <c r="J132" s="98" t="s">
        <v>941</v>
      </c>
      <c r="K132" s="85" t="s">
        <v>82</v>
      </c>
      <c r="L132" s="95" t="s">
        <v>942</v>
      </c>
      <c r="M132" s="91">
        <v>0.95</v>
      </c>
      <c r="N132" s="95" t="s">
        <v>76</v>
      </c>
      <c r="O132" s="95" t="s">
        <v>943</v>
      </c>
      <c r="P132" s="95" t="s">
        <v>944</v>
      </c>
      <c r="Q132" s="99">
        <v>44648</v>
      </c>
      <c r="R132" s="106">
        <v>44743</v>
      </c>
      <c r="S132" s="106">
        <v>44720</v>
      </c>
      <c r="T132" s="100" t="s">
        <v>834</v>
      </c>
      <c r="U132" s="107" t="s">
        <v>1117</v>
      </c>
      <c r="V132" s="100" t="s">
        <v>86</v>
      </c>
      <c r="W132" s="91">
        <v>0</v>
      </c>
      <c r="X132" s="91">
        <v>0</v>
      </c>
      <c r="Y132" s="101"/>
    </row>
    <row r="133" spans="1:25" s="102" customFormat="1" ht="32.25" customHeight="1" x14ac:dyDescent="0.2">
      <c r="A133" s="91" t="s">
        <v>973</v>
      </c>
      <c r="B133" s="91">
        <v>2</v>
      </c>
      <c r="C133" s="91">
        <v>2022</v>
      </c>
      <c r="D133" s="93" t="s">
        <v>936</v>
      </c>
      <c r="E133" s="85" t="s">
        <v>937</v>
      </c>
      <c r="F133" s="94">
        <v>44628</v>
      </c>
      <c r="G133" s="95" t="s">
        <v>938</v>
      </c>
      <c r="H133" s="96" t="s">
        <v>939</v>
      </c>
      <c r="I133" s="97" t="s">
        <v>945</v>
      </c>
      <c r="J133" s="98" t="s">
        <v>946</v>
      </c>
      <c r="K133" s="85" t="s">
        <v>82</v>
      </c>
      <c r="L133" s="95" t="s">
        <v>942</v>
      </c>
      <c r="M133" s="91">
        <v>0.95</v>
      </c>
      <c r="N133" s="95" t="s">
        <v>76</v>
      </c>
      <c r="O133" s="95" t="s">
        <v>943</v>
      </c>
      <c r="P133" s="95" t="s">
        <v>944</v>
      </c>
      <c r="Q133" s="99">
        <v>44648</v>
      </c>
      <c r="R133" s="106">
        <v>44742</v>
      </c>
      <c r="S133" s="106">
        <v>44720</v>
      </c>
      <c r="T133" s="100" t="s">
        <v>834</v>
      </c>
      <c r="U133" s="107" t="s">
        <v>1117</v>
      </c>
      <c r="V133" s="100" t="s">
        <v>86</v>
      </c>
      <c r="W133" s="91">
        <v>0</v>
      </c>
      <c r="X133" s="91">
        <v>0</v>
      </c>
      <c r="Y133" s="101"/>
    </row>
    <row r="134" spans="1:25" s="102" customFormat="1" ht="32.25" customHeight="1" x14ac:dyDescent="0.2">
      <c r="A134" s="91" t="s">
        <v>974</v>
      </c>
      <c r="B134" s="91">
        <v>1</v>
      </c>
      <c r="C134" s="92">
        <v>2022</v>
      </c>
      <c r="D134" s="93" t="s">
        <v>936</v>
      </c>
      <c r="E134" s="85" t="s">
        <v>947</v>
      </c>
      <c r="F134" s="94">
        <v>44644</v>
      </c>
      <c r="G134" s="95" t="s">
        <v>948</v>
      </c>
      <c r="H134" s="96" t="s">
        <v>949</v>
      </c>
      <c r="I134" s="97" t="s">
        <v>950</v>
      </c>
      <c r="J134" s="98" t="s">
        <v>951</v>
      </c>
      <c r="K134" s="85" t="s">
        <v>166</v>
      </c>
      <c r="L134" s="95" t="s">
        <v>952</v>
      </c>
      <c r="M134" s="91" t="s">
        <v>953</v>
      </c>
      <c r="N134" s="95" t="s">
        <v>187</v>
      </c>
      <c r="O134" s="95" t="s">
        <v>187</v>
      </c>
      <c r="P134" s="95" t="s">
        <v>954</v>
      </c>
      <c r="Q134" s="99">
        <v>44652</v>
      </c>
      <c r="R134" s="106">
        <v>44864</v>
      </c>
      <c r="S134" s="106">
        <v>44690</v>
      </c>
      <c r="T134" s="100" t="s">
        <v>908</v>
      </c>
      <c r="U134" s="107" t="s">
        <v>1167</v>
      </c>
      <c r="V134" s="100" t="s">
        <v>86</v>
      </c>
      <c r="W134" s="91"/>
      <c r="X134" s="91"/>
      <c r="Y134" s="101"/>
    </row>
    <row r="135" spans="1:25" s="102" customFormat="1" ht="32.25" hidden="1" customHeight="1" x14ac:dyDescent="0.2">
      <c r="A135" s="91" t="s">
        <v>975</v>
      </c>
      <c r="B135" s="91">
        <v>1</v>
      </c>
      <c r="C135" s="92">
        <v>2022</v>
      </c>
      <c r="D135" s="93" t="s">
        <v>936</v>
      </c>
      <c r="E135" s="85" t="s">
        <v>947</v>
      </c>
      <c r="F135" s="94">
        <v>44644</v>
      </c>
      <c r="G135" s="95" t="s">
        <v>955</v>
      </c>
      <c r="H135" s="96" t="s">
        <v>949</v>
      </c>
      <c r="I135" s="97" t="s">
        <v>950</v>
      </c>
      <c r="J135" s="98" t="s">
        <v>956</v>
      </c>
      <c r="K135" s="85" t="s">
        <v>166</v>
      </c>
      <c r="L135" s="95" t="s">
        <v>957</v>
      </c>
      <c r="M135" s="91" t="s">
        <v>958</v>
      </c>
      <c r="N135" s="95" t="s">
        <v>187</v>
      </c>
      <c r="O135" s="95" t="s">
        <v>187</v>
      </c>
      <c r="P135" s="95" t="s">
        <v>954</v>
      </c>
      <c r="Q135" s="99">
        <v>44652</v>
      </c>
      <c r="R135" s="99">
        <v>44711</v>
      </c>
      <c r="S135" s="106">
        <v>44690</v>
      </c>
      <c r="T135" s="100" t="s">
        <v>908</v>
      </c>
      <c r="U135" s="107" t="s">
        <v>1147</v>
      </c>
      <c r="V135" s="100" t="s">
        <v>115</v>
      </c>
      <c r="W135" s="91">
        <v>0</v>
      </c>
      <c r="X135" s="91">
        <v>0</v>
      </c>
      <c r="Y135" s="101"/>
    </row>
    <row r="136" spans="1:25" s="102" customFormat="1" ht="32.25" hidden="1" customHeight="1" x14ac:dyDescent="0.2">
      <c r="A136" s="91" t="s">
        <v>976</v>
      </c>
      <c r="B136" s="91">
        <v>1</v>
      </c>
      <c r="C136" s="92">
        <v>2022</v>
      </c>
      <c r="D136" s="93" t="s">
        <v>936</v>
      </c>
      <c r="E136" s="85" t="s">
        <v>947</v>
      </c>
      <c r="F136" s="94">
        <v>44644</v>
      </c>
      <c r="G136" s="95" t="s">
        <v>959</v>
      </c>
      <c r="H136" s="96" t="s">
        <v>949</v>
      </c>
      <c r="I136" s="97" t="s">
        <v>950</v>
      </c>
      <c r="J136" s="98" t="s">
        <v>960</v>
      </c>
      <c r="K136" s="85" t="s">
        <v>166</v>
      </c>
      <c r="L136" s="95" t="s">
        <v>952</v>
      </c>
      <c r="M136" s="91" t="s">
        <v>953</v>
      </c>
      <c r="N136" s="95" t="s">
        <v>187</v>
      </c>
      <c r="O136" s="95" t="s">
        <v>187</v>
      </c>
      <c r="P136" s="95" t="s">
        <v>954</v>
      </c>
      <c r="Q136" s="99">
        <v>44652</v>
      </c>
      <c r="R136" s="99">
        <v>44711</v>
      </c>
      <c r="S136" s="106">
        <v>44690</v>
      </c>
      <c r="T136" s="100" t="s">
        <v>908</v>
      </c>
      <c r="U136" s="107" t="s">
        <v>1148</v>
      </c>
      <c r="V136" s="100" t="s">
        <v>115</v>
      </c>
      <c r="W136" s="91">
        <v>0</v>
      </c>
      <c r="X136" s="91">
        <v>0</v>
      </c>
      <c r="Y136" s="101"/>
    </row>
    <row r="137" spans="1:25" s="102" customFormat="1" ht="32.25" customHeight="1" x14ac:dyDescent="0.2">
      <c r="A137" s="91" t="s">
        <v>977</v>
      </c>
      <c r="B137" s="91">
        <v>1</v>
      </c>
      <c r="C137" s="91">
        <v>2022</v>
      </c>
      <c r="D137" s="93" t="s">
        <v>961</v>
      </c>
      <c r="E137" s="85" t="s">
        <v>962</v>
      </c>
      <c r="F137" s="94">
        <v>44638</v>
      </c>
      <c r="G137" s="110" t="s">
        <v>963</v>
      </c>
      <c r="H137" s="96" t="s">
        <v>506</v>
      </c>
      <c r="I137" s="97" t="s">
        <v>964</v>
      </c>
      <c r="J137" s="98" t="s">
        <v>965</v>
      </c>
      <c r="K137" s="85" t="s">
        <v>82</v>
      </c>
      <c r="L137" s="95" t="s">
        <v>966</v>
      </c>
      <c r="M137" s="91">
        <v>1</v>
      </c>
      <c r="N137" s="95" t="s">
        <v>80</v>
      </c>
      <c r="O137" s="95" t="s">
        <v>81</v>
      </c>
      <c r="P137" s="95" t="s">
        <v>967</v>
      </c>
      <c r="Q137" s="99">
        <v>44669</v>
      </c>
      <c r="R137" s="106">
        <v>44925</v>
      </c>
      <c r="S137" s="106">
        <v>44720</v>
      </c>
      <c r="T137" s="100" t="s">
        <v>1000</v>
      </c>
      <c r="U137" s="107" t="s">
        <v>1129</v>
      </c>
      <c r="V137" s="100" t="s">
        <v>86</v>
      </c>
      <c r="W137" s="91"/>
      <c r="X137" s="91"/>
      <c r="Y137" s="101"/>
    </row>
    <row r="138" spans="1:25" s="102" customFormat="1" ht="32.25" customHeight="1" x14ac:dyDescent="0.2">
      <c r="A138" s="91" t="s">
        <v>977</v>
      </c>
      <c r="B138" s="91">
        <v>2</v>
      </c>
      <c r="C138" s="91">
        <v>2022</v>
      </c>
      <c r="D138" s="93" t="s">
        <v>961</v>
      </c>
      <c r="E138" s="85" t="s">
        <v>962</v>
      </c>
      <c r="F138" s="94">
        <v>44638</v>
      </c>
      <c r="G138" s="95" t="s">
        <v>963</v>
      </c>
      <c r="H138" s="96" t="s">
        <v>506</v>
      </c>
      <c r="I138" s="97" t="s">
        <v>964</v>
      </c>
      <c r="J138" s="98" t="s">
        <v>968</v>
      </c>
      <c r="K138" s="85" t="s">
        <v>82</v>
      </c>
      <c r="L138" s="95" t="s">
        <v>969</v>
      </c>
      <c r="M138" s="91">
        <v>1</v>
      </c>
      <c r="N138" s="95" t="s">
        <v>80</v>
      </c>
      <c r="O138" s="95" t="s">
        <v>81</v>
      </c>
      <c r="P138" s="95" t="s">
        <v>967</v>
      </c>
      <c r="Q138" s="99">
        <v>44669</v>
      </c>
      <c r="R138" s="106">
        <v>44771</v>
      </c>
      <c r="S138" s="106">
        <v>44720</v>
      </c>
      <c r="T138" s="100" t="s">
        <v>1000</v>
      </c>
      <c r="U138" s="107" t="s">
        <v>1130</v>
      </c>
      <c r="V138" s="100" t="s">
        <v>86</v>
      </c>
      <c r="W138" s="91"/>
      <c r="X138" s="91"/>
      <c r="Y138" s="101"/>
    </row>
    <row r="139" spans="1:25" s="102" customFormat="1" ht="32.25" customHeight="1" x14ac:dyDescent="0.2">
      <c r="A139" s="91" t="s">
        <v>977</v>
      </c>
      <c r="B139" s="91">
        <v>3</v>
      </c>
      <c r="C139" s="91">
        <v>2022</v>
      </c>
      <c r="D139" s="93" t="s">
        <v>961</v>
      </c>
      <c r="E139" s="85" t="s">
        <v>962</v>
      </c>
      <c r="F139" s="94">
        <v>44638</v>
      </c>
      <c r="G139" s="95" t="s">
        <v>963</v>
      </c>
      <c r="H139" s="96" t="s">
        <v>506</v>
      </c>
      <c r="I139" s="97" t="s">
        <v>964</v>
      </c>
      <c r="J139" s="98" t="s">
        <v>970</v>
      </c>
      <c r="K139" s="85" t="s">
        <v>82</v>
      </c>
      <c r="L139" s="95" t="s">
        <v>971</v>
      </c>
      <c r="M139" s="91">
        <v>1</v>
      </c>
      <c r="N139" s="95" t="s">
        <v>80</v>
      </c>
      <c r="O139" s="95" t="s">
        <v>81</v>
      </c>
      <c r="P139" s="95" t="s">
        <v>972</v>
      </c>
      <c r="Q139" s="99">
        <v>44669</v>
      </c>
      <c r="R139" s="106">
        <v>44925</v>
      </c>
      <c r="S139" s="106">
        <v>44720</v>
      </c>
      <c r="T139" s="100" t="s">
        <v>1000</v>
      </c>
      <c r="U139" s="107" t="s">
        <v>1131</v>
      </c>
      <c r="V139" s="100" t="s">
        <v>86</v>
      </c>
      <c r="W139" s="91"/>
      <c r="X139" s="91"/>
      <c r="Y139" s="101"/>
    </row>
    <row r="140" spans="1:25" s="102" customFormat="1" ht="32.25" customHeight="1" x14ac:dyDescent="0.2">
      <c r="A140" s="91" t="s">
        <v>986</v>
      </c>
      <c r="B140" s="91">
        <v>1</v>
      </c>
      <c r="C140" s="91">
        <v>2022</v>
      </c>
      <c r="D140" s="93" t="s">
        <v>978</v>
      </c>
      <c r="E140" s="85" t="s">
        <v>979</v>
      </c>
      <c r="F140" s="94">
        <v>44643</v>
      </c>
      <c r="G140" s="95" t="s">
        <v>980</v>
      </c>
      <c r="H140" s="96" t="s">
        <v>344</v>
      </c>
      <c r="I140" s="97" t="s">
        <v>981</v>
      </c>
      <c r="J140" s="98" t="s">
        <v>982</v>
      </c>
      <c r="K140" s="85" t="s">
        <v>82</v>
      </c>
      <c r="L140" s="95" t="s">
        <v>983</v>
      </c>
      <c r="M140" s="91">
        <v>1</v>
      </c>
      <c r="N140" s="95" t="s">
        <v>83</v>
      </c>
      <c r="O140" s="95" t="s">
        <v>124</v>
      </c>
      <c r="P140" s="95" t="s">
        <v>124</v>
      </c>
      <c r="Q140" s="99">
        <v>44670</v>
      </c>
      <c r="R140" s="106">
        <v>44925</v>
      </c>
      <c r="S140" s="106">
        <v>44719</v>
      </c>
      <c r="T140" s="100" t="s">
        <v>830</v>
      </c>
      <c r="U140" s="107" t="s">
        <v>1142</v>
      </c>
      <c r="V140" s="100" t="s">
        <v>86</v>
      </c>
      <c r="W140" s="91">
        <v>0</v>
      </c>
      <c r="X140" s="91">
        <v>0</v>
      </c>
      <c r="Y140" s="101"/>
    </row>
    <row r="141" spans="1:25" s="102" customFormat="1" ht="32.25" customHeight="1" x14ac:dyDescent="0.2">
      <c r="A141" s="91" t="s">
        <v>986</v>
      </c>
      <c r="B141" s="91">
        <v>2</v>
      </c>
      <c r="C141" s="91">
        <v>2022</v>
      </c>
      <c r="D141" s="93" t="s">
        <v>978</v>
      </c>
      <c r="E141" s="85" t="s">
        <v>979</v>
      </c>
      <c r="F141" s="94">
        <v>44643</v>
      </c>
      <c r="G141" s="95" t="s">
        <v>980</v>
      </c>
      <c r="H141" s="96" t="s">
        <v>344</v>
      </c>
      <c r="I141" s="97" t="s">
        <v>981</v>
      </c>
      <c r="J141" s="98" t="s">
        <v>984</v>
      </c>
      <c r="K141" s="85" t="s">
        <v>82</v>
      </c>
      <c r="L141" s="95" t="s">
        <v>985</v>
      </c>
      <c r="M141" s="91">
        <v>2</v>
      </c>
      <c r="N141" s="95" t="s">
        <v>83</v>
      </c>
      <c r="O141" s="95" t="s">
        <v>124</v>
      </c>
      <c r="P141" s="95" t="s">
        <v>124</v>
      </c>
      <c r="Q141" s="99">
        <v>44670</v>
      </c>
      <c r="R141" s="106">
        <v>44925</v>
      </c>
      <c r="S141" s="114" t="s">
        <v>1143</v>
      </c>
      <c r="T141" s="100" t="s">
        <v>830</v>
      </c>
      <c r="U141" s="107" t="s">
        <v>1142</v>
      </c>
      <c r="V141" s="100" t="s">
        <v>86</v>
      </c>
      <c r="W141" s="91">
        <v>0</v>
      </c>
      <c r="X141" s="91">
        <v>0</v>
      </c>
      <c r="Y141" s="101"/>
    </row>
    <row r="142" spans="1:25" s="102" customFormat="1" ht="32.25" customHeight="1" x14ac:dyDescent="0.2">
      <c r="A142" s="91" t="s">
        <v>1001</v>
      </c>
      <c r="B142" s="91">
        <v>1</v>
      </c>
      <c r="C142" s="91">
        <v>2022</v>
      </c>
      <c r="D142" s="93" t="s">
        <v>961</v>
      </c>
      <c r="E142" s="85" t="s">
        <v>992</v>
      </c>
      <c r="F142" s="94" t="s">
        <v>993</v>
      </c>
      <c r="G142" s="95" t="s">
        <v>993</v>
      </c>
      <c r="H142" s="96" t="s">
        <v>994</v>
      </c>
      <c r="I142" s="97" t="s">
        <v>995</v>
      </c>
      <c r="J142" s="98" t="s">
        <v>996</v>
      </c>
      <c r="K142" s="85" t="s">
        <v>997</v>
      </c>
      <c r="L142" s="95" t="s">
        <v>998</v>
      </c>
      <c r="M142" s="91" t="s">
        <v>999</v>
      </c>
      <c r="N142" s="95" t="s">
        <v>80</v>
      </c>
      <c r="O142" s="95" t="s">
        <v>81</v>
      </c>
      <c r="P142" s="95" t="s">
        <v>967</v>
      </c>
      <c r="Q142" s="99">
        <v>44684</v>
      </c>
      <c r="R142" s="106">
        <v>44865</v>
      </c>
      <c r="S142" s="106">
        <v>44720</v>
      </c>
      <c r="T142" s="100" t="s">
        <v>1000</v>
      </c>
      <c r="U142" s="107" t="s">
        <v>1132</v>
      </c>
      <c r="V142" s="100" t="s">
        <v>86</v>
      </c>
      <c r="W142" s="91">
        <v>0</v>
      </c>
      <c r="X142" s="91">
        <v>0</v>
      </c>
      <c r="Y142" s="101"/>
    </row>
    <row r="143" spans="1:25" s="102" customFormat="1" ht="32.25" customHeight="1" x14ac:dyDescent="0.2">
      <c r="A143" s="91" t="s">
        <v>1016</v>
      </c>
      <c r="B143" s="91">
        <v>1</v>
      </c>
      <c r="C143" s="92">
        <v>2022</v>
      </c>
      <c r="D143" s="93" t="s">
        <v>1017</v>
      </c>
      <c r="E143" s="85" t="s">
        <v>992</v>
      </c>
      <c r="F143" s="94">
        <v>44684</v>
      </c>
      <c r="G143" s="115" t="s">
        <v>1018</v>
      </c>
      <c r="H143" s="115" t="s">
        <v>1019</v>
      </c>
      <c r="I143" s="115" t="s">
        <v>1020</v>
      </c>
      <c r="J143" s="115" t="s">
        <v>1021</v>
      </c>
      <c r="K143" s="85" t="s">
        <v>272</v>
      </c>
      <c r="L143" s="116" t="s">
        <v>1023</v>
      </c>
      <c r="M143" s="117">
        <v>1</v>
      </c>
      <c r="N143" s="95"/>
      <c r="O143" s="115" t="s">
        <v>1025</v>
      </c>
      <c r="P143" s="111" t="s">
        <v>1026</v>
      </c>
      <c r="Q143" s="118">
        <v>44687</v>
      </c>
      <c r="R143" s="106">
        <v>44742</v>
      </c>
      <c r="S143" s="106"/>
      <c r="T143" s="100"/>
      <c r="U143" s="107"/>
      <c r="V143" s="100" t="s">
        <v>86</v>
      </c>
      <c r="W143" s="91">
        <v>0</v>
      </c>
      <c r="X143" s="91">
        <v>0</v>
      </c>
      <c r="Y143" s="101"/>
    </row>
    <row r="144" spans="1:25" s="102" customFormat="1" ht="32.25" customHeight="1" x14ac:dyDescent="0.2">
      <c r="A144" s="91" t="s">
        <v>1016</v>
      </c>
      <c r="B144" s="91">
        <v>2</v>
      </c>
      <c r="C144" s="92">
        <v>2022</v>
      </c>
      <c r="D144" s="93" t="s">
        <v>1017</v>
      </c>
      <c r="E144" s="85" t="s">
        <v>992</v>
      </c>
      <c r="F144" s="94">
        <v>44684</v>
      </c>
      <c r="G144" s="115" t="s">
        <v>1018</v>
      </c>
      <c r="H144" s="115" t="s">
        <v>1019</v>
      </c>
      <c r="I144" s="115" t="s">
        <v>1020</v>
      </c>
      <c r="J144" s="115" t="s">
        <v>1022</v>
      </c>
      <c r="K144" s="85" t="s">
        <v>272</v>
      </c>
      <c r="L144" s="116" t="s">
        <v>1024</v>
      </c>
      <c r="M144" s="119">
        <v>1</v>
      </c>
      <c r="N144" s="95"/>
      <c r="O144" s="115" t="s">
        <v>1025</v>
      </c>
      <c r="P144" s="111" t="s">
        <v>1026</v>
      </c>
      <c r="Q144" s="118">
        <v>44687</v>
      </c>
      <c r="R144" s="106">
        <v>44803</v>
      </c>
      <c r="S144" s="106"/>
      <c r="T144" s="100"/>
      <c r="U144" s="107"/>
      <c r="V144" s="100" t="s">
        <v>86</v>
      </c>
      <c r="W144" s="91">
        <v>0</v>
      </c>
      <c r="X144" s="91">
        <v>0</v>
      </c>
      <c r="Y144" s="101"/>
    </row>
    <row r="145" spans="1:25" s="102" customFormat="1" ht="32.25" customHeight="1" x14ac:dyDescent="0.2">
      <c r="A145" s="91" t="s">
        <v>1027</v>
      </c>
      <c r="B145" s="91">
        <v>1</v>
      </c>
      <c r="C145" s="92">
        <v>2022</v>
      </c>
      <c r="D145" s="93" t="s">
        <v>961</v>
      </c>
      <c r="E145" s="85" t="s">
        <v>1028</v>
      </c>
      <c r="F145" s="94">
        <v>44681</v>
      </c>
      <c r="G145" s="115" t="s">
        <v>1029</v>
      </c>
      <c r="H145" s="115" t="s">
        <v>1030</v>
      </c>
      <c r="I145" s="115" t="s">
        <v>1031</v>
      </c>
      <c r="J145" s="115" t="s">
        <v>1032</v>
      </c>
      <c r="K145" s="85" t="s">
        <v>1033</v>
      </c>
      <c r="L145" s="116" t="s">
        <v>1038</v>
      </c>
      <c r="M145" s="119">
        <v>3</v>
      </c>
      <c r="N145" s="95" t="s">
        <v>80</v>
      </c>
      <c r="O145" s="115" t="s">
        <v>1042</v>
      </c>
      <c r="P145" s="111" t="s">
        <v>967</v>
      </c>
      <c r="Q145" s="118">
        <v>44713</v>
      </c>
      <c r="R145" s="106">
        <v>44925</v>
      </c>
      <c r="S145" s="106"/>
      <c r="T145" s="100"/>
      <c r="U145" s="107"/>
      <c r="V145" s="100" t="s">
        <v>86</v>
      </c>
      <c r="W145" s="91">
        <v>0</v>
      </c>
      <c r="X145" s="91">
        <v>0</v>
      </c>
      <c r="Y145" s="101"/>
    </row>
    <row r="146" spans="1:25" s="102" customFormat="1" ht="32.25" customHeight="1" x14ac:dyDescent="0.2">
      <c r="A146" s="91" t="s">
        <v>1027</v>
      </c>
      <c r="B146" s="91">
        <v>2</v>
      </c>
      <c r="C146" s="92">
        <v>2022</v>
      </c>
      <c r="D146" s="93" t="s">
        <v>961</v>
      </c>
      <c r="E146" s="85" t="s">
        <v>1028</v>
      </c>
      <c r="F146" s="94">
        <v>44681</v>
      </c>
      <c r="G146" s="115" t="s">
        <v>1029</v>
      </c>
      <c r="H146" s="115" t="s">
        <v>1030</v>
      </c>
      <c r="I146" s="115" t="s">
        <v>1031</v>
      </c>
      <c r="J146" s="115" t="s">
        <v>1034</v>
      </c>
      <c r="K146" s="85" t="s">
        <v>1035</v>
      </c>
      <c r="L146" s="116" t="s">
        <v>1039</v>
      </c>
      <c r="M146" s="119">
        <v>1</v>
      </c>
      <c r="N146" s="95" t="s">
        <v>80</v>
      </c>
      <c r="O146" s="115" t="s">
        <v>1042</v>
      </c>
      <c r="P146" s="111" t="s">
        <v>967</v>
      </c>
      <c r="Q146" s="118">
        <v>44713</v>
      </c>
      <c r="R146" s="106">
        <v>44925</v>
      </c>
      <c r="S146" s="106"/>
      <c r="T146" s="100"/>
      <c r="U146" s="107"/>
      <c r="V146" s="100" t="s">
        <v>86</v>
      </c>
      <c r="W146" s="91">
        <v>0</v>
      </c>
      <c r="X146" s="91">
        <v>0</v>
      </c>
      <c r="Y146" s="101"/>
    </row>
    <row r="147" spans="1:25" s="102" customFormat="1" ht="32.25" customHeight="1" x14ac:dyDescent="0.2">
      <c r="A147" s="91" t="s">
        <v>1027</v>
      </c>
      <c r="B147" s="91">
        <v>3</v>
      </c>
      <c r="C147" s="92">
        <v>2022</v>
      </c>
      <c r="D147" s="93" t="s">
        <v>961</v>
      </c>
      <c r="E147" s="85" t="s">
        <v>1028</v>
      </c>
      <c r="F147" s="94">
        <v>44681</v>
      </c>
      <c r="G147" s="115" t="s">
        <v>1029</v>
      </c>
      <c r="H147" s="115" t="s">
        <v>1030</v>
      </c>
      <c r="I147" s="115" t="s">
        <v>1031</v>
      </c>
      <c r="J147" s="115" t="s">
        <v>1036</v>
      </c>
      <c r="K147" s="85" t="s">
        <v>1033</v>
      </c>
      <c r="L147" s="116" t="s">
        <v>1040</v>
      </c>
      <c r="M147" s="119">
        <v>2</v>
      </c>
      <c r="N147" s="95" t="s">
        <v>80</v>
      </c>
      <c r="O147" s="115" t="s">
        <v>1042</v>
      </c>
      <c r="P147" s="111" t="s">
        <v>967</v>
      </c>
      <c r="Q147" s="118">
        <v>44713</v>
      </c>
      <c r="R147" s="106">
        <v>44925</v>
      </c>
      <c r="S147" s="106"/>
      <c r="T147" s="100"/>
      <c r="U147" s="107"/>
      <c r="V147" s="100" t="s">
        <v>86</v>
      </c>
      <c r="W147" s="91">
        <v>0</v>
      </c>
      <c r="X147" s="91">
        <v>0</v>
      </c>
      <c r="Y147" s="101"/>
    </row>
    <row r="148" spans="1:25" s="102" customFormat="1" ht="32.25" customHeight="1" x14ac:dyDescent="0.2">
      <c r="A148" s="91" t="s">
        <v>1027</v>
      </c>
      <c r="B148" s="91">
        <v>4</v>
      </c>
      <c r="C148" s="92">
        <v>2022</v>
      </c>
      <c r="D148" s="93" t="s">
        <v>961</v>
      </c>
      <c r="E148" s="85" t="s">
        <v>1028</v>
      </c>
      <c r="F148" s="94">
        <v>44681</v>
      </c>
      <c r="G148" s="115" t="s">
        <v>1029</v>
      </c>
      <c r="H148" s="115" t="s">
        <v>1030</v>
      </c>
      <c r="I148" s="115" t="s">
        <v>1031</v>
      </c>
      <c r="J148" s="115" t="s">
        <v>1037</v>
      </c>
      <c r="K148" s="85" t="s">
        <v>1033</v>
      </c>
      <c r="L148" s="116" t="s">
        <v>1041</v>
      </c>
      <c r="M148" s="119">
        <v>1</v>
      </c>
      <c r="N148" s="95" t="s">
        <v>80</v>
      </c>
      <c r="O148" s="115" t="s">
        <v>1042</v>
      </c>
      <c r="P148" s="111" t="s">
        <v>967</v>
      </c>
      <c r="Q148" s="118">
        <v>44713</v>
      </c>
      <c r="R148" s="106">
        <v>44742</v>
      </c>
      <c r="S148" s="106"/>
      <c r="T148" s="100"/>
      <c r="U148" s="107"/>
      <c r="V148" s="100" t="s">
        <v>86</v>
      </c>
      <c r="W148" s="91">
        <v>0</v>
      </c>
      <c r="X148" s="91">
        <v>0</v>
      </c>
      <c r="Y148" s="101"/>
    </row>
    <row r="149" spans="1:25" s="102" customFormat="1" ht="32.25" customHeight="1" x14ac:dyDescent="0.2">
      <c r="A149" s="91" t="s">
        <v>1043</v>
      </c>
      <c r="B149" s="91">
        <v>1</v>
      </c>
      <c r="C149" s="92">
        <v>2022</v>
      </c>
      <c r="D149" s="85" t="s">
        <v>214</v>
      </c>
      <c r="E149" s="85" t="s">
        <v>1044</v>
      </c>
      <c r="F149" s="94">
        <v>44681</v>
      </c>
      <c r="G149" s="115" t="s">
        <v>1045</v>
      </c>
      <c r="H149" s="115" t="s">
        <v>1046</v>
      </c>
      <c r="I149" s="115" t="s">
        <v>1047</v>
      </c>
      <c r="J149" s="115" t="s">
        <v>1048</v>
      </c>
      <c r="K149" s="85" t="s">
        <v>82</v>
      </c>
      <c r="L149" s="97" t="s">
        <v>1055</v>
      </c>
      <c r="M149" s="91">
        <v>1</v>
      </c>
      <c r="N149" s="95" t="s">
        <v>76</v>
      </c>
      <c r="O149" s="120" t="s">
        <v>1059</v>
      </c>
      <c r="P149" s="85" t="s">
        <v>1060</v>
      </c>
      <c r="Q149" s="118">
        <v>44713</v>
      </c>
      <c r="R149" s="118">
        <v>44804</v>
      </c>
      <c r="S149" s="106"/>
      <c r="T149" s="100"/>
      <c r="U149" s="107"/>
      <c r="V149" s="100" t="s">
        <v>86</v>
      </c>
      <c r="W149" s="91">
        <v>0</v>
      </c>
      <c r="X149" s="91">
        <v>0</v>
      </c>
      <c r="Y149" s="101"/>
    </row>
    <row r="150" spans="1:25" s="102" customFormat="1" ht="32.25" customHeight="1" x14ac:dyDescent="0.2">
      <c r="A150" s="91" t="s">
        <v>1043</v>
      </c>
      <c r="B150" s="91">
        <v>2</v>
      </c>
      <c r="C150" s="92">
        <v>2022</v>
      </c>
      <c r="D150" s="85" t="s">
        <v>214</v>
      </c>
      <c r="E150" s="85" t="s">
        <v>1044</v>
      </c>
      <c r="F150" s="94">
        <v>44681</v>
      </c>
      <c r="G150" s="115" t="s">
        <v>1045</v>
      </c>
      <c r="H150" s="115" t="s">
        <v>1046</v>
      </c>
      <c r="I150" s="115" t="s">
        <v>1049</v>
      </c>
      <c r="J150" s="115" t="s">
        <v>1050</v>
      </c>
      <c r="K150" s="85" t="s">
        <v>82</v>
      </c>
      <c r="L150" s="97" t="s">
        <v>1056</v>
      </c>
      <c r="M150" s="91">
        <v>8</v>
      </c>
      <c r="N150" s="95" t="s">
        <v>76</v>
      </c>
      <c r="O150" s="120" t="s">
        <v>1059</v>
      </c>
      <c r="P150" s="85" t="s">
        <v>1060</v>
      </c>
      <c r="Q150" s="118">
        <v>44713</v>
      </c>
      <c r="R150" s="118">
        <v>44957</v>
      </c>
      <c r="S150" s="106"/>
      <c r="T150" s="100"/>
      <c r="U150" s="107"/>
      <c r="V150" s="100" t="s">
        <v>86</v>
      </c>
      <c r="W150" s="91">
        <v>0</v>
      </c>
      <c r="X150" s="91">
        <v>0</v>
      </c>
      <c r="Y150" s="101"/>
    </row>
    <row r="151" spans="1:25" s="102" customFormat="1" ht="32.25" customHeight="1" x14ac:dyDescent="0.2">
      <c r="A151" s="91" t="s">
        <v>1043</v>
      </c>
      <c r="B151" s="91">
        <v>3</v>
      </c>
      <c r="C151" s="92">
        <v>2022</v>
      </c>
      <c r="D151" s="85" t="s">
        <v>214</v>
      </c>
      <c r="E151" s="85" t="s">
        <v>1044</v>
      </c>
      <c r="F151" s="94">
        <v>44681</v>
      </c>
      <c r="G151" s="115" t="s">
        <v>1045</v>
      </c>
      <c r="H151" s="115" t="s">
        <v>1046</v>
      </c>
      <c r="I151" s="115" t="s">
        <v>1051</v>
      </c>
      <c r="J151" s="115" t="s">
        <v>1052</v>
      </c>
      <c r="K151" s="85" t="s">
        <v>82</v>
      </c>
      <c r="L151" s="85" t="s">
        <v>1057</v>
      </c>
      <c r="M151" s="91">
        <v>1</v>
      </c>
      <c r="N151" s="95" t="s">
        <v>76</v>
      </c>
      <c r="O151" s="120" t="s">
        <v>1059</v>
      </c>
      <c r="P151" s="85" t="s">
        <v>1060</v>
      </c>
      <c r="Q151" s="118">
        <v>44713</v>
      </c>
      <c r="R151" s="118">
        <v>44804</v>
      </c>
      <c r="S151" s="106"/>
      <c r="T151" s="100"/>
      <c r="U151" s="107"/>
      <c r="V151" s="100" t="s">
        <v>86</v>
      </c>
      <c r="W151" s="91">
        <v>0</v>
      </c>
      <c r="X151" s="91">
        <v>0</v>
      </c>
      <c r="Y151" s="101"/>
    </row>
    <row r="152" spans="1:25" s="102" customFormat="1" ht="20.25" customHeight="1" x14ac:dyDescent="0.2">
      <c r="A152" s="91" t="s">
        <v>1043</v>
      </c>
      <c r="B152" s="91">
        <v>4</v>
      </c>
      <c r="C152" s="92">
        <v>2022</v>
      </c>
      <c r="D152" s="85" t="s">
        <v>214</v>
      </c>
      <c r="E152" s="85" t="s">
        <v>1044</v>
      </c>
      <c r="F152" s="94">
        <v>44681</v>
      </c>
      <c r="G152" s="115" t="s">
        <v>1045</v>
      </c>
      <c r="H152" s="115" t="s">
        <v>1046</v>
      </c>
      <c r="I152" s="115" t="s">
        <v>1053</v>
      </c>
      <c r="J152" s="115" t="s">
        <v>1054</v>
      </c>
      <c r="K152" s="85" t="s">
        <v>82</v>
      </c>
      <c r="L152" s="85" t="s">
        <v>1058</v>
      </c>
      <c r="M152" s="91">
        <v>1</v>
      </c>
      <c r="N152" s="95" t="s">
        <v>76</v>
      </c>
      <c r="O152" s="120" t="s">
        <v>120</v>
      </c>
      <c r="P152" s="85" t="s">
        <v>1061</v>
      </c>
      <c r="Q152" s="118">
        <v>44713</v>
      </c>
      <c r="R152" s="118">
        <v>44804</v>
      </c>
      <c r="S152" s="106"/>
      <c r="T152" s="100"/>
      <c r="U152" s="107"/>
      <c r="V152" s="100" t="s">
        <v>86</v>
      </c>
      <c r="W152" s="91">
        <v>0</v>
      </c>
      <c r="X152" s="91">
        <v>0</v>
      </c>
    </row>
    <row r="153" spans="1:25" s="102" customFormat="1" ht="20.25" customHeight="1" x14ac:dyDescent="0.2">
      <c r="A153" s="91" t="s">
        <v>1062</v>
      </c>
      <c r="B153" s="91">
        <v>1</v>
      </c>
      <c r="C153" s="92">
        <v>2022</v>
      </c>
      <c r="D153" s="85" t="s">
        <v>214</v>
      </c>
      <c r="E153" s="85" t="s">
        <v>1044</v>
      </c>
      <c r="F153" s="94">
        <v>44681</v>
      </c>
      <c r="G153" s="115" t="s">
        <v>1063</v>
      </c>
      <c r="H153" s="115" t="s">
        <v>1064</v>
      </c>
      <c r="I153" s="115" t="s">
        <v>1065</v>
      </c>
      <c r="J153" s="115" t="s">
        <v>1066</v>
      </c>
      <c r="K153" s="85" t="s">
        <v>82</v>
      </c>
      <c r="L153" s="85" t="s">
        <v>1067</v>
      </c>
      <c r="M153" s="121">
        <v>1</v>
      </c>
      <c r="N153" s="95" t="s">
        <v>76</v>
      </c>
      <c r="O153" s="115" t="s">
        <v>120</v>
      </c>
      <c r="P153" s="85" t="s">
        <v>1061</v>
      </c>
      <c r="Q153" s="118">
        <v>44713</v>
      </c>
      <c r="R153" s="118">
        <v>44865</v>
      </c>
      <c r="S153" s="106"/>
      <c r="T153" s="100"/>
      <c r="U153" s="107"/>
      <c r="V153" s="100" t="s">
        <v>86</v>
      </c>
      <c r="W153" s="91">
        <v>0</v>
      </c>
      <c r="X153" s="91">
        <v>0</v>
      </c>
    </row>
    <row r="154" spans="1:25" s="102" customFormat="1" ht="20.25" customHeight="1" x14ac:dyDescent="0.2">
      <c r="A154" s="91" t="s">
        <v>1062</v>
      </c>
      <c r="B154" s="91">
        <v>2</v>
      </c>
      <c r="C154" s="92">
        <v>2022</v>
      </c>
      <c r="D154" s="85" t="s">
        <v>214</v>
      </c>
      <c r="E154" s="85" t="s">
        <v>1044</v>
      </c>
      <c r="F154" s="94">
        <v>44681</v>
      </c>
      <c r="G154" s="115" t="s">
        <v>1063</v>
      </c>
      <c r="H154" s="115" t="s">
        <v>1064</v>
      </c>
      <c r="I154" s="115" t="s">
        <v>1068</v>
      </c>
      <c r="J154" s="115" t="s">
        <v>1069</v>
      </c>
      <c r="K154" s="85" t="s">
        <v>82</v>
      </c>
      <c r="L154" s="97" t="s">
        <v>1070</v>
      </c>
      <c r="M154" s="91">
        <v>2</v>
      </c>
      <c r="N154" s="95" t="s">
        <v>76</v>
      </c>
      <c r="O154" s="115" t="s">
        <v>120</v>
      </c>
      <c r="P154" s="85" t="s">
        <v>1061</v>
      </c>
      <c r="Q154" s="118">
        <v>44713</v>
      </c>
      <c r="R154" s="118">
        <v>44926</v>
      </c>
      <c r="S154" s="106"/>
      <c r="T154" s="100"/>
      <c r="U154" s="107"/>
      <c r="V154" s="100" t="s">
        <v>86</v>
      </c>
      <c r="W154" s="91">
        <v>0</v>
      </c>
      <c r="X154" s="91">
        <v>0</v>
      </c>
    </row>
    <row r="155" spans="1:25" s="102" customFormat="1" ht="20.25" customHeight="1" x14ac:dyDescent="0.2">
      <c r="A155" s="91" t="s">
        <v>1062</v>
      </c>
      <c r="B155" s="91">
        <v>3</v>
      </c>
      <c r="C155" s="92">
        <v>2022</v>
      </c>
      <c r="D155" s="85" t="s">
        <v>214</v>
      </c>
      <c r="E155" s="85" t="s">
        <v>1044</v>
      </c>
      <c r="F155" s="94">
        <v>44681</v>
      </c>
      <c r="G155" s="115" t="s">
        <v>1063</v>
      </c>
      <c r="H155" s="115" t="s">
        <v>1064</v>
      </c>
      <c r="I155" s="125" t="s">
        <v>1071</v>
      </c>
      <c r="J155" s="115" t="s">
        <v>1072</v>
      </c>
      <c r="K155" s="85" t="s">
        <v>82</v>
      </c>
      <c r="L155" s="85" t="s">
        <v>1073</v>
      </c>
      <c r="M155" s="122">
        <v>1</v>
      </c>
      <c r="N155" s="95" t="s">
        <v>76</v>
      </c>
      <c r="O155" s="115" t="s">
        <v>120</v>
      </c>
      <c r="P155" s="85" t="s">
        <v>1061</v>
      </c>
      <c r="Q155" s="118">
        <v>44713</v>
      </c>
      <c r="R155" s="118">
        <v>44926</v>
      </c>
      <c r="S155" s="106"/>
      <c r="T155" s="100"/>
      <c r="U155" s="107"/>
      <c r="V155" s="100" t="s">
        <v>86</v>
      </c>
      <c r="W155" s="91">
        <v>0</v>
      </c>
      <c r="X155" s="91">
        <v>0</v>
      </c>
    </row>
    <row r="156" spans="1:25" s="102" customFormat="1" ht="20.25" customHeight="1" x14ac:dyDescent="0.2">
      <c r="A156" s="91" t="s">
        <v>1062</v>
      </c>
      <c r="B156" s="91">
        <v>4</v>
      </c>
      <c r="C156" s="92">
        <v>2022</v>
      </c>
      <c r="D156" s="85" t="s">
        <v>214</v>
      </c>
      <c r="E156" s="85" t="s">
        <v>1044</v>
      </c>
      <c r="F156" s="94">
        <v>44681</v>
      </c>
      <c r="G156" s="115" t="s">
        <v>1063</v>
      </c>
      <c r="H156" s="115" t="s">
        <v>1064</v>
      </c>
      <c r="I156" s="126"/>
      <c r="J156" s="115" t="s">
        <v>1074</v>
      </c>
      <c r="K156" s="85" t="s">
        <v>82</v>
      </c>
      <c r="L156" s="85" t="s">
        <v>1075</v>
      </c>
      <c r="M156" s="123">
        <v>1</v>
      </c>
      <c r="N156" s="95" t="s">
        <v>76</v>
      </c>
      <c r="O156" s="115" t="s">
        <v>120</v>
      </c>
      <c r="P156" s="85" t="s">
        <v>1061</v>
      </c>
      <c r="Q156" s="118">
        <v>44713</v>
      </c>
      <c r="R156" s="118">
        <v>44804</v>
      </c>
      <c r="S156" s="106"/>
      <c r="T156" s="100"/>
      <c r="U156" s="107"/>
      <c r="V156" s="100" t="s">
        <v>86</v>
      </c>
      <c r="W156" s="91">
        <v>0</v>
      </c>
      <c r="X156" s="91">
        <v>0</v>
      </c>
    </row>
    <row r="157" spans="1:25" s="102" customFormat="1" ht="20.25" customHeight="1" x14ac:dyDescent="0.2">
      <c r="A157" s="91" t="s">
        <v>1062</v>
      </c>
      <c r="B157" s="91">
        <v>5</v>
      </c>
      <c r="C157" s="92">
        <v>2022</v>
      </c>
      <c r="D157" s="85" t="s">
        <v>214</v>
      </c>
      <c r="E157" s="85" t="s">
        <v>1044</v>
      </c>
      <c r="F157" s="94">
        <v>44681</v>
      </c>
      <c r="G157" s="115" t="s">
        <v>1063</v>
      </c>
      <c r="H157" s="115" t="s">
        <v>1064</v>
      </c>
      <c r="I157" s="115" t="s">
        <v>1076</v>
      </c>
      <c r="J157" s="115" t="s">
        <v>1077</v>
      </c>
      <c r="K157" s="85" t="s">
        <v>82</v>
      </c>
      <c r="L157" s="85" t="s">
        <v>1078</v>
      </c>
      <c r="M157" s="123">
        <v>1</v>
      </c>
      <c r="N157" s="95" t="s">
        <v>76</v>
      </c>
      <c r="O157" s="115" t="s">
        <v>120</v>
      </c>
      <c r="P157" s="85" t="s">
        <v>1061</v>
      </c>
      <c r="Q157" s="118">
        <v>44713</v>
      </c>
      <c r="R157" s="118">
        <v>44926</v>
      </c>
      <c r="S157" s="106"/>
      <c r="T157" s="100"/>
      <c r="U157" s="107"/>
      <c r="V157" s="100" t="s">
        <v>86</v>
      </c>
      <c r="W157" s="91">
        <v>0</v>
      </c>
      <c r="X157" s="91">
        <v>0</v>
      </c>
    </row>
    <row r="158" spans="1:25" s="102" customFormat="1" ht="20.25" customHeight="1" x14ac:dyDescent="0.2">
      <c r="A158" s="91" t="s">
        <v>1079</v>
      </c>
      <c r="B158" s="91">
        <v>1</v>
      </c>
      <c r="C158" s="92">
        <v>2022</v>
      </c>
      <c r="D158" s="85" t="s">
        <v>70</v>
      </c>
      <c r="E158" s="85" t="s">
        <v>1044</v>
      </c>
      <c r="F158" s="94">
        <v>44681</v>
      </c>
      <c r="G158" s="115" t="s">
        <v>1080</v>
      </c>
      <c r="H158" s="115" t="s">
        <v>1081</v>
      </c>
      <c r="I158" s="110" t="s">
        <v>1082</v>
      </c>
      <c r="J158" s="115" t="s">
        <v>1083</v>
      </c>
      <c r="K158" s="85" t="s">
        <v>82</v>
      </c>
      <c r="L158" s="85" t="s">
        <v>1084</v>
      </c>
      <c r="M158" s="123">
        <v>1</v>
      </c>
      <c r="N158" s="95" t="s">
        <v>76</v>
      </c>
      <c r="O158" s="115" t="s">
        <v>77</v>
      </c>
      <c r="P158" s="85" t="s">
        <v>1088</v>
      </c>
      <c r="Q158" s="118">
        <v>44713</v>
      </c>
      <c r="R158" s="118">
        <v>44834</v>
      </c>
      <c r="S158" s="106"/>
      <c r="T158" s="100"/>
      <c r="U158" s="107"/>
      <c r="V158" s="100" t="s">
        <v>86</v>
      </c>
      <c r="W158" s="91">
        <v>0</v>
      </c>
      <c r="X158" s="91">
        <v>0</v>
      </c>
    </row>
    <row r="159" spans="1:25" s="102" customFormat="1" ht="20.25" customHeight="1" x14ac:dyDescent="0.2">
      <c r="A159" s="91" t="s">
        <v>1079</v>
      </c>
      <c r="B159" s="91">
        <v>2</v>
      </c>
      <c r="C159" s="92">
        <v>2022</v>
      </c>
      <c r="D159" s="85" t="s">
        <v>70</v>
      </c>
      <c r="E159" s="85" t="s">
        <v>1044</v>
      </c>
      <c r="F159" s="94">
        <v>44681</v>
      </c>
      <c r="G159" s="115" t="s">
        <v>1080</v>
      </c>
      <c r="H159" s="115" t="s">
        <v>1081</v>
      </c>
      <c r="I159" s="115" t="s">
        <v>1085</v>
      </c>
      <c r="J159" s="115" t="s">
        <v>1086</v>
      </c>
      <c r="K159" s="85" t="s">
        <v>82</v>
      </c>
      <c r="L159" s="85" t="s">
        <v>1087</v>
      </c>
      <c r="M159" s="123">
        <v>1</v>
      </c>
      <c r="N159" s="95" t="s">
        <v>76</v>
      </c>
      <c r="O159" s="115" t="s">
        <v>155</v>
      </c>
      <c r="P159" s="85" t="s">
        <v>1089</v>
      </c>
      <c r="Q159" s="118">
        <v>44713</v>
      </c>
      <c r="R159" s="118">
        <v>44804</v>
      </c>
      <c r="S159" s="106"/>
      <c r="T159" s="100"/>
      <c r="U159" s="107"/>
      <c r="V159" s="100" t="s">
        <v>86</v>
      </c>
      <c r="W159" s="91">
        <v>0</v>
      </c>
      <c r="X159" s="91">
        <v>0</v>
      </c>
    </row>
    <row r="160" spans="1:25" s="102" customFormat="1" ht="32.25" customHeight="1" x14ac:dyDescent="0.2">
      <c r="A160" s="91" t="s">
        <v>1149</v>
      </c>
      <c r="B160" s="91">
        <v>1</v>
      </c>
      <c r="C160" s="92">
        <v>2022</v>
      </c>
      <c r="D160" s="93" t="s">
        <v>936</v>
      </c>
      <c r="E160" s="85" t="s">
        <v>997</v>
      </c>
      <c r="F160" s="94">
        <v>44701</v>
      </c>
      <c r="G160" s="95" t="s">
        <v>1150</v>
      </c>
      <c r="H160" s="96" t="s">
        <v>341</v>
      </c>
      <c r="I160" s="97" t="s">
        <v>1151</v>
      </c>
      <c r="J160" s="98" t="s">
        <v>1152</v>
      </c>
      <c r="K160" s="85" t="s">
        <v>166</v>
      </c>
      <c r="L160" s="95" t="s">
        <v>1153</v>
      </c>
      <c r="M160" s="91">
        <v>3</v>
      </c>
      <c r="N160" s="95" t="s">
        <v>187</v>
      </c>
      <c r="O160" s="95" t="s">
        <v>187</v>
      </c>
      <c r="P160" s="91" t="s">
        <v>954</v>
      </c>
      <c r="Q160" s="99">
        <v>44713</v>
      </c>
      <c r="R160" s="106">
        <v>44864</v>
      </c>
      <c r="S160" s="106"/>
      <c r="T160" s="100"/>
      <c r="U160" s="107"/>
      <c r="V160" s="100" t="s">
        <v>86</v>
      </c>
      <c r="W160" s="91">
        <v>0</v>
      </c>
      <c r="X160" s="91">
        <v>0</v>
      </c>
      <c r="Y160" s="101"/>
    </row>
  </sheetData>
  <autoFilter ref="A6:Y160" xr:uid="{00000000-0009-0000-0000-000001000000}">
    <filterColumn colId="21">
      <filters>
        <filter val="ABIERTA"/>
      </filters>
    </filterColumn>
  </autoFilter>
  <mergeCells count="9">
    <mergeCell ref="I155:I156"/>
    <mergeCell ref="A5:R5"/>
    <mergeCell ref="A1:E4"/>
    <mergeCell ref="F4:O4"/>
    <mergeCell ref="F1:V1"/>
    <mergeCell ref="F2:V2"/>
    <mergeCell ref="F3:V3"/>
    <mergeCell ref="P4:V4"/>
    <mergeCell ref="S5:X5"/>
  </mergeCells>
  <phoneticPr fontId="35" type="noConversion"/>
  <dataValidations disablePrompts="1" count="4">
    <dataValidation allowBlank="1" showInputMessage="1" showErrorMessage="1" promptTitle="Indicador" prompt="Aplicable, coherente y medible" sqref="L149:L157 L143:L144 L132:L136 L140 M140:M141 L160" xr:uid="{00000000-0002-0000-0100-000000000000}"/>
    <dataValidation allowBlank="1" showInputMessage="1" showErrorMessage="1" promptTitle="Análisis de causa" prompt="Las causas deben ser coherentes con el hallazgo  y claras en su redacción" sqref="I157 I149:I155 I132:I136 I143:I144 I141:J141 I140 I160" xr:uid="{00000000-0002-0000-0100-000001000000}"/>
    <dataValidation allowBlank="1" showInputMessage="1" showErrorMessage="1" promptTitle="Fecha de cumplimiento" prompt="Las fechas de cumplimiento deben ser reales no superar los doce (12) meses" sqref="R149:R157 R132:R136 R143:R144 Q140:R141 R160" xr:uid="{00000000-0002-0000-0100-000002000000}"/>
    <dataValidation allowBlank="1" showInputMessage="1" showErrorMessage="1" promptTitle="Acciones a emprendes" prompt="Las acciones deben estar enfocadas a eliminar la causa detectada, debe ser realizable en un período de tiempo no superior a doce (12) meses" sqref="J149:J157 J143:J144 J132:J136 L141 J140 J160" xr:uid="{00000000-0002-0000-0100-000003000000}"/>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0"/>
  <sheetViews>
    <sheetView topLeftCell="A31" workbookViewId="0">
      <selection activeCell="A61" sqref="A61:XFD64"/>
    </sheetView>
  </sheetViews>
  <sheetFormatPr baseColWidth="10" defaultRowHeight="12.75" x14ac:dyDescent="0.2"/>
  <cols>
    <col min="3" max="3" width="7.28515625" customWidth="1"/>
    <col min="7" max="7" width="11.42578125" style="30"/>
    <col min="19" max="19" width="11.42578125" style="31"/>
    <col min="20" max="20" width="11.42578125" style="32"/>
  </cols>
  <sheetData>
    <row r="1" spans="1:25" ht="15.75" x14ac:dyDescent="0.25">
      <c r="A1" s="27" t="s">
        <v>94</v>
      </c>
      <c r="T1" s="32" t="s">
        <v>11</v>
      </c>
    </row>
    <row r="2" spans="1:25" s="1" customFormat="1" ht="49.5" customHeight="1" x14ac:dyDescent="0.2">
      <c r="A2" s="23" t="s">
        <v>113</v>
      </c>
      <c r="B2" s="23" t="s">
        <v>28</v>
      </c>
      <c r="C2" s="23" t="s">
        <v>27</v>
      </c>
      <c r="D2" s="23" t="s">
        <v>26</v>
      </c>
      <c r="E2" s="23" t="s">
        <v>17</v>
      </c>
      <c r="F2" s="23" t="s">
        <v>0</v>
      </c>
      <c r="G2" s="21" t="s">
        <v>8</v>
      </c>
      <c r="H2" s="2" t="s">
        <v>10</v>
      </c>
      <c r="I2" s="23" t="s">
        <v>20</v>
      </c>
      <c r="J2" s="23" t="s">
        <v>19</v>
      </c>
      <c r="K2" s="23" t="s">
        <v>1</v>
      </c>
      <c r="L2" s="23" t="s">
        <v>15</v>
      </c>
      <c r="M2" s="23" t="s">
        <v>2</v>
      </c>
      <c r="N2" s="23" t="s">
        <v>3</v>
      </c>
      <c r="O2" s="23" t="s">
        <v>25</v>
      </c>
      <c r="P2" s="23" t="s">
        <v>4</v>
      </c>
      <c r="Q2" s="21" t="s">
        <v>5</v>
      </c>
      <c r="R2" s="21" t="s">
        <v>6</v>
      </c>
      <c r="S2" s="21" t="s">
        <v>7</v>
      </c>
      <c r="T2" s="33" t="s">
        <v>12</v>
      </c>
      <c r="U2" s="24" t="s">
        <v>18</v>
      </c>
      <c r="V2" s="24" t="s">
        <v>13</v>
      </c>
      <c r="W2" s="24" t="s">
        <v>14</v>
      </c>
      <c r="X2" s="24" t="s">
        <v>87</v>
      </c>
      <c r="Y2" s="29" t="s">
        <v>88</v>
      </c>
    </row>
    <row r="3" spans="1:25" x14ac:dyDescent="0.2">
      <c r="A3" t="s">
        <v>843</v>
      </c>
      <c r="B3" t="s">
        <v>172</v>
      </c>
      <c r="C3">
        <v>2</v>
      </c>
      <c r="D3">
        <v>2021</v>
      </c>
      <c r="E3" t="s">
        <v>75</v>
      </c>
      <c r="F3" t="s">
        <v>343</v>
      </c>
      <c r="G3" s="30">
        <v>44285</v>
      </c>
      <c r="H3" t="s">
        <v>169</v>
      </c>
      <c r="I3" t="s">
        <v>165</v>
      </c>
      <c r="J3" t="s">
        <v>170</v>
      </c>
      <c r="K3" t="s">
        <v>171</v>
      </c>
      <c r="L3" t="s">
        <v>82</v>
      </c>
      <c r="M3" t="s">
        <v>168</v>
      </c>
      <c r="N3">
        <v>1</v>
      </c>
      <c r="O3" t="s">
        <v>83</v>
      </c>
      <c r="P3" t="s">
        <v>84</v>
      </c>
      <c r="Q3" t="s">
        <v>124</v>
      </c>
      <c r="R3" s="30">
        <v>44319</v>
      </c>
      <c r="S3" s="30">
        <v>44591</v>
      </c>
      <c r="T3" s="30">
        <v>44599</v>
      </c>
      <c r="U3" t="s">
        <v>830</v>
      </c>
      <c r="V3" t="s">
        <v>828</v>
      </c>
      <c r="W3" t="s">
        <v>115</v>
      </c>
      <c r="X3">
        <v>0</v>
      </c>
      <c r="Y3">
        <v>0</v>
      </c>
    </row>
    <row r="4" spans="1:25" x14ac:dyDescent="0.2">
      <c r="A4" t="s">
        <v>843</v>
      </c>
      <c r="B4" t="s">
        <v>190</v>
      </c>
      <c r="C4">
        <v>1</v>
      </c>
      <c r="D4">
        <v>2021</v>
      </c>
      <c r="E4" t="s">
        <v>154</v>
      </c>
      <c r="F4" t="s">
        <v>179</v>
      </c>
      <c r="G4" s="30">
        <v>44308</v>
      </c>
      <c r="H4" t="s">
        <v>180</v>
      </c>
      <c r="I4" t="s">
        <v>181</v>
      </c>
      <c r="J4" t="s">
        <v>182</v>
      </c>
      <c r="K4" t="s">
        <v>183</v>
      </c>
      <c r="L4" t="s">
        <v>231</v>
      </c>
      <c r="M4" t="s">
        <v>184</v>
      </c>
      <c r="N4" t="s">
        <v>185</v>
      </c>
      <c r="O4" t="s">
        <v>76</v>
      </c>
      <c r="P4" t="s">
        <v>155</v>
      </c>
      <c r="Q4" t="s">
        <v>186</v>
      </c>
      <c r="R4" s="30">
        <v>44317</v>
      </c>
      <c r="S4" s="30">
        <v>44561</v>
      </c>
      <c r="T4" s="30">
        <v>44600</v>
      </c>
      <c r="U4" t="s">
        <v>834</v>
      </c>
      <c r="V4" t="s">
        <v>835</v>
      </c>
      <c r="W4" t="s">
        <v>115</v>
      </c>
      <c r="X4">
        <v>0</v>
      </c>
      <c r="Y4">
        <v>0</v>
      </c>
    </row>
    <row r="5" spans="1:25" x14ac:dyDescent="0.2">
      <c r="A5" t="s">
        <v>843</v>
      </c>
      <c r="B5" t="s">
        <v>215</v>
      </c>
      <c r="C5">
        <v>2</v>
      </c>
      <c r="D5">
        <v>2021</v>
      </c>
      <c r="E5" t="s">
        <v>214</v>
      </c>
      <c r="F5" t="s">
        <v>342</v>
      </c>
      <c r="G5" s="30">
        <v>44290</v>
      </c>
      <c r="H5" t="s">
        <v>210</v>
      </c>
      <c r="I5" t="s">
        <v>217</v>
      </c>
      <c r="J5" t="s">
        <v>212</v>
      </c>
      <c r="K5" t="s">
        <v>229</v>
      </c>
      <c r="L5" t="s">
        <v>82</v>
      </c>
      <c r="M5" t="s">
        <v>213</v>
      </c>
      <c r="N5">
        <v>1</v>
      </c>
      <c r="O5" t="s">
        <v>76</v>
      </c>
      <c r="P5" t="s">
        <v>120</v>
      </c>
      <c r="Q5" t="s">
        <v>211</v>
      </c>
      <c r="R5" s="30">
        <v>44319</v>
      </c>
      <c r="S5" s="30">
        <v>44591</v>
      </c>
      <c r="T5" s="30">
        <v>44600</v>
      </c>
      <c r="U5" t="s">
        <v>834</v>
      </c>
      <c r="V5" t="s">
        <v>836</v>
      </c>
      <c r="W5" t="s">
        <v>115</v>
      </c>
      <c r="X5">
        <v>0</v>
      </c>
      <c r="Y5">
        <v>0</v>
      </c>
    </row>
    <row r="6" spans="1:25" x14ac:dyDescent="0.2">
      <c r="A6" t="s">
        <v>843</v>
      </c>
      <c r="B6" t="s">
        <v>226</v>
      </c>
      <c r="C6">
        <v>2</v>
      </c>
      <c r="D6">
        <v>2021</v>
      </c>
      <c r="E6" t="s">
        <v>214</v>
      </c>
      <c r="F6" t="s">
        <v>225</v>
      </c>
      <c r="G6" s="30">
        <v>44322</v>
      </c>
      <c r="H6" t="s">
        <v>216</v>
      </c>
      <c r="I6" t="s">
        <v>217</v>
      </c>
      <c r="J6" t="s">
        <v>218</v>
      </c>
      <c r="K6" t="s">
        <v>219</v>
      </c>
      <c r="L6" t="s">
        <v>82</v>
      </c>
      <c r="M6" t="s">
        <v>213</v>
      </c>
      <c r="N6">
        <v>1</v>
      </c>
      <c r="O6" t="s">
        <v>76</v>
      </c>
      <c r="P6" t="s">
        <v>120</v>
      </c>
      <c r="Q6" t="s">
        <v>211</v>
      </c>
      <c r="R6" s="30">
        <v>44319</v>
      </c>
      <c r="S6" s="30">
        <v>44591</v>
      </c>
      <c r="T6" s="30">
        <v>44600</v>
      </c>
      <c r="U6" t="s">
        <v>834</v>
      </c>
      <c r="V6" t="s">
        <v>837</v>
      </c>
      <c r="W6" t="s">
        <v>115</v>
      </c>
      <c r="X6">
        <v>0</v>
      </c>
      <c r="Y6">
        <v>0</v>
      </c>
    </row>
    <row r="7" spans="1:25" x14ac:dyDescent="0.2">
      <c r="A7" t="s">
        <v>843</v>
      </c>
      <c r="B7" t="s">
        <v>288</v>
      </c>
      <c r="C7">
        <v>1</v>
      </c>
      <c r="D7">
        <v>2021</v>
      </c>
      <c r="E7" t="s">
        <v>75</v>
      </c>
      <c r="F7" t="s">
        <v>271</v>
      </c>
      <c r="G7" s="30">
        <v>44369</v>
      </c>
      <c r="H7" t="s">
        <v>273</v>
      </c>
      <c r="I7" t="s">
        <v>240</v>
      </c>
      <c r="J7" t="s">
        <v>274</v>
      </c>
      <c r="K7" t="s">
        <v>275</v>
      </c>
      <c r="L7" t="s">
        <v>272</v>
      </c>
      <c r="M7" t="s">
        <v>276</v>
      </c>
      <c r="N7" t="s">
        <v>277</v>
      </c>
      <c r="O7" t="s">
        <v>83</v>
      </c>
      <c r="P7" t="s">
        <v>84</v>
      </c>
      <c r="Q7" t="s">
        <v>246</v>
      </c>
      <c r="R7" s="30">
        <v>44392</v>
      </c>
      <c r="S7" s="30">
        <v>44576</v>
      </c>
      <c r="T7" s="30">
        <v>44599</v>
      </c>
      <c r="U7" t="s">
        <v>830</v>
      </c>
      <c r="V7" t="s">
        <v>829</v>
      </c>
      <c r="W7" t="s">
        <v>115</v>
      </c>
      <c r="X7">
        <v>0</v>
      </c>
      <c r="Y7">
        <v>0</v>
      </c>
    </row>
    <row r="8" spans="1:25" x14ac:dyDescent="0.2">
      <c r="A8" t="s">
        <v>843</v>
      </c>
      <c r="B8" t="s">
        <v>288</v>
      </c>
      <c r="C8">
        <v>2</v>
      </c>
      <c r="D8">
        <v>2021</v>
      </c>
      <c r="E8" t="s">
        <v>75</v>
      </c>
      <c r="F8" t="s">
        <v>271</v>
      </c>
      <c r="G8" s="30">
        <v>44369</v>
      </c>
      <c r="H8" t="s">
        <v>273</v>
      </c>
      <c r="I8" t="s">
        <v>240</v>
      </c>
      <c r="J8" t="s">
        <v>274</v>
      </c>
      <c r="K8" t="s">
        <v>278</v>
      </c>
      <c r="L8" t="s">
        <v>272</v>
      </c>
      <c r="M8" t="s">
        <v>279</v>
      </c>
      <c r="N8" t="s">
        <v>280</v>
      </c>
      <c r="O8" t="s">
        <v>83</v>
      </c>
      <c r="P8" t="s">
        <v>84</v>
      </c>
      <c r="Q8" t="s">
        <v>246</v>
      </c>
      <c r="R8" s="30">
        <v>44392</v>
      </c>
      <c r="S8" s="30">
        <v>44576</v>
      </c>
      <c r="T8" s="30">
        <v>44599</v>
      </c>
      <c r="U8" t="s">
        <v>830</v>
      </c>
      <c r="V8" t="s">
        <v>831</v>
      </c>
      <c r="W8" t="s">
        <v>115</v>
      </c>
      <c r="X8">
        <v>1</v>
      </c>
      <c r="Y8">
        <v>0</v>
      </c>
    </row>
    <row r="9" spans="1:25" x14ac:dyDescent="0.2">
      <c r="A9" t="s">
        <v>843</v>
      </c>
      <c r="B9" t="s">
        <v>472</v>
      </c>
      <c r="C9">
        <v>1</v>
      </c>
      <c r="D9">
        <v>2021</v>
      </c>
      <c r="E9" t="s">
        <v>437</v>
      </c>
      <c r="F9" t="s">
        <v>479</v>
      </c>
      <c r="G9" s="30">
        <v>44495</v>
      </c>
      <c r="H9" t="s">
        <v>440</v>
      </c>
      <c r="I9" t="s">
        <v>438</v>
      </c>
      <c r="J9" t="s">
        <v>441</v>
      </c>
      <c r="K9" t="s">
        <v>442</v>
      </c>
      <c r="L9" t="s">
        <v>79</v>
      </c>
      <c r="M9" t="s">
        <v>443</v>
      </c>
      <c r="N9">
        <v>1</v>
      </c>
      <c r="O9" t="s">
        <v>76</v>
      </c>
      <c r="P9" t="s">
        <v>120</v>
      </c>
      <c r="Q9" t="s">
        <v>439</v>
      </c>
      <c r="R9" s="30">
        <v>44504</v>
      </c>
      <c r="S9" s="30">
        <v>44592</v>
      </c>
      <c r="T9" s="30">
        <v>44600</v>
      </c>
      <c r="U9" t="s">
        <v>834</v>
      </c>
      <c r="V9" t="s">
        <v>838</v>
      </c>
      <c r="W9" t="s">
        <v>115</v>
      </c>
      <c r="X9">
        <v>0</v>
      </c>
      <c r="Y9">
        <v>0</v>
      </c>
    </row>
    <row r="10" spans="1:25" x14ac:dyDescent="0.2">
      <c r="A10" t="s">
        <v>843</v>
      </c>
      <c r="B10" t="s">
        <v>480</v>
      </c>
      <c r="C10">
        <v>1</v>
      </c>
      <c r="D10">
        <v>2021</v>
      </c>
      <c r="E10" t="s">
        <v>214</v>
      </c>
      <c r="F10" t="s">
        <v>483</v>
      </c>
      <c r="G10" s="30">
        <v>44431</v>
      </c>
      <c r="H10" t="s">
        <v>484</v>
      </c>
      <c r="I10" t="s">
        <v>438</v>
      </c>
      <c r="J10" t="s">
        <v>485</v>
      </c>
      <c r="K10" t="s">
        <v>486</v>
      </c>
      <c r="L10" t="s">
        <v>114</v>
      </c>
      <c r="M10" t="s">
        <v>487</v>
      </c>
      <c r="N10">
        <v>1</v>
      </c>
      <c r="O10" t="s">
        <v>76</v>
      </c>
      <c r="P10" t="s">
        <v>120</v>
      </c>
      <c r="Q10" t="s">
        <v>488</v>
      </c>
      <c r="R10" s="30">
        <v>44539</v>
      </c>
      <c r="S10" s="30">
        <v>44592</v>
      </c>
      <c r="T10" s="30">
        <v>44600</v>
      </c>
      <c r="U10" t="s">
        <v>834</v>
      </c>
      <c r="V10" t="s">
        <v>839</v>
      </c>
      <c r="W10" t="s">
        <v>115</v>
      </c>
      <c r="X10">
        <v>0</v>
      </c>
      <c r="Y10">
        <v>0</v>
      </c>
    </row>
    <row r="11" spans="1:25" x14ac:dyDescent="0.2">
      <c r="A11" t="s">
        <v>843</v>
      </c>
      <c r="B11" t="s">
        <v>480</v>
      </c>
      <c r="C11">
        <v>2</v>
      </c>
      <c r="D11">
        <v>2021</v>
      </c>
      <c r="E11" t="s">
        <v>214</v>
      </c>
      <c r="F11" t="s">
        <v>483</v>
      </c>
      <c r="G11" s="30">
        <v>44431</v>
      </c>
      <c r="H11" t="s">
        <v>484</v>
      </c>
      <c r="I11" t="s">
        <v>438</v>
      </c>
      <c r="J11" t="s">
        <v>485</v>
      </c>
      <c r="K11" t="s">
        <v>489</v>
      </c>
      <c r="L11" t="s">
        <v>79</v>
      </c>
      <c r="M11" t="s">
        <v>490</v>
      </c>
      <c r="N11">
        <v>1</v>
      </c>
      <c r="O11" t="s">
        <v>76</v>
      </c>
      <c r="P11" t="s">
        <v>120</v>
      </c>
      <c r="Q11" t="s">
        <v>488</v>
      </c>
      <c r="R11" s="30">
        <v>44539</v>
      </c>
      <c r="S11" s="30">
        <v>44592</v>
      </c>
      <c r="T11" s="30">
        <v>44600</v>
      </c>
      <c r="U11" t="s">
        <v>834</v>
      </c>
      <c r="V11" t="s">
        <v>839</v>
      </c>
      <c r="W11" t="s">
        <v>115</v>
      </c>
      <c r="X11">
        <v>0</v>
      </c>
      <c r="Y11">
        <v>0</v>
      </c>
    </row>
    <row r="12" spans="1:25" x14ac:dyDescent="0.2">
      <c r="A12" t="s">
        <v>843</v>
      </c>
      <c r="B12" t="s">
        <v>481</v>
      </c>
      <c r="C12">
        <v>1</v>
      </c>
      <c r="D12">
        <v>2021</v>
      </c>
      <c r="E12" t="s">
        <v>214</v>
      </c>
      <c r="F12" t="s">
        <v>483</v>
      </c>
      <c r="G12" s="30">
        <v>44431</v>
      </c>
      <c r="H12" t="s">
        <v>494</v>
      </c>
      <c r="I12" t="s">
        <v>438</v>
      </c>
      <c r="J12" t="s">
        <v>495</v>
      </c>
      <c r="K12" t="s">
        <v>496</v>
      </c>
      <c r="L12" t="s">
        <v>79</v>
      </c>
      <c r="M12" t="s">
        <v>497</v>
      </c>
      <c r="N12">
        <v>1</v>
      </c>
      <c r="O12" t="s">
        <v>76</v>
      </c>
      <c r="P12" t="s">
        <v>120</v>
      </c>
      <c r="Q12" t="s">
        <v>488</v>
      </c>
      <c r="R12" s="30">
        <v>44539</v>
      </c>
      <c r="S12" s="30">
        <v>44592</v>
      </c>
      <c r="T12" s="30">
        <v>44600</v>
      </c>
      <c r="U12" t="s">
        <v>834</v>
      </c>
      <c r="V12" t="s">
        <v>840</v>
      </c>
      <c r="W12" t="s">
        <v>115</v>
      </c>
      <c r="X12">
        <v>0</v>
      </c>
      <c r="Y12">
        <v>0</v>
      </c>
    </row>
    <row r="13" spans="1:25" x14ac:dyDescent="0.2">
      <c r="A13" t="s">
        <v>843</v>
      </c>
      <c r="B13" t="s">
        <v>504</v>
      </c>
      <c r="C13">
        <v>1</v>
      </c>
      <c r="D13">
        <v>2021</v>
      </c>
      <c r="E13" t="s">
        <v>214</v>
      </c>
      <c r="F13" t="s">
        <v>483</v>
      </c>
      <c r="G13" s="30">
        <v>44431</v>
      </c>
      <c r="H13" t="s">
        <v>499</v>
      </c>
      <c r="I13" t="s">
        <v>438</v>
      </c>
      <c r="J13" t="s">
        <v>500</v>
      </c>
      <c r="K13" t="s">
        <v>501</v>
      </c>
      <c r="L13" t="s">
        <v>79</v>
      </c>
      <c r="M13" t="s">
        <v>490</v>
      </c>
      <c r="N13">
        <v>1</v>
      </c>
      <c r="O13" t="s">
        <v>76</v>
      </c>
      <c r="P13" t="s">
        <v>120</v>
      </c>
      <c r="Q13" t="s">
        <v>488</v>
      </c>
      <c r="R13" s="30">
        <v>44539</v>
      </c>
      <c r="S13" s="30">
        <v>44592</v>
      </c>
      <c r="T13" s="30">
        <v>44600</v>
      </c>
      <c r="U13" t="s">
        <v>834</v>
      </c>
      <c r="V13" t="s">
        <v>841</v>
      </c>
      <c r="W13" t="s">
        <v>115</v>
      </c>
      <c r="X13">
        <v>0</v>
      </c>
      <c r="Y13">
        <v>0</v>
      </c>
    </row>
    <row r="14" spans="1:25" x14ac:dyDescent="0.2">
      <c r="A14" t="s">
        <v>843</v>
      </c>
      <c r="B14" t="s">
        <v>584</v>
      </c>
      <c r="C14">
        <v>5</v>
      </c>
      <c r="D14">
        <v>2021</v>
      </c>
      <c r="E14" t="s">
        <v>72</v>
      </c>
      <c r="F14" t="s">
        <v>580</v>
      </c>
      <c r="G14" s="30">
        <v>44523</v>
      </c>
      <c r="H14" t="s">
        <v>554</v>
      </c>
      <c r="I14" t="s">
        <v>506</v>
      </c>
      <c r="J14" t="s">
        <v>567</v>
      </c>
      <c r="K14" t="s">
        <v>568</v>
      </c>
      <c r="L14" t="s">
        <v>79</v>
      </c>
      <c r="M14" t="s">
        <v>569</v>
      </c>
      <c r="N14">
        <v>1</v>
      </c>
      <c r="O14" t="s">
        <v>819</v>
      </c>
      <c r="P14" t="s">
        <v>119</v>
      </c>
      <c r="Q14" t="s">
        <v>570</v>
      </c>
      <c r="R14" s="30">
        <v>44545</v>
      </c>
      <c r="S14" s="30">
        <v>44591</v>
      </c>
      <c r="T14" s="30">
        <v>44599</v>
      </c>
      <c r="U14" t="s">
        <v>822</v>
      </c>
      <c r="V14" t="s">
        <v>826</v>
      </c>
      <c r="W14" t="s">
        <v>115</v>
      </c>
      <c r="X14">
        <v>0</v>
      </c>
      <c r="Y14">
        <v>0</v>
      </c>
    </row>
    <row r="15" spans="1:25" x14ac:dyDescent="0.2">
      <c r="A15" t="s">
        <v>843</v>
      </c>
      <c r="B15" t="s">
        <v>584</v>
      </c>
      <c r="C15">
        <v>6</v>
      </c>
      <c r="D15">
        <v>2021</v>
      </c>
      <c r="E15" t="s">
        <v>72</v>
      </c>
      <c r="F15" t="s">
        <v>580</v>
      </c>
      <c r="G15" s="30">
        <v>44523</v>
      </c>
      <c r="H15" t="s">
        <v>554</v>
      </c>
      <c r="I15" t="s">
        <v>506</v>
      </c>
      <c r="J15" t="s">
        <v>567</v>
      </c>
      <c r="K15" t="s">
        <v>571</v>
      </c>
      <c r="L15" t="s">
        <v>82</v>
      </c>
      <c r="M15" t="s">
        <v>572</v>
      </c>
      <c r="N15">
        <v>1</v>
      </c>
      <c r="O15" t="s">
        <v>819</v>
      </c>
      <c r="P15" t="s">
        <v>119</v>
      </c>
      <c r="Q15" t="s">
        <v>570</v>
      </c>
      <c r="R15" s="30">
        <v>44545</v>
      </c>
      <c r="S15" s="30">
        <v>44591</v>
      </c>
      <c r="T15" s="30">
        <v>44599</v>
      </c>
      <c r="U15" t="s">
        <v>822</v>
      </c>
      <c r="V15" t="s">
        <v>827</v>
      </c>
      <c r="W15" t="s">
        <v>115</v>
      </c>
      <c r="X15">
        <v>0</v>
      </c>
      <c r="Y15">
        <v>0</v>
      </c>
    </row>
    <row r="16" spans="1:25" x14ac:dyDescent="0.2">
      <c r="A16" t="s">
        <v>843</v>
      </c>
      <c r="B16" t="s">
        <v>603</v>
      </c>
      <c r="C16">
        <v>2</v>
      </c>
      <c r="D16">
        <v>2021</v>
      </c>
      <c r="E16" t="s">
        <v>605</v>
      </c>
      <c r="F16" t="s">
        <v>606</v>
      </c>
      <c r="G16" s="30">
        <v>44524</v>
      </c>
      <c r="H16" t="s">
        <v>585</v>
      </c>
      <c r="I16" t="s">
        <v>586</v>
      </c>
      <c r="J16" t="s">
        <v>587</v>
      </c>
      <c r="K16" t="s">
        <v>592</v>
      </c>
      <c r="L16" t="s">
        <v>295</v>
      </c>
      <c r="M16" t="s">
        <v>593</v>
      </c>
      <c r="N16" t="s">
        <v>594</v>
      </c>
      <c r="O16" t="s">
        <v>76</v>
      </c>
      <c r="P16" t="s">
        <v>76</v>
      </c>
      <c r="Q16" t="s">
        <v>591</v>
      </c>
      <c r="R16" s="30">
        <v>44902</v>
      </c>
      <c r="S16" s="30">
        <v>44591</v>
      </c>
      <c r="T16" s="30">
        <v>44600</v>
      </c>
      <c r="U16" t="s">
        <v>834</v>
      </c>
      <c r="V16" t="s">
        <v>844</v>
      </c>
      <c r="W16" t="s">
        <v>115</v>
      </c>
      <c r="X16">
        <v>0</v>
      </c>
      <c r="Y16">
        <v>0</v>
      </c>
    </row>
    <row r="17" spans="1:26" x14ac:dyDescent="0.2">
      <c r="A17" t="s">
        <v>843</v>
      </c>
      <c r="B17" t="s">
        <v>640</v>
      </c>
      <c r="C17">
        <v>1</v>
      </c>
      <c r="D17">
        <v>2021</v>
      </c>
      <c r="E17" t="s">
        <v>72</v>
      </c>
      <c r="F17" t="s">
        <v>639</v>
      </c>
      <c r="G17" s="30">
        <v>44544</v>
      </c>
      <c r="H17" t="s">
        <v>617</v>
      </c>
      <c r="I17" t="s">
        <v>618</v>
      </c>
      <c r="J17" t="s">
        <v>619</v>
      </c>
      <c r="K17" t="s">
        <v>620</v>
      </c>
      <c r="L17" t="s">
        <v>621</v>
      </c>
      <c r="M17" t="s">
        <v>622</v>
      </c>
      <c r="N17">
        <v>1</v>
      </c>
      <c r="O17" t="s">
        <v>80</v>
      </c>
      <c r="P17" t="s">
        <v>156</v>
      </c>
      <c r="Q17" t="s">
        <v>623</v>
      </c>
      <c r="R17" s="30">
        <v>44564</v>
      </c>
      <c r="S17" s="30">
        <v>44592</v>
      </c>
      <c r="T17" s="30">
        <v>44599</v>
      </c>
      <c r="U17" t="s">
        <v>161</v>
      </c>
      <c r="V17" t="s">
        <v>832</v>
      </c>
      <c r="W17" t="s">
        <v>115</v>
      </c>
      <c r="X17">
        <v>0</v>
      </c>
      <c r="Y17">
        <v>0</v>
      </c>
    </row>
    <row r="18" spans="1:26" x14ac:dyDescent="0.2">
      <c r="A18" t="s">
        <v>843</v>
      </c>
      <c r="B18" t="s">
        <v>640</v>
      </c>
      <c r="C18">
        <v>3</v>
      </c>
      <c r="D18">
        <v>2021</v>
      </c>
      <c r="E18" t="s">
        <v>72</v>
      </c>
      <c r="F18" t="s">
        <v>639</v>
      </c>
      <c r="G18" s="30">
        <v>44544</v>
      </c>
      <c r="H18" t="s">
        <v>617</v>
      </c>
      <c r="I18" t="s">
        <v>624</v>
      </c>
      <c r="J18" t="s">
        <v>619</v>
      </c>
      <c r="K18" t="s">
        <v>626</v>
      </c>
      <c r="L18" t="s">
        <v>621</v>
      </c>
      <c r="M18" t="s">
        <v>627</v>
      </c>
      <c r="N18">
        <v>1</v>
      </c>
      <c r="O18" t="s">
        <v>80</v>
      </c>
      <c r="P18" t="s">
        <v>156</v>
      </c>
      <c r="Q18" t="s">
        <v>623</v>
      </c>
      <c r="R18" s="30">
        <v>44564</v>
      </c>
      <c r="S18" s="30">
        <v>44592</v>
      </c>
      <c r="T18" s="30">
        <v>44599</v>
      </c>
      <c r="U18" t="s">
        <v>161</v>
      </c>
      <c r="V18" t="s">
        <v>833</v>
      </c>
      <c r="W18" t="s">
        <v>115</v>
      </c>
      <c r="X18">
        <v>0</v>
      </c>
      <c r="Y18">
        <v>0</v>
      </c>
    </row>
    <row r="19" spans="1:26" x14ac:dyDescent="0.2">
      <c r="A19" t="s">
        <v>843</v>
      </c>
      <c r="B19" t="s">
        <v>641</v>
      </c>
      <c r="C19">
        <v>1</v>
      </c>
      <c r="D19">
        <v>2021</v>
      </c>
      <c r="E19" t="s">
        <v>155</v>
      </c>
      <c r="F19" t="s">
        <v>639</v>
      </c>
      <c r="G19" s="30">
        <v>44544</v>
      </c>
      <c r="H19" t="s">
        <v>628</v>
      </c>
      <c r="I19" t="s">
        <v>629</v>
      </c>
      <c r="J19" t="s">
        <v>630</v>
      </c>
      <c r="K19" t="s">
        <v>631</v>
      </c>
      <c r="L19" t="s">
        <v>231</v>
      </c>
      <c r="M19" t="s">
        <v>632</v>
      </c>
      <c r="N19">
        <v>1</v>
      </c>
      <c r="O19" t="s">
        <v>76</v>
      </c>
      <c r="P19" t="s">
        <v>155</v>
      </c>
      <c r="Q19" t="s">
        <v>633</v>
      </c>
      <c r="R19" s="30">
        <v>44550</v>
      </c>
      <c r="S19" s="30">
        <v>44620</v>
      </c>
      <c r="T19" s="30">
        <v>44600</v>
      </c>
      <c r="U19" t="s">
        <v>834</v>
      </c>
      <c r="V19" t="s">
        <v>842</v>
      </c>
      <c r="W19" t="s">
        <v>115</v>
      </c>
      <c r="X19">
        <v>0</v>
      </c>
      <c r="Y19">
        <v>0</v>
      </c>
    </row>
    <row r="20" spans="1:26" x14ac:dyDescent="0.2">
      <c r="A20" t="s">
        <v>843</v>
      </c>
      <c r="B20" t="s">
        <v>642</v>
      </c>
      <c r="C20">
        <v>1</v>
      </c>
      <c r="D20">
        <v>2021</v>
      </c>
      <c r="E20" t="s">
        <v>634</v>
      </c>
      <c r="F20" t="s">
        <v>639</v>
      </c>
      <c r="G20" s="30">
        <v>44544</v>
      </c>
      <c r="H20" t="s">
        <v>635</v>
      </c>
      <c r="I20" t="s">
        <v>629</v>
      </c>
      <c r="J20" t="s">
        <v>636</v>
      </c>
      <c r="K20" t="s">
        <v>637</v>
      </c>
      <c r="L20" t="s">
        <v>231</v>
      </c>
      <c r="M20" t="s">
        <v>638</v>
      </c>
      <c r="N20">
        <v>1</v>
      </c>
      <c r="O20" t="s">
        <v>76</v>
      </c>
      <c r="P20" t="s">
        <v>155</v>
      </c>
      <c r="Q20" t="s">
        <v>633</v>
      </c>
      <c r="R20" s="30">
        <v>44550</v>
      </c>
      <c r="S20" s="30">
        <v>44620</v>
      </c>
      <c r="T20" s="30">
        <v>44600</v>
      </c>
      <c r="U20" t="s">
        <v>834</v>
      </c>
      <c r="V20" t="s">
        <v>842</v>
      </c>
      <c r="W20" t="s">
        <v>115</v>
      </c>
      <c r="X20">
        <v>0</v>
      </c>
      <c r="Y20">
        <v>0</v>
      </c>
    </row>
    <row r="21" spans="1:26" x14ac:dyDescent="0.2">
      <c r="A21" t="s">
        <v>843</v>
      </c>
      <c r="B21" t="s">
        <v>797</v>
      </c>
      <c r="C21">
        <v>7</v>
      </c>
      <c r="D21">
        <v>2021</v>
      </c>
      <c r="E21" t="s">
        <v>163</v>
      </c>
      <c r="F21" t="s">
        <v>643</v>
      </c>
      <c r="G21" s="30">
        <v>44532</v>
      </c>
      <c r="H21" t="s">
        <v>665</v>
      </c>
      <c r="I21" t="s">
        <v>162</v>
      </c>
      <c r="J21" t="s">
        <v>666</v>
      </c>
      <c r="K21" t="s">
        <v>667</v>
      </c>
      <c r="L21" t="s">
        <v>668</v>
      </c>
      <c r="M21" t="s">
        <v>669</v>
      </c>
      <c r="N21">
        <v>1</v>
      </c>
      <c r="O21" t="s">
        <v>187</v>
      </c>
      <c r="P21" t="s">
        <v>187</v>
      </c>
      <c r="Q21" t="s">
        <v>670</v>
      </c>
      <c r="R21" s="30">
        <v>44550</v>
      </c>
      <c r="S21" s="30">
        <v>44592</v>
      </c>
      <c r="T21" s="30">
        <v>44599</v>
      </c>
      <c r="U21" t="s">
        <v>824</v>
      </c>
      <c r="V21" t="s">
        <v>825</v>
      </c>
      <c r="W21" t="s">
        <v>115</v>
      </c>
      <c r="X21">
        <v>0</v>
      </c>
      <c r="Y21">
        <v>0</v>
      </c>
    </row>
    <row r="22" spans="1:26" x14ac:dyDescent="0.2">
      <c r="A22" s="68" t="s">
        <v>877</v>
      </c>
      <c r="B22" s="68" t="s">
        <v>284</v>
      </c>
      <c r="C22" s="68">
        <v>1</v>
      </c>
      <c r="D22" s="68">
        <v>2021</v>
      </c>
      <c r="E22" s="68" t="s">
        <v>75</v>
      </c>
      <c r="F22" s="68" t="s">
        <v>248</v>
      </c>
      <c r="G22" s="69">
        <v>44337</v>
      </c>
      <c r="H22" s="68" t="s">
        <v>260</v>
      </c>
      <c r="I22" s="68" t="s">
        <v>165</v>
      </c>
      <c r="J22" s="68" t="s">
        <v>261</v>
      </c>
      <c r="K22" s="68" t="s">
        <v>262</v>
      </c>
      <c r="L22" s="68" t="s">
        <v>167</v>
      </c>
      <c r="M22" s="68" t="s">
        <v>252</v>
      </c>
      <c r="N22" s="68" t="s">
        <v>257</v>
      </c>
      <c r="O22" s="68" t="s">
        <v>83</v>
      </c>
      <c r="P22" s="68" t="s">
        <v>84</v>
      </c>
      <c r="Q22" s="68" t="s">
        <v>246</v>
      </c>
      <c r="R22" s="69">
        <v>44362</v>
      </c>
      <c r="S22" s="69">
        <v>44620</v>
      </c>
      <c r="T22" s="69">
        <v>44627</v>
      </c>
      <c r="U22" s="68" t="s">
        <v>830</v>
      </c>
      <c r="V22" s="68" t="s">
        <v>857</v>
      </c>
      <c r="W22" s="68" t="s">
        <v>115</v>
      </c>
      <c r="X22" s="68">
        <v>0</v>
      </c>
      <c r="Y22" s="68">
        <v>0</v>
      </c>
    </row>
    <row r="23" spans="1:26" x14ac:dyDescent="0.2">
      <c r="A23" s="68" t="s">
        <v>877</v>
      </c>
      <c r="B23" s="68" t="s">
        <v>285</v>
      </c>
      <c r="C23" s="68">
        <v>1</v>
      </c>
      <c r="D23" s="68">
        <v>2021</v>
      </c>
      <c r="E23" s="68" t="s">
        <v>75</v>
      </c>
      <c r="F23" s="68" t="s">
        <v>248</v>
      </c>
      <c r="G23" s="69">
        <v>44337</v>
      </c>
      <c r="H23" s="68" t="s">
        <v>263</v>
      </c>
      <c r="I23" s="68" t="s">
        <v>165</v>
      </c>
      <c r="J23" s="68" t="s">
        <v>261</v>
      </c>
      <c r="K23" s="68" t="s">
        <v>264</v>
      </c>
      <c r="L23" s="68" t="s">
        <v>167</v>
      </c>
      <c r="M23" s="68" t="s">
        <v>252</v>
      </c>
      <c r="N23" s="68" t="s">
        <v>257</v>
      </c>
      <c r="O23" s="68" t="s">
        <v>83</v>
      </c>
      <c r="P23" s="68" t="s">
        <v>84</v>
      </c>
      <c r="Q23" s="68" t="s">
        <v>246</v>
      </c>
      <c r="R23" s="69">
        <v>44362</v>
      </c>
      <c r="S23" s="69">
        <v>44620</v>
      </c>
      <c r="T23" s="69">
        <v>44627</v>
      </c>
      <c r="U23" s="68" t="s">
        <v>830</v>
      </c>
      <c r="V23" s="68" t="s">
        <v>858</v>
      </c>
      <c r="W23" s="68" t="s">
        <v>115</v>
      </c>
      <c r="X23" s="68">
        <v>0</v>
      </c>
      <c r="Y23" s="68">
        <v>0</v>
      </c>
    </row>
    <row r="24" spans="1:26" x14ac:dyDescent="0.2">
      <c r="A24" s="68" t="s">
        <v>877</v>
      </c>
      <c r="B24" s="68" t="s">
        <v>287</v>
      </c>
      <c r="C24" s="68">
        <v>1</v>
      </c>
      <c r="D24" s="68">
        <v>2021</v>
      </c>
      <c r="E24" s="68" t="s">
        <v>75</v>
      </c>
      <c r="F24" s="68" t="s">
        <v>248</v>
      </c>
      <c r="G24" s="69">
        <v>44337</v>
      </c>
      <c r="H24" s="68" t="s">
        <v>270</v>
      </c>
      <c r="I24" s="68" t="s">
        <v>269</v>
      </c>
      <c r="J24" s="68" t="s">
        <v>261</v>
      </c>
      <c r="K24" s="68" t="s">
        <v>262</v>
      </c>
      <c r="L24" s="68" t="s">
        <v>167</v>
      </c>
      <c r="M24" s="68" t="s">
        <v>252</v>
      </c>
      <c r="N24" s="68" t="s">
        <v>257</v>
      </c>
      <c r="O24" s="68" t="s">
        <v>83</v>
      </c>
      <c r="P24" s="68" t="s">
        <v>84</v>
      </c>
      <c r="Q24" s="68" t="s">
        <v>246</v>
      </c>
      <c r="R24" s="69">
        <v>44362</v>
      </c>
      <c r="S24" s="69">
        <v>44620</v>
      </c>
      <c r="T24" s="69">
        <v>44627</v>
      </c>
      <c r="U24" s="68" t="s">
        <v>830</v>
      </c>
      <c r="V24" s="68" t="s">
        <v>859</v>
      </c>
      <c r="W24" s="68" t="s">
        <v>115</v>
      </c>
      <c r="X24" s="68">
        <v>0</v>
      </c>
      <c r="Y24" s="68">
        <v>0</v>
      </c>
    </row>
    <row r="25" spans="1:26" x14ac:dyDescent="0.2">
      <c r="A25" s="68" t="s">
        <v>877</v>
      </c>
      <c r="B25" s="68" t="s">
        <v>331</v>
      </c>
      <c r="C25" s="68">
        <v>1</v>
      </c>
      <c r="D25" s="68">
        <v>2021</v>
      </c>
      <c r="E25" s="68" t="s">
        <v>117</v>
      </c>
      <c r="F25" s="68" t="s">
        <v>296</v>
      </c>
      <c r="G25" s="69">
        <v>44452</v>
      </c>
      <c r="H25" s="68" t="s">
        <v>335</v>
      </c>
      <c r="I25" s="68" t="s">
        <v>319</v>
      </c>
      <c r="J25" s="68" t="s">
        <v>320</v>
      </c>
      <c r="K25" s="68" t="s">
        <v>321</v>
      </c>
      <c r="L25" s="68" t="s">
        <v>114</v>
      </c>
      <c r="M25" s="68" t="s">
        <v>322</v>
      </c>
      <c r="N25" s="68">
        <v>1</v>
      </c>
      <c r="O25" s="68" t="s">
        <v>78</v>
      </c>
      <c r="P25" s="68" t="s">
        <v>338</v>
      </c>
      <c r="Q25" s="68" t="s">
        <v>323</v>
      </c>
      <c r="R25" s="69">
        <v>44470</v>
      </c>
      <c r="S25" s="69">
        <v>44680</v>
      </c>
      <c r="T25" s="69">
        <v>44627</v>
      </c>
      <c r="U25" s="68" t="s">
        <v>85</v>
      </c>
      <c r="V25" s="68" t="s">
        <v>852</v>
      </c>
      <c r="W25" s="68" t="s">
        <v>115</v>
      </c>
      <c r="X25" s="68">
        <v>1</v>
      </c>
      <c r="Y25" s="68">
        <v>0</v>
      </c>
    </row>
    <row r="26" spans="1:26" x14ac:dyDescent="0.2">
      <c r="A26" s="68" t="s">
        <v>877</v>
      </c>
      <c r="B26" s="68" t="s">
        <v>332</v>
      </c>
      <c r="C26" s="68">
        <v>1</v>
      </c>
      <c r="D26" s="68">
        <v>2021</v>
      </c>
      <c r="E26" s="68" t="s">
        <v>117</v>
      </c>
      <c r="F26" s="68" t="s">
        <v>296</v>
      </c>
      <c r="G26" s="69">
        <v>44452</v>
      </c>
      <c r="H26" s="68" t="s">
        <v>336</v>
      </c>
      <c r="I26" s="68" t="s">
        <v>324</v>
      </c>
      <c r="J26" s="68" t="s">
        <v>325</v>
      </c>
      <c r="K26" s="68" t="s">
        <v>326</v>
      </c>
      <c r="L26" s="68" t="s">
        <v>114</v>
      </c>
      <c r="M26" s="68" t="s">
        <v>322</v>
      </c>
      <c r="N26" s="68">
        <v>1</v>
      </c>
      <c r="O26" s="68" t="s">
        <v>78</v>
      </c>
      <c r="P26" s="68" t="s">
        <v>338</v>
      </c>
      <c r="Q26" s="68" t="s">
        <v>323</v>
      </c>
      <c r="R26" s="69">
        <v>44470</v>
      </c>
      <c r="S26" s="69">
        <v>44680</v>
      </c>
      <c r="T26" s="69">
        <v>44627</v>
      </c>
      <c r="U26" s="68" t="s">
        <v>85</v>
      </c>
      <c r="V26" s="68" t="s">
        <v>853</v>
      </c>
      <c r="W26" s="68" t="s">
        <v>115</v>
      </c>
      <c r="X26" s="68">
        <v>1</v>
      </c>
      <c r="Y26" s="68">
        <v>0</v>
      </c>
    </row>
    <row r="27" spans="1:26" x14ac:dyDescent="0.2">
      <c r="A27" s="68" t="s">
        <v>877</v>
      </c>
      <c r="B27" s="68" t="s">
        <v>332</v>
      </c>
      <c r="C27" s="68">
        <v>2</v>
      </c>
      <c r="D27" s="68">
        <v>2021</v>
      </c>
      <c r="E27" s="68" t="s">
        <v>117</v>
      </c>
      <c r="F27" s="68" t="s">
        <v>296</v>
      </c>
      <c r="G27" s="69">
        <v>44452</v>
      </c>
      <c r="H27" s="68" t="s">
        <v>336</v>
      </c>
      <c r="I27" s="68" t="s">
        <v>324</v>
      </c>
      <c r="J27" s="68" t="s">
        <v>325</v>
      </c>
      <c r="K27" s="68" t="s">
        <v>327</v>
      </c>
      <c r="L27" s="68" t="s">
        <v>114</v>
      </c>
      <c r="M27" s="68" t="s">
        <v>328</v>
      </c>
      <c r="N27" s="68">
        <v>1</v>
      </c>
      <c r="O27" s="68" t="s">
        <v>78</v>
      </c>
      <c r="P27" s="68" t="s">
        <v>338</v>
      </c>
      <c r="Q27" s="68" t="s">
        <v>323</v>
      </c>
      <c r="R27" s="69">
        <v>44470</v>
      </c>
      <c r="S27" s="69">
        <v>44680</v>
      </c>
      <c r="T27" s="69">
        <v>44627</v>
      </c>
      <c r="U27" s="68" t="s">
        <v>85</v>
      </c>
      <c r="V27" s="68" t="s">
        <v>854</v>
      </c>
      <c r="W27" s="68" t="s">
        <v>115</v>
      </c>
      <c r="X27" s="68">
        <v>1</v>
      </c>
      <c r="Y27" s="68">
        <v>0</v>
      </c>
    </row>
    <row r="28" spans="1:26" x14ac:dyDescent="0.2">
      <c r="A28" s="68" t="s">
        <v>877</v>
      </c>
      <c r="B28" s="68" t="s">
        <v>427</v>
      </c>
      <c r="C28" s="68">
        <v>4</v>
      </c>
      <c r="D28" s="68">
        <v>2021</v>
      </c>
      <c r="E28" s="68" t="s">
        <v>70</v>
      </c>
      <c r="F28" s="68" t="s">
        <v>426</v>
      </c>
      <c r="G28" s="69">
        <v>44440</v>
      </c>
      <c r="H28" s="68" t="s">
        <v>362</v>
      </c>
      <c r="I28" s="68" t="s">
        <v>363</v>
      </c>
      <c r="J28" s="68" t="s">
        <v>364</v>
      </c>
      <c r="K28" s="68" t="s">
        <v>371</v>
      </c>
      <c r="L28" s="68" t="s">
        <v>114</v>
      </c>
      <c r="M28" s="68" t="s">
        <v>372</v>
      </c>
      <c r="N28" s="68">
        <v>1</v>
      </c>
      <c r="O28" s="68" t="s">
        <v>76</v>
      </c>
      <c r="P28" s="68" t="s">
        <v>77</v>
      </c>
      <c r="Q28" s="68" t="s">
        <v>123</v>
      </c>
      <c r="R28" s="69">
        <v>44531</v>
      </c>
      <c r="S28" s="69">
        <v>44620</v>
      </c>
      <c r="T28" s="69">
        <v>44628</v>
      </c>
      <c r="U28" s="68" t="s">
        <v>834</v>
      </c>
      <c r="V28" s="68" t="s">
        <v>874</v>
      </c>
      <c r="W28" s="68" t="s">
        <v>115</v>
      </c>
      <c r="X28" s="68">
        <v>0</v>
      </c>
      <c r="Y28" s="68">
        <v>0</v>
      </c>
    </row>
    <row r="29" spans="1:26" x14ac:dyDescent="0.2">
      <c r="A29" s="68" t="s">
        <v>877</v>
      </c>
      <c r="B29" s="68" t="s">
        <v>474</v>
      </c>
      <c r="C29" s="68">
        <v>1</v>
      </c>
      <c r="D29" s="68">
        <v>2021</v>
      </c>
      <c r="E29" s="68" t="s">
        <v>437</v>
      </c>
      <c r="F29" s="68" t="s">
        <v>479</v>
      </c>
      <c r="G29" s="69">
        <v>44495</v>
      </c>
      <c r="H29" s="68" t="s">
        <v>449</v>
      </c>
      <c r="I29" s="68" t="s">
        <v>438</v>
      </c>
      <c r="J29" s="68" t="s">
        <v>450</v>
      </c>
      <c r="K29" s="68" t="s">
        <v>451</v>
      </c>
      <c r="L29" s="68" t="s">
        <v>448</v>
      </c>
      <c r="M29" s="68" t="s">
        <v>452</v>
      </c>
      <c r="N29" s="68">
        <v>5</v>
      </c>
      <c r="O29" s="68" t="s">
        <v>76</v>
      </c>
      <c r="P29" s="68" t="s">
        <v>120</v>
      </c>
      <c r="Q29" s="68" t="s">
        <v>439</v>
      </c>
      <c r="R29" s="69">
        <v>44504</v>
      </c>
      <c r="S29" s="69">
        <v>44650</v>
      </c>
      <c r="T29" s="69">
        <v>44628</v>
      </c>
      <c r="U29" s="68" t="s">
        <v>834</v>
      </c>
      <c r="V29" s="68" t="s">
        <v>875</v>
      </c>
      <c r="W29" s="68" t="s">
        <v>115</v>
      </c>
      <c r="X29" s="68">
        <v>0</v>
      </c>
      <c r="Y29" s="68">
        <v>0</v>
      </c>
    </row>
    <row r="30" spans="1:26" x14ac:dyDescent="0.2">
      <c r="A30" s="68" t="s">
        <v>877</v>
      </c>
      <c r="B30" s="68" t="s">
        <v>480</v>
      </c>
      <c r="C30" s="68">
        <v>3</v>
      </c>
      <c r="D30" s="68">
        <v>2021</v>
      </c>
      <c r="E30" s="68" t="s">
        <v>72</v>
      </c>
      <c r="F30" s="68" t="s">
        <v>483</v>
      </c>
      <c r="G30" s="69">
        <v>44431</v>
      </c>
      <c r="H30" s="68" t="s">
        <v>484</v>
      </c>
      <c r="I30" s="68" t="s">
        <v>438</v>
      </c>
      <c r="J30" s="68" t="s">
        <v>485</v>
      </c>
      <c r="K30" s="68" t="s">
        <v>491</v>
      </c>
      <c r="L30" s="68" t="s">
        <v>79</v>
      </c>
      <c r="M30" s="68" t="s">
        <v>492</v>
      </c>
      <c r="N30" s="68">
        <v>1</v>
      </c>
      <c r="O30" s="68" t="s">
        <v>80</v>
      </c>
      <c r="P30" s="68" t="s">
        <v>823</v>
      </c>
      <c r="Q30" s="68" t="s">
        <v>493</v>
      </c>
      <c r="R30" s="69">
        <v>44539</v>
      </c>
      <c r="S30" s="69">
        <v>44620</v>
      </c>
      <c r="T30" s="69">
        <v>44628</v>
      </c>
      <c r="U30" s="68" t="s">
        <v>161</v>
      </c>
      <c r="V30" s="68" t="s">
        <v>869</v>
      </c>
      <c r="W30" s="68" t="s">
        <v>115</v>
      </c>
      <c r="X30" s="68">
        <v>0</v>
      </c>
      <c r="Y30" s="68">
        <v>0</v>
      </c>
    </row>
    <row r="31" spans="1:26" x14ac:dyDescent="0.2">
      <c r="A31" s="68" t="s">
        <v>877</v>
      </c>
      <c r="B31" s="68" t="s">
        <v>504</v>
      </c>
      <c r="C31" s="68">
        <v>2</v>
      </c>
      <c r="D31" s="68">
        <v>2021</v>
      </c>
      <c r="E31" s="68" t="s">
        <v>72</v>
      </c>
      <c r="F31" s="68" t="s">
        <v>483</v>
      </c>
      <c r="G31" s="69">
        <v>44431</v>
      </c>
      <c r="H31" s="68" t="s">
        <v>499</v>
      </c>
      <c r="I31" s="68" t="s">
        <v>438</v>
      </c>
      <c r="J31" s="68" t="s">
        <v>500</v>
      </c>
      <c r="K31" s="68" t="s">
        <v>502</v>
      </c>
      <c r="L31" s="68" t="s">
        <v>79</v>
      </c>
      <c r="M31" s="68" t="s">
        <v>503</v>
      </c>
      <c r="N31" s="68">
        <v>1</v>
      </c>
      <c r="O31" s="68" t="s">
        <v>80</v>
      </c>
      <c r="P31" s="68" t="s">
        <v>823</v>
      </c>
      <c r="Q31" s="68" t="s">
        <v>493</v>
      </c>
      <c r="R31" s="69">
        <v>44539</v>
      </c>
      <c r="S31" s="69">
        <v>44620</v>
      </c>
      <c r="T31" s="69">
        <v>44628</v>
      </c>
      <c r="U31" s="68" t="s">
        <v>161</v>
      </c>
      <c r="V31" s="68" t="s">
        <v>869</v>
      </c>
      <c r="W31" s="68" t="s">
        <v>115</v>
      </c>
      <c r="X31" s="68">
        <v>0</v>
      </c>
      <c r="Y31" s="68">
        <v>0</v>
      </c>
    </row>
    <row r="32" spans="1:26" x14ac:dyDescent="0.2">
      <c r="A32" s="73" t="s">
        <v>877</v>
      </c>
      <c r="B32" s="73" t="s">
        <v>579</v>
      </c>
      <c r="C32" s="73">
        <v>2</v>
      </c>
      <c r="D32" s="73">
        <v>2021</v>
      </c>
      <c r="E32" s="73" t="s">
        <v>72</v>
      </c>
      <c r="F32" s="73" t="s">
        <v>580</v>
      </c>
      <c r="G32" s="74">
        <v>44523</v>
      </c>
      <c r="H32" s="73" t="s">
        <v>505</v>
      </c>
      <c r="I32" s="73" t="s">
        <v>506</v>
      </c>
      <c r="J32" s="73" t="s">
        <v>511</v>
      </c>
      <c r="K32" s="73" t="s">
        <v>512</v>
      </c>
      <c r="L32" s="73" t="s">
        <v>82</v>
      </c>
      <c r="M32" s="73" t="s">
        <v>513</v>
      </c>
      <c r="N32" s="73">
        <v>1</v>
      </c>
      <c r="O32" s="73" t="s">
        <v>80</v>
      </c>
      <c r="P32" s="73" t="s">
        <v>81</v>
      </c>
      <c r="Q32" s="73" t="s">
        <v>514</v>
      </c>
      <c r="R32" s="74">
        <v>44545</v>
      </c>
      <c r="S32" s="74">
        <v>44925</v>
      </c>
      <c r="T32" s="74">
        <v>44628</v>
      </c>
      <c r="U32" s="73" t="s">
        <v>161</v>
      </c>
      <c r="V32" s="73" t="s">
        <v>870</v>
      </c>
      <c r="W32" s="73" t="s">
        <v>115</v>
      </c>
      <c r="X32" s="73">
        <v>0</v>
      </c>
      <c r="Y32" s="73">
        <v>0</v>
      </c>
      <c r="Z32" s="73" t="s">
        <v>878</v>
      </c>
    </row>
    <row r="33" spans="1:25" x14ac:dyDescent="0.2">
      <c r="A33" s="68" t="s">
        <v>877</v>
      </c>
      <c r="B33" s="68" t="s">
        <v>579</v>
      </c>
      <c r="C33" s="68">
        <v>3</v>
      </c>
      <c r="D33" s="68">
        <v>2021</v>
      </c>
      <c r="E33" s="68" t="s">
        <v>72</v>
      </c>
      <c r="F33" s="68" t="s">
        <v>580</v>
      </c>
      <c r="G33" s="69">
        <v>44523</v>
      </c>
      <c r="H33" s="68" t="s">
        <v>505</v>
      </c>
      <c r="I33" s="68" t="s">
        <v>506</v>
      </c>
      <c r="J33" s="68" t="s">
        <v>515</v>
      </c>
      <c r="K33" s="68" t="s">
        <v>516</v>
      </c>
      <c r="L33" s="68" t="s">
        <v>82</v>
      </c>
      <c r="M33" s="68" t="s">
        <v>517</v>
      </c>
      <c r="N33" s="68">
        <v>1</v>
      </c>
      <c r="O33" s="68" t="s">
        <v>80</v>
      </c>
      <c r="P33" s="68" t="s">
        <v>81</v>
      </c>
      <c r="Q33" s="68" t="s">
        <v>514</v>
      </c>
      <c r="R33" s="69">
        <v>44545</v>
      </c>
      <c r="S33" s="69">
        <v>44620</v>
      </c>
      <c r="T33" s="69">
        <v>44628</v>
      </c>
      <c r="U33" s="68" t="s">
        <v>161</v>
      </c>
      <c r="V33" s="68" t="s">
        <v>871</v>
      </c>
      <c r="W33" s="68" t="s">
        <v>115</v>
      </c>
      <c r="X33" s="68">
        <v>0</v>
      </c>
      <c r="Y33" s="68">
        <v>0</v>
      </c>
    </row>
    <row r="34" spans="1:25" x14ac:dyDescent="0.2">
      <c r="A34" s="68" t="s">
        <v>877</v>
      </c>
      <c r="B34" s="68" t="s">
        <v>579</v>
      </c>
      <c r="C34" s="68">
        <v>4</v>
      </c>
      <c r="D34" s="68">
        <v>2021</v>
      </c>
      <c r="E34" s="68" t="s">
        <v>72</v>
      </c>
      <c r="F34" s="68" t="s">
        <v>580</v>
      </c>
      <c r="G34" s="69">
        <v>44523</v>
      </c>
      <c r="H34" s="68" t="s">
        <v>505</v>
      </c>
      <c r="I34" s="68" t="s">
        <v>506</v>
      </c>
      <c r="J34" s="68" t="s">
        <v>518</v>
      </c>
      <c r="K34" s="68" t="s">
        <v>519</v>
      </c>
      <c r="L34" s="68" t="s">
        <v>82</v>
      </c>
      <c r="M34" s="68" t="s">
        <v>520</v>
      </c>
      <c r="N34" s="68">
        <v>1</v>
      </c>
      <c r="O34" s="68" t="s">
        <v>80</v>
      </c>
      <c r="P34" s="68" t="s">
        <v>81</v>
      </c>
      <c r="Q34" s="68" t="s">
        <v>514</v>
      </c>
      <c r="R34" s="69">
        <v>44545</v>
      </c>
      <c r="S34" s="69">
        <v>44620</v>
      </c>
      <c r="T34" s="69">
        <v>44628</v>
      </c>
      <c r="U34" s="68" t="s">
        <v>161</v>
      </c>
      <c r="V34" s="68" t="s">
        <v>872</v>
      </c>
      <c r="W34" s="68" t="s">
        <v>115</v>
      </c>
      <c r="X34" s="68">
        <v>0</v>
      </c>
      <c r="Y34" s="68">
        <v>0</v>
      </c>
    </row>
    <row r="35" spans="1:25" x14ac:dyDescent="0.2">
      <c r="A35" s="68" t="s">
        <v>877</v>
      </c>
      <c r="B35" s="68" t="s">
        <v>582</v>
      </c>
      <c r="C35" s="68">
        <v>1</v>
      </c>
      <c r="D35" s="68">
        <v>2021</v>
      </c>
      <c r="E35" s="68" t="s">
        <v>72</v>
      </c>
      <c r="F35" s="68" t="s">
        <v>580</v>
      </c>
      <c r="G35" s="69">
        <v>44523</v>
      </c>
      <c r="H35" s="68" t="s">
        <v>536</v>
      </c>
      <c r="I35" s="68" t="s">
        <v>506</v>
      </c>
      <c r="J35" s="68" t="s">
        <v>537</v>
      </c>
      <c r="K35" s="68" t="s">
        <v>538</v>
      </c>
      <c r="L35" s="68" t="s">
        <v>82</v>
      </c>
      <c r="M35" s="68" t="s">
        <v>520</v>
      </c>
      <c r="N35" s="68">
        <v>1</v>
      </c>
      <c r="O35" s="68" t="s">
        <v>80</v>
      </c>
      <c r="P35" s="68" t="s">
        <v>81</v>
      </c>
      <c r="Q35" s="68" t="s">
        <v>514</v>
      </c>
      <c r="R35" s="69">
        <v>44545</v>
      </c>
      <c r="S35" s="69">
        <v>44620</v>
      </c>
      <c r="T35" s="69">
        <v>44628</v>
      </c>
      <c r="U35" s="68" t="s">
        <v>161</v>
      </c>
      <c r="V35" s="68" t="s">
        <v>872</v>
      </c>
      <c r="W35" s="68" t="s">
        <v>115</v>
      </c>
      <c r="X35" s="68">
        <v>0</v>
      </c>
      <c r="Y35" s="68">
        <v>0</v>
      </c>
    </row>
    <row r="36" spans="1:25" x14ac:dyDescent="0.2">
      <c r="A36" s="68" t="s">
        <v>877</v>
      </c>
      <c r="B36" s="68" t="s">
        <v>583</v>
      </c>
      <c r="C36" s="68">
        <v>2</v>
      </c>
      <c r="D36" s="68">
        <v>2021</v>
      </c>
      <c r="E36" s="68" t="s">
        <v>72</v>
      </c>
      <c r="F36" s="68" t="s">
        <v>580</v>
      </c>
      <c r="G36" s="69">
        <v>44523</v>
      </c>
      <c r="H36" s="68" t="s">
        <v>539</v>
      </c>
      <c r="I36" s="68" t="s">
        <v>506</v>
      </c>
      <c r="J36" s="68" t="s">
        <v>544</v>
      </c>
      <c r="K36" s="68" t="s">
        <v>545</v>
      </c>
      <c r="L36" s="68" t="s">
        <v>82</v>
      </c>
      <c r="M36" s="68" t="s">
        <v>520</v>
      </c>
      <c r="N36" s="68">
        <v>1</v>
      </c>
      <c r="O36" s="68" t="s">
        <v>80</v>
      </c>
      <c r="P36" s="68" t="s">
        <v>81</v>
      </c>
      <c r="Q36" s="68" t="s">
        <v>514</v>
      </c>
      <c r="R36" s="69">
        <v>44545</v>
      </c>
      <c r="S36" s="69">
        <v>44620</v>
      </c>
      <c r="T36" s="69">
        <v>44628</v>
      </c>
      <c r="U36" s="68" t="s">
        <v>161</v>
      </c>
      <c r="V36" s="68" t="s">
        <v>873</v>
      </c>
      <c r="W36" s="68" t="s">
        <v>115</v>
      </c>
      <c r="X36" s="68">
        <v>0</v>
      </c>
      <c r="Y36" s="68">
        <v>0</v>
      </c>
    </row>
    <row r="37" spans="1:25" x14ac:dyDescent="0.2">
      <c r="A37" s="68" t="s">
        <v>877</v>
      </c>
      <c r="B37" s="68" t="s">
        <v>584</v>
      </c>
      <c r="C37" s="68">
        <v>1</v>
      </c>
      <c r="D37" s="68">
        <v>2021</v>
      </c>
      <c r="E37" s="68" t="s">
        <v>72</v>
      </c>
      <c r="F37" s="68" t="s">
        <v>580</v>
      </c>
      <c r="G37" s="69">
        <v>44523</v>
      </c>
      <c r="H37" s="68" t="s">
        <v>554</v>
      </c>
      <c r="I37" s="68" t="s">
        <v>506</v>
      </c>
      <c r="J37" s="68" t="s">
        <v>555</v>
      </c>
      <c r="K37" s="68" t="s">
        <v>556</v>
      </c>
      <c r="L37" s="68" t="s">
        <v>82</v>
      </c>
      <c r="M37" s="68" t="s">
        <v>520</v>
      </c>
      <c r="N37" s="68">
        <v>1</v>
      </c>
      <c r="O37" s="68" t="s">
        <v>80</v>
      </c>
      <c r="P37" s="68" t="s">
        <v>81</v>
      </c>
      <c r="Q37" s="68" t="s">
        <v>514</v>
      </c>
      <c r="R37" s="69">
        <v>44545</v>
      </c>
      <c r="S37" s="69">
        <v>44620</v>
      </c>
      <c r="T37" s="69">
        <v>44628</v>
      </c>
      <c r="U37" s="68" t="s">
        <v>161</v>
      </c>
      <c r="V37" s="68" t="s">
        <v>872</v>
      </c>
      <c r="W37" s="68" t="s">
        <v>115</v>
      </c>
      <c r="X37" s="68">
        <v>0</v>
      </c>
      <c r="Y37" s="68">
        <v>0</v>
      </c>
    </row>
    <row r="38" spans="1:25" x14ac:dyDescent="0.2">
      <c r="A38" s="68" t="s">
        <v>877</v>
      </c>
      <c r="B38" s="68" t="s">
        <v>615</v>
      </c>
      <c r="C38" s="68">
        <v>1</v>
      </c>
      <c r="D38" s="68">
        <v>2021</v>
      </c>
      <c r="E38" s="68" t="s">
        <v>209</v>
      </c>
      <c r="F38" s="68" t="s">
        <v>616</v>
      </c>
      <c r="G38" s="69">
        <v>44270</v>
      </c>
      <c r="H38" s="68" t="s">
        <v>607</v>
      </c>
      <c r="I38" s="68" t="s">
        <v>608</v>
      </c>
      <c r="J38" s="68" t="s">
        <v>609</v>
      </c>
      <c r="K38" s="68" t="s">
        <v>610</v>
      </c>
      <c r="L38" s="68" t="s">
        <v>79</v>
      </c>
      <c r="M38" s="68" t="s">
        <v>611</v>
      </c>
      <c r="N38" s="68">
        <v>2</v>
      </c>
      <c r="O38" s="68" t="s">
        <v>122</v>
      </c>
      <c r="P38" s="68" t="s">
        <v>122</v>
      </c>
      <c r="Q38" s="68" t="s">
        <v>612</v>
      </c>
      <c r="R38" s="69">
        <v>44348</v>
      </c>
      <c r="S38" s="69">
        <v>44607</v>
      </c>
      <c r="T38" s="69">
        <v>44607</v>
      </c>
      <c r="U38" s="68" t="s">
        <v>824</v>
      </c>
      <c r="V38" s="68" t="s">
        <v>860</v>
      </c>
      <c r="W38" s="68" t="s">
        <v>115</v>
      </c>
      <c r="X38" s="68">
        <v>0</v>
      </c>
      <c r="Y38" s="68">
        <v>0</v>
      </c>
    </row>
    <row r="39" spans="1:25" x14ac:dyDescent="0.2">
      <c r="A39" s="68" t="s">
        <v>877</v>
      </c>
      <c r="B39" s="68" t="s">
        <v>615</v>
      </c>
      <c r="C39" s="68">
        <v>2</v>
      </c>
      <c r="D39" s="68">
        <v>2021</v>
      </c>
      <c r="E39" s="68" t="s">
        <v>209</v>
      </c>
      <c r="F39" s="68" t="s">
        <v>616</v>
      </c>
      <c r="G39" s="69">
        <v>44270</v>
      </c>
      <c r="H39" s="68" t="s">
        <v>607</v>
      </c>
      <c r="I39" s="68" t="s">
        <v>608</v>
      </c>
      <c r="J39" s="68" t="s">
        <v>609</v>
      </c>
      <c r="K39" s="68" t="s">
        <v>613</v>
      </c>
      <c r="L39" s="68" t="s">
        <v>82</v>
      </c>
      <c r="M39" s="68" t="s">
        <v>614</v>
      </c>
      <c r="N39" s="68">
        <v>6</v>
      </c>
      <c r="O39" s="68" t="s">
        <v>122</v>
      </c>
      <c r="P39" s="68" t="s">
        <v>122</v>
      </c>
      <c r="Q39" s="68" t="s">
        <v>612</v>
      </c>
      <c r="R39" s="69">
        <v>44348</v>
      </c>
      <c r="S39" s="69">
        <v>44607</v>
      </c>
      <c r="T39" s="69">
        <v>44607</v>
      </c>
      <c r="U39" s="68" t="s">
        <v>824</v>
      </c>
      <c r="V39" s="68" t="s">
        <v>861</v>
      </c>
      <c r="W39" s="68" t="s">
        <v>115</v>
      </c>
      <c r="X39" s="68">
        <v>0</v>
      </c>
      <c r="Y39" s="68">
        <v>0</v>
      </c>
    </row>
    <row r="40" spans="1:25" x14ac:dyDescent="0.2">
      <c r="A40" s="68" t="s">
        <v>877</v>
      </c>
      <c r="B40" s="68" t="s">
        <v>797</v>
      </c>
      <c r="C40" s="68">
        <v>8</v>
      </c>
      <c r="D40" s="68">
        <v>2021</v>
      </c>
      <c r="E40" s="68" t="s">
        <v>163</v>
      </c>
      <c r="F40" s="68" t="s">
        <v>643</v>
      </c>
      <c r="G40" s="69">
        <v>44532</v>
      </c>
      <c r="H40" s="68" t="s">
        <v>665</v>
      </c>
      <c r="I40" s="68" t="s">
        <v>162</v>
      </c>
      <c r="J40" s="68" t="s">
        <v>666</v>
      </c>
      <c r="K40" s="68" t="s">
        <v>671</v>
      </c>
      <c r="L40" s="68" t="s">
        <v>114</v>
      </c>
      <c r="M40" s="68" t="s">
        <v>669</v>
      </c>
      <c r="N40" s="68">
        <v>1</v>
      </c>
      <c r="O40" s="68" t="s">
        <v>187</v>
      </c>
      <c r="P40" s="68" t="s">
        <v>187</v>
      </c>
      <c r="Q40" s="68" t="s">
        <v>670</v>
      </c>
      <c r="R40" s="69">
        <v>44564</v>
      </c>
      <c r="S40" s="69">
        <v>44620</v>
      </c>
      <c r="T40" s="69">
        <v>44628</v>
      </c>
      <c r="U40" s="68" t="s">
        <v>824</v>
      </c>
      <c r="V40" s="68" t="s">
        <v>862</v>
      </c>
      <c r="W40" s="68" t="s">
        <v>115</v>
      </c>
      <c r="X40" s="68">
        <v>0</v>
      </c>
      <c r="Y40" s="68">
        <v>0</v>
      </c>
    </row>
    <row r="41" spans="1:25" x14ac:dyDescent="0.2">
      <c r="A41" s="68" t="s">
        <v>877</v>
      </c>
      <c r="B41" s="68" t="s">
        <v>805</v>
      </c>
      <c r="C41" s="68">
        <v>1</v>
      </c>
      <c r="D41" s="68">
        <v>2021</v>
      </c>
      <c r="E41" s="68" t="s">
        <v>70</v>
      </c>
      <c r="F41" s="68" t="s">
        <v>643</v>
      </c>
      <c r="G41" s="69">
        <v>44533</v>
      </c>
      <c r="H41" s="68" t="s">
        <v>729</v>
      </c>
      <c r="I41" s="68" t="s">
        <v>645</v>
      </c>
      <c r="J41" s="68" t="s">
        <v>730</v>
      </c>
      <c r="K41" s="68" t="s">
        <v>731</v>
      </c>
      <c r="L41" s="68" t="s">
        <v>82</v>
      </c>
      <c r="M41" s="68" t="s">
        <v>732</v>
      </c>
      <c r="N41" s="68" t="s">
        <v>733</v>
      </c>
      <c r="O41" s="68" t="s">
        <v>76</v>
      </c>
      <c r="P41" s="68" t="s">
        <v>77</v>
      </c>
      <c r="Q41" s="68" t="s">
        <v>649</v>
      </c>
      <c r="R41" s="69">
        <v>44564</v>
      </c>
      <c r="S41" s="69">
        <v>44620</v>
      </c>
      <c r="T41" s="69">
        <v>44628</v>
      </c>
      <c r="U41" s="68" t="s">
        <v>834</v>
      </c>
      <c r="V41" s="68" t="s">
        <v>876</v>
      </c>
      <c r="W41" s="68" t="s">
        <v>115</v>
      </c>
      <c r="X41" s="68">
        <v>0</v>
      </c>
      <c r="Y41" s="68">
        <v>0</v>
      </c>
    </row>
    <row r="42" spans="1:25" x14ac:dyDescent="0.2">
      <c r="A42" s="68" t="s">
        <v>877</v>
      </c>
      <c r="B42" s="68" t="s">
        <v>807</v>
      </c>
      <c r="C42" s="68">
        <v>1</v>
      </c>
      <c r="D42" s="68">
        <v>2021</v>
      </c>
      <c r="E42" s="68" t="s">
        <v>163</v>
      </c>
      <c r="F42" s="68" t="s">
        <v>643</v>
      </c>
      <c r="G42" s="69">
        <v>44532</v>
      </c>
      <c r="H42" s="68" t="s">
        <v>737</v>
      </c>
      <c r="I42" s="68" t="s">
        <v>341</v>
      </c>
      <c r="J42" s="68" t="s">
        <v>738</v>
      </c>
      <c r="K42" s="68" t="s">
        <v>739</v>
      </c>
      <c r="L42" s="68" t="s">
        <v>114</v>
      </c>
      <c r="M42" s="68" t="s">
        <v>740</v>
      </c>
      <c r="N42" s="68">
        <v>2</v>
      </c>
      <c r="O42" s="68" t="s">
        <v>187</v>
      </c>
      <c r="P42" s="68" t="s">
        <v>187</v>
      </c>
      <c r="Q42" s="68" t="s">
        <v>670</v>
      </c>
      <c r="R42" s="69">
        <v>44564</v>
      </c>
      <c r="S42" s="69">
        <v>44620</v>
      </c>
      <c r="T42" s="69">
        <v>44628</v>
      </c>
      <c r="U42" s="68" t="s">
        <v>824</v>
      </c>
      <c r="V42" s="68" t="s">
        <v>863</v>
      </c>
      <c r="W42" s="68" t="s">
        <v>115</v>
      </c>
      <c r="X42" s="68">
        <v>0</v>
      </c>
      <c r="Y42" s="68">
        <v>0</v>
      </c>
    </row>
    <row r="43" spans="1:25" s="81" customFormat="1" x14ac:dyDescent="0.2">
      <c r="A43" s="81" t="s">
        <v>907</v>
      </c>
      <c r="B43" s="81" t="s">
        <v>476</v>
      </c>
      <c r="C43" s="81">
        <v>1</v>
      </c>
      <c r="D43" s="81">
        <v>2021</v>
      </c>
      <c r="E43" s="81" t="s">
        <v>72</v>
      </c>
      <c r="F43" s="81" t="s">
        <v>479</v>
      </c>
      <c r="G43" s="82">
        <v>44495</v>
      </c>
      <c r="H43" s="81" t="s">
        <v>458</v>
      </c>
      <c r="I43" s="81" t="s">
        <v>438</v>
      </c>
      <c r="J43" s="81" t="s">
        <v>459</v>
      </c>
      <c r="K43" s="81" t="s">
        <v>460</v>
      </c>
      <c r="L43" s="81" t="s">
        <v>448</v>
      </c>
      <c r="M43" s="81" t="s">
        <v>461</v>
      </c>
      <c r="N43" s="81">
        <v>1</v>
      </c>
      <c r="O43" s="81" t="s">
        <v>80</v>
      </c>
      <c r="P43" s="81" t="s">
        <v>81</v>
      </c>
      <c r="Q43" s="81" t="s">
        <v>457</v>
      </c>
      <c r="R43" s="82">
        <v>44504</v>
      </c>
      <c r="S43" s="82">
        <v>44865</v>
      </c>
      <c r="T43" s="82">
        <v>44658</v>
      </c>
      <c r="U43" s="81" t="s">
        <v>161</v>
      </c>
      <c r="V43" s="81" t="s">
        <v>910</v>
      </c>
      <c r="W43" s="81" t="s">
        <v>115</v>
      </c>
      <c r="X43" s="81">
        <v>0</v>
      </c>
      <c r="Y43" s="81">
        <v>0</v>
      </c>
    </row>
    <row r="44" spans="1:25" s="81" customFormat="1" x14ac:dyDescent="0.2">
      <c r="A44" s="81" t="s">
        <v>907</v>
      </c>
      <c r="B44" s="81" t="s">
        <v>797</v>
      </c>
      <c r="C44" s="81">
        <v>1</v>
      </c>
      <c r="D44" s="81">
        <v>2021</v>
      </c>
      <c r="E44" s="81" t="s">
        <v>70</v>
      </c>
      <c r="F44" s="81" t="s">
        <v>643</v>
      </c>
      <c r="G44" s="82">
        <v>44533</v>
      </c>
      <c r="H44" s="81" t="s">
        <v>644</v>
      </c>
      <c r="I44" s="81" t="s">
        <v>645</v>
      </c>
      <c r="J44" s="81" t="s">
        <v>646</v>
      </c>
      <c r="K44" s="81" t="s">
        <v>647</v>
      </c>
      <c r="L44" s="81" t="s">
        <v>82</v>
      </c>
      <c r="M44" s="81" t="s">
        <v>648</v>
      </c>
      <c r="N44" s="81">
        <v>1</v>
      </c>
      <c r="O44" s="81" t="s">
        <v>76</v>
      </c>
      <c r="P44" s="81" t="s">
        <v>77</v>
      </c>
      <c r="Q44" s="81" t="s">
        <v>649</v>
      </c>
      <c r="R44" s="82">
        <v>44564</v>
      </c>
      <c r="S44" s="82">
        <v>44773</v>
      </c>
      <c r="T44" s="82">
        <v>44659</v>
      </c>
      <c r="U44" s="81" t="s">
        <v>834</v>
      </c>
      <c r="V44" s="81" t="s">
        <v>912</v>
      </c>
      <c r="W44" s="81" t="s">
        <v>115</v>
      </c>
      <c r="X44" s="81">
        <v>0</v>
      </c>
      <c r="Y44" s="81">
        <v>0</v>
      </c>
    </row>
    <row r="45" spans="1:25" s="81" customFormat="1" x14ac:dyDescent="0.2">
      <c r="A45" s="81" t="s">
        <v>907</v>
      </c>
      <c r="B45" s="81" t="s">
        <v>799</v>
      </c>
      <c r="C45" s="81">
        <v>1</v>
      </c>
      <c r="D45" s="81">
        <v>2021</v>
      </c>
      <c r="E45" s="81" t="s">
        <v>70</v>
      </c>
      <c r="F45" s="81" t="s">
        <v>643</v>
      </c>
      <c r="G45" s="82">
        <v>44533</v>
      </c>
      <c r="H45" s="81" t="s">
        <v>676</v>
      </c>
      <c r="I45" s="81" t="s">
        <v>645</v>
      </c>
      <c r="J45" s="81" t="s">
        <v>677</v>
      </c>
      <c r="K45" s="81" t="s">
        <v>678</v>
      </c>
      <c r="L45" s="81" t="s">
        <v>82</v>
      </c>
      <c r="M45" s="81" t="s">
        <v>679</v>
      </c>
      <c r="N45" s="81">
        <v>1</v>
      </c>
      <c r="O45" s="81" t="s">
        <v>76</v>
      </c>
      <c r="P45" s="81" t="s">
        <v>77</v>
      </c>
      <c r="Q45" s="81" t="s">
        <v>649</v>
      </c>
      <c r="R45" s="82">
        <v>44564</v>
      </c>
      <c r="S45" s="82">
        <v>44773</v>
      </c>
      <c r="T45" s="82">
        <v>44659</v>
      </c>
      <c r="U45" s="81" t="s">
        <v>834</v>
      </c>
      <c r="V45" s="81" t="s">
        <v>913</v>
      </c>
      <c r="W45" s="81" t="s">
        <v>115</v>
      </c>
      <c r="X45" s="81">
        <v>0</v>
      </c>
      <c r="Y45" s="81">
        <v>0</v>
      </c>
    </row>
    <row r="46" spans="1:25" s="81" customFormat="1" x14ac:dyDescent="0.2">
      <c r="A46" s="81" t="s">
        <v>907</v>
      </c>
      <c r="B46" s="81" t="s">
        <v>800</v>
      </c>
      <c r="C46" s="81">
        <v>5</v>
      </c>
      <c r="D46" s="81">
        <v>2021</v>
      </c>
      <c r="E46" s="81" t="s">
        <v>70</v>
      </c>
      <c r="F46" s="81" t="s">
        <v>643</v>
      </c>
      <c r="G46" s="82">
        <v>44533</v>
      </c>
      <c r="H46" s="81" t="s">
        <v>698</v>
      </c>
      <c r="I46" s="81" t="s">
        <v>645</v>
      </c>
      <c r="J46" s="81" t="s">
        <v>699</v>
      </c>
      <c r="K46" s="81" t="s">
        <v>700</v>
      </c>
      <c r="L46" s="81" t="s">
        <v>114</v>
      </c>
      <c r="M46" s="81" t="s">
        <v>701</v>
      </c>
      <c r="N46" s="81">
        <v>1</v>
      </c>
      <c r="O46" s="81" t="s">
        <v>76</v>
      </c>
      <c r="P46" s="81" t="s">
        <v>77</v>
      </c>
      <c r="Q46" s="81" t="s">
        <v>649</v>
      </c>
      <c r="R46" s="82">
        <v>44572</v>
      </c>
      <c r="S46" s="82">
        <v>44773</v>
      </c>
      <c r="T46" s="82">
        <v>44659</v>
      </c>
      <c r="U46" s="81" t="s">
        <v>834</v>
      </c>
      <c r="V46" s="81" t="s">
        <v>914</v>
      </c>
      <c r="W46" s="81" t="s">
        <v>115</v>
      </c>
      <c r="X46" s="81">
        <v>0</v>
      </c>
      <c r="Y46" s="81">
        <v>0</v>
      </c>
    </row>
    <row r="47" spans="1:25" s="81" customFormat="1" x14ac:dyDescent="0.2">
      <c r="A47" s="81" t="s">
        <v>907</v>
      </c>
      <c r="B47" s="81" t="s">
        <v>803</v>
      </c>
      <c r="C47" s="81">
        <v>3</v>
      </c>
      <c r="D47" s="81">
        <v>2021</v>
      </c>
      <c r="E47" s="81" t="s">
        <v>70</v>
      </c>
      <c r="F47" s="81" t="s">
        <v>643</v>
      </c>
      <c r="G47" s="82">
        <v>44533</v>
      </c>
      <c r="H47" s="81" t="s">
        <v>724</v>
      </c>
      <c r="I47" s="81" t="s">
        <v>645</v>
      </c>
      <c r="J47" s="81" t="s">
        <v>725</v>
      </c>
      <c r="K47" s="81" t="s">
        <v>726</v>
      </c>
      <c r="L47" s="81" t="s">
        <v>82</v>
      </c>
      <c r="M47" s="81" t="s">
        <v>727</v>
      </c>
      <c r="N47" s="81">
        <v>1</v>
      </c>
      <c r="O47" s="81" t="s">
        <v>76</v>
      </c>
      <c r="P47" s="81" t="s">
        <v>77</v>
      </c>
      <c r="Q47" s="81" t="s">
        <v>649</v>
      </c>
      <c r="R47" s="82">
        <v>44558</v>
      </c>
      <c r="S47" s="82">
        <v>44773</v>
      </c>
      <c r="T47" s="82">
        <v>44659</v>
      </c>
      <c r="U47" s="81" t="s">
        <v>834</v>
      </c>
      <c r="V47" s="81" t="s">
        <v>915</v>
      </c>
      <c r="W47" s="81" t="s">
        <v>115</v>
      </c>
      <c r="X47" s="81">
        <v>0</v>
      </c>
      <c r="Y47" s="81">
        <v>0</v>
      </c>
    </row>
    <row r="48" spans="1:25" s="81" customFormat="1" x14ac:dyDescent="0.2">
      <c r="A48" s="81" t="s">
        <v>907</v>
      </c>
      <c r="B48" s="81" t="s">
        <v>810</v>
      </c>
      <c r="C48" s="81">
        <v>2</v>
      </c>
      <c r="D48" s="81">
        <v>2021</v>
      </c>
      <c r="E48" s="81" t="s">
        <v>70</v>
      </c>
      <c r="F48" s="81" t="s">
        <v>643</v>
      </c>
      <c r="G48" s="82">
        <v>44533</v>
      </c>
      <c r="H48" s="81" t="s">
        <v>754</v>
      </c>
      <c r="I48" s="81" t="s">
        <v>645</v>
      </c>
      <c r="J48" s="81" t="s">
        <v>755</v>
      </c>
      <c r="K48" s="81" t="s">
        <v>756</v>
      </c>
      <c r="L48" s="81" t="s">
        <v>757</v>
      </c>
      <c r="M48" s="81" t="s">
        <v>758</v>
      </c>
      <c r="N48" s="81" t="s">
        <v>759</v>
      </c>
      <c r="O48" s="81" t="s">
        <v>76</v>
      </c>
      <c r="P48" s="81" t="s">
        <v>77</v>
      </c>
      <c r="Q48" s="81" t="s">
        <v>649</v>
      </c>
      <c r="R48" s="82">
        <v>44564</v>
      </c>
      <c r="S48" s="82">
        <v>44773</v>
      </c>
      <c r="T48" s="82">
        <v>44659</v>
      </c>
      <c r="U48" s="81" t="s">
        <v>834</v>
      </c>
      <c r="V48" s="81" t="s">
        <v>916</v>
      </c>
      <c r="W48" s="81" t="s">
        <v>115</v>
      </c>
      <c r="X48" s="81">
        <v>0</v>
      </c>
      <c r="Y48" s="81">
        <v>0</v>
      </c>
    </row>
    <row r="49" spans="1:25" s="81" customFormat="1" x14ac:dyDescent="0.2">
      <c r="A49" s="81" t="s">
        <v>907</v>
      </c>
      <c r="B49" s="81" t="s">
        <v>902</v>
      </c>
      <c r="C49" s="81">
        <v>1</v>
      </c>
      <c r="D49" s="81">
        <v>2022</v>
      </c>
      <c r="E49" s="81" t="s">
        <v>154</v>
      </c>
      <c r="F49" s="81" t="s">
        <v>879</v>
      </c>
      <c r="G49" s="82">
        <v>44603</v>
      </c>
      <c r="H49" s="81" t="s">
        <v>891</v>
      </c>
      <c r="I49" s="81" t="s">
        <v>881</v>
      </c>
      <c r="J49" s="81" t="s">
        <v>892</v>
      </c>
      <c r="K49" s="81" t="s">
        <v>893</v>
      </c>
      <c r="L49" s="81" t="s">
        <v>82</v>
      </c>
      <c r="M49" s="81" t="s">
        <v>884</v>
      </c>
      <c r="N49" s="81">
        <v>1</v>
      </c>
      <c r="O49" s="81" t="s">
        <v>76</v>
      </c>
      <c r="P49" s="81" t="s">
        <v>155</v>
      </c>
      <c r="Q49" s="81" t="s">
        <v>905</v>
      </c>
      <c r="R49" s="82">
        <v>44627</v>
      </c>
      <c r="S49" s="82">
        <v>44742</v>
      </c>
      <c r="T49" s="82">
        <v>44658</v>
      </c>
      <c r="U49" s="81" t="s">
        <v>830</v>
      </c>
      <c r="V49" s="81" t="s">
        <v>909</v>
      </c>
      <c r="W49" s="81" t="s">
        <v>115</v>
      </c>
      <c r="X49" s="81">
        <v>0</v>
      </c>
      <c r="Y49" s="81">
        <v>0</v>
      </c>
    </row>
    <row r="50" spans="1:25" s="81" customFormat="1" x14ac:dyDescent="0.2">
      <c r="A50" s="68" t="s">
        <v>1014</v>
      </c>
      <c r="B50" s="68" t="s">
        <v>356</v>
      </c>
      <c r="C50" s="68">
        <v>1</v>
      </c>
      <c r="D50" s="68">
        <v>2021</v>
      </c>
      <c r="E50" s="68" t="s">
        <v>75</v>
      </c>
      <c r="F50" s="68" t="s">
        <v>358</v>
      </c>
      <c r="G50" s="69">
        <v>44494</v>
      </c>
      <c r="H50" s="68" t="s">
        <v>360</v>
      </c>
      <c r="I50" s="68" t="s">
        <v>344</v>
      </c>
      <c r="J50" s="68" t="s">
        <v>350</v>
      </c>
      <c r="K50" s="68" t="s">
        <v>351</v>
      </c>
      <c r="L50" s="68" t="s">
        <v>114</v>
      </c>
      <c r="M50" s="68" t="s">
        <v>352</v>
      </c>
      <c r="N50" s="68">
        <v>2</v>
      </c>
      <c r="O50" s="68" t="s">
        <v>83</v>
      </c>
      <c r="P50" s="68" t="s">
        <v>84</v>
      </c>
      <c r="Q50" s="68" t="s">
        <v>124</v>
      </c>
      <c r="R50" s="69">
        <v>44531</v>
      </c>
      <c r="S50" s="69">
        <v>44681</v>
      </c>
      <c r="T50" s="69">
        <v>44687</v>
      </c>
      <c r="U50" s="68" t="s">
        <v>830</v>
      </c>
      <c r="V50" s="68" t="s">
        <v>988</v>
      </c>
      <c r="W50" s="68" t="s">
        <v>115</v>
      </c>
      <c r="X50" s="68">
        <v>0</v>
      </c>
      <c r="Y50" s="68">
        <v>0</v>
      </c>
    </row>
    <row r="51" spans="1:25" s="81" customFormat="1" x14ac:dyDescent="0.2">
      <c r="A51" s="68" t="s">
        <v>1014</v>
      </c>
      <c r="B51" s="68" t="s">
        <v>579</v>
      </c>
      <c r="C51" s="68">
        <v>5</v>
      </c>
      <c r="D51" s="68">
        <v>2021</v>
      </c>
      <c r="E51" s="68" t="s">
        <v>72</v>
      </c>
      <c r="F51" s="68" t="s">
        <v>580</v>
      </c>
      <c r="G51" s="69">
        <v>44523</v>
      </c>
      <c r="H51" s="68" t="s">
        <v>505</v>
      </c>
      <c r="I51" s="68" t="s">
        <v>521</v>
      </c>
      <c r="J51" s="68" t="s">
        <v>522</v>
      </c>
      <c r="K51" s="68" t="s">
        <v>523</v>
      </c>
      <c r="L51" s="68" t="s">
        <v>114</v>
      </c>
      <c r="M51" s="68" t="s">
        <v>524</v>
      </c>
      <c r="N51" s="68">
        <v>3</v>
      </c>
      <c r="O51" s="68" t="s">
        <v>83</v>
      </c>
      <c r="P51" s="68" t="s">
        <v>84</v>
      </c>
      <c r="Q51" s="68" t="s">
        <v>124</v>
      </c>
      <c r="R51" s="69">
        <v>44545</v>
      </c>
      <c r="S51" s="69">
        <v>44681</v>
      </c>
      <c r="T51" s="69">
        <v>44687</v>
      </c>
      <c r="U51" s="68" t="s">
        <v>830</v>
      </c>
      <c r="V51" s="68" t="s">
        <v>989</v>
      </c>
      <c r="W51" s="68" t="s">
        <v>115</v>
      </c>
      <c r="X51" s="68">
        <v>0</v>
      </c>
      <c r="Y51" s="68">
        <v>0</v>
      </c>
    </row>
    <row r="52" spans="1:25" s="81" customFormat="1" x14ac:dyDescent="0.2">
      <c r="A52" s="68" t="s">
        <v>1014</v>
      </c>
      <c r="B52" s="68" t="s">
        <v>603</v>
      </c>
      <c r="C52" s="68">
        <v>1</v>
      </c>
      <c r="D52" s="68">
        <v>2021</v>
      </c>
      <c r="E52" s="68" t="s">
        <v>605</v>
      </c>
      <c r="F52" s="68" t="s">
        <v>606</v>
      </c>
      <c r="G52" s="69">
        <v>44524</v>
      </c>
      <c r="H52" s="68" t="s">
        <v>585</v>
      </c>
      <c r="I52" s="68" t="s">
        <v>586</v>
      </c>
      <c r="J52" s="68" t="s">
        <v>587</v>
      </c>
      <c r="K52" s="68" t="s">
        <v>588</v>
      </c>
      <c r="L52" s="68" t="s">
        <v>79</v>
      </c>
      <c r="M52" s="68" t="s">
        <v>589</v>
      </c>
      <c r="N52" s="68" t="s">
        <v>590</v>
      </c>
      <c r="O52" s="68" t="s">
        <v>76</v>
      </c>
      <c r="P52" s="68" t="s">
        <v>76</v>
      </c>
      <c r="Q52" s="68" t="s">
        <v>591</v>
      </c>
      <c r="R52" s="69">
        <v>44902</v>
      </c>
      <c r="S52" s="69">
        <v>44680</v>
      </c>
      <c r="T52" s="69">
        <v>44690</v>
      </c>
      <c r="U52" s="68" t="s">
        <v>834</v>
      </c>
      <c r="V52" s="68" t="s">
        <v>1002</v>
      </c>
      <c r="W52" s="68" t="s">
        <v>115</v>
      </c>
      <c r="X52" s="68">
        <v>0</v>
      </c>
      <c r="Y52" s="68">
        <v>0</v>
      </c>
    </row>
    <row r="53" spans="1:25" s="81" customFormat="1" x14ac:dyDescent="0.2">
      <c r="A53" s="68" t="s">
        <v>1014</v>
      </c>
      <c r="B53" s="68" t="s">
        <v>603</v>
      </c>
      <c r="C53" s="68">
        <v>3</v>
      </c>
      <c r="D53" s="68">
        <v>2021</v>
      </c>
      <c r="E53" s="68" t="s">
        <v>605</v>
      </c>
      <c r="F53" s="68" t="s">
        <v>606</v>
      </c>
      <c r="G53" s="69">
        <v>44524</v>
      </c>
      <c r="H53" s="68" t="s">
        <v>585</v>
      </c>
      <c r="I53" s="68" t="s">
        <v>586</v>
      </c>
      <c r="J53" s="68" t="s">
        <v>587</v>
      </c>
      <c r="K53" s="68" t="s">
        <v>595</v>
      </c>
      <c r="L53" s="68" t="s">
        <v>295</v>
      </c>
      <c r="M53" s="68" t="s">
        <v>596</v>
      </c>
      <c r="N53" s="68" t="s">
        <v>597</v>
      </c>
      <c r="O53" s="68" t="s">
        <v>76</v>
      </c>
      <c r="P53" s="68" t="s">
        <v>76</v>
      </c>
      <c r="Q53" s="68" t="s">
        <v>591</v>
      </c>
      <c r="R53" s="69">
        <v>44902</v>
      </c>
      <c r="S53" s="69">
        <v>44742</v>
      </c>
      <c r="T53" s="69">
        <v>44690</v>
      </c>
      <c r="U53" s="68" t="s">
        <v>834</v>
      </c>
      <c r="V53" s="68" t="s">
        <v>1003</v>
      </c>
      <c r="W53" s="68" t="s">
        <v>115</v>
      </c>
      <c r="X53" s="68">
        <v>0</v>
      </c>
      <c r="Y53" s="68">
        <v>0</v>
      </c>
    </row>
    <row r="54" spans="1:25" s="81" customFormat="1" x14ac:dyDescent="0.2">
      <c r="A54" s="68" t="s">
        <v>1014</v>
      </c>
      <c r="B54" s="68" t="s">
        <v>797</v>
      </c>
      <c r="C54" s="68">
        <v>1</v>
      </c>
      <c r="D54" s="68">
        <v>2021</v>
      </c>
      <c r="E54" s="68" t="s">
        <v>70</v>
      </c>
      <c r="F54" s="68" t="s">
        <v>643</v>
      </c>
      <c r="G54" s="69">
        <v>44533</v>
      </c>
      <c r="H54" s="68" t="s">
        <v>644</v>
      </c>
      <c r="I54" s="68" t="s">
        <v>645</v>
      </c>
      <c r="J54" s="68" t="s">
        <v>646</v>
      </c>
      <c r="K54" s="68" t="s">
        <v>647</v>
      </c>
      <c r="L54" s="68" t="s">
        <v>82</v>
      </c>
      <c r="M54" s="68" t="s">
        <v>648</v>
      </c>
      <c r="N54" s="68">
        <v>1</v>
      </c>
      <c r="O54" s="68" t="s">
        <v>76</v>
      </c>
      <c r="P54" s="68" t="s">
        <v>77</v>
      </c>
      <c r="Q54" s="68" t="s">
        <v>649</v>
      </c>
      <c r="R54" s="69">
        <v>44564</v>
      </c>
      <c r="S54" s="69">
        <v>44773</v>
      </c>
      <c r="T54" s="69">
        <v>44690</v>
      </c>
      <c r="U54" s="68" t="s">
        <v>834</v>
      </c>
      <c r="V54" s="68" t="s">
        <v>1004</v>
      </c>
      <c r="W54" s="68" t="s">
        <v>115</v>
      </c>
      <c r="X54" s="68">
        <v>0</v>
      </c>
      <c r="Y54" s="68">
        <v>0</v>
      </c>
    </row>
    <row r="55" spans="1:25" s="81" customFormat="1" x14ac:dyDescent="0.2">
      <c r="A55" s="68" t="s">
        <v>1014</v>
      </c>
      <c r="B55" s="68" t="s">
        <v>811</v>
      </c>
      <c r="C55" s="68">
        <v>1</v>
      </c>
      <c r="D55" s="68">
        <v>2021</v>
      </c>
      <c r="E55" s="68" t="s">
        <v>70</v>
      </c>
      <c r="F55" s="68" t="s">
        <v>643</v>
      </c>
      <c r="G55" s="69">
        <v>44533</v>
      </c>
      <c r="H55" s="68" t="s">
        <v>760</v>
      </c>
      <c r="I55" s="68" t="s">
        <v>645</v>
      </c>
      <c r="J55" s="68" t="s">
        <v>761</v>
      </c>
      <c r="K55" s="68" t="s">
        <v>762</v>
      </c>
      <c r="L55" s="68" t="s">
        <v>82</v>
      </c>
      <c r="M55" s="68" t="s">
        <v>763</v>
      </c>
      <c r="N55" s="68" t="s">
        <v>745</v>
      </c>
      <c r="O55" s="68" t="s">
        <v>76</v>
      </c>
      <c r="P55" s="68" t="s">
        <v>77</v>
      </c>
      <c r="Q55" s="68" t="s">
        <v>649</v>
      </c>
      <c r="R55" s="69">
        <v>44564</v>
      </c>
      <c r="S55" s="69">
        <v>44773</v>
      </c>
      <c r="T55" s="69">
        <v>44690</v>
      </c>
      <c r="U55" s="68" t="s">
        <v>834</v>
      </c>
      <c r="V55" s="68" t="s">
        <v>1009</v>
      </c>
      <c r="W55" s="68" t="s">
        <v>115</v>
      </c>
      <c r="X55" s="68">
        <v>0</v>
      </c>
      <c r="Y55" s="68">
        <v>0</v>
      </c>
    </row>
    <row r="56" spans="1:25" s="81" customFormat="1" x14ac:dyDescent="0.2">
      <c r="A56" s="68" t="s">
        <v>1014</v>
      </c>
      <c r="B56" s="68" t="s">
        <v>813</v>
      </c>
      <c r="C56" s="68">
        <v>1</v>
      </c>
      <c r="D56" s="68">
        <v>2021</v>
      </c>
      <c r="E56" s="68" t="s">
        <v>70</v>
      </c>
      <c r="F56" s="68" t="s">
        <v>643</v>
      </c>
      <c r="G56" s="69">
        <v>44533</v>
      </c>
      <c r="H56" s="68" t="s">
        <v>768</v>
      </c>
      <c r="I56" s="68" t="s">
        <v>645</v>
      </c>
      <c r="J56" s="68" t="s">
        <v>769</v>
      </c>
      <c r="K56" s="68" t="s">
        <v>770</v>
      </c>
      <c r="L56" s="68" t="s">
        <v>82</v>
      </c>
      <c r="M56" s="68" t="s">
        <v>771</v>
      </c>
      <c r="N56" s="68" t="s">
        <v>772</v>
      </c>
      <c r="O56" s="68" t="s">
        <v>76</v>
      </c>
      <c r="P56" s="68" t="s">
        <v>77</v>
      </c>
      <c r="Q56" s="68" t="s">
        <v>649</v>
      </c>
      <c r="R56" s="69">
        <v>44564</v>
      </c>
      <c r="S56" s="69">
        <v>44773</v>
      </c>
      <c r="T56" s="69">
        <v>44690</v>
      </c>
      <c r="U56" s="68" t="s">
        <v>834</v>
      </c>
      <c r="V56" s="68" t="s">
        <v>1010</v>
      </c>
      <c r="W56" s="68" t="s">
        <v>115</v>
      </c>
      <c r="X56" s="68">
        <v>0</v>
      </c>
      <c r="Y56" s="68">
        <v>0</v>
      </c>
    </row>
    <row r="57" spans="1:25" s="81" customFormat="1" x14ac:dyDescent="0.2">
      <c r="A57" s="68" t="s">
        <v>1014</v>
      </c>
      <c r="B57" s="68" t="s">
        <v>816</v>
      </c>
      <c r="C57" s="68">
        <v>1</v>
      </c>
      <c r="D57" s="68">
        <v>2021</v>
      </c>
      <c r="E57" s="68" t="s">
        <v>796</v>
      </c>
      <c r="F57" s="68" t="s">
        <v>643</v>
      </c>
      <c r="G57" s="69">
        <v>44533</v>
      </c>
      <c r="H57" s="68" t="s">
        <v>782</v>
      </c>
      <c r="I57" s="68" t="s">
        <v>645</v>
      </c>
      <c r="J57" s="68" t="s">
        <v>783</v>
      </c>
      <c r="K57" s="68" t="s">
        <v>784</v>
      </c>
      <c r="L57" s="68" t="s">
        <v>82</v>
      </c>
      <c r="M57" s="68" t="s">
        <v>771</v>
      </c>
      <c r="N57" s="68">
        <v>1</v>
      </c>
      <c r="O57" s="68" t="s">
        <v>76</v>
      </c>
      <c r="P57" s="68" t="s">
        <v>820</v>
      </c>
      <c r="Q57" s="68" t="s">
        <v>781</v>
      </c>
      <c r="R57" s="69">
        <v>44564</v>
      </c>
      <c r="S57" s="69">
        <v>44773</v>
      </c>
      <c r="T57" s="69">
        <v>44690</v>
      </c>
      <c r="U57" s="68" t="s">
        <v>834</v>
      </c>
      <c r="V57" s="68" t="s">
        <v>1013</v>
      </c>
      <c r="W57" s="68" t="s">
        <v>115</v>
      </c>
      <c r="X57" s="68">
        <v>0</v>
      </c>
      <c r="Y57" s="68">
        <v>0</v>
      </c>
    </row>
    <row r="58" spans="1:25" s="81" customFormat="1" x14ac:dyDescent="0.2">
      <c r="A58" s="68" t="s">
        <v>1014</v>
      </c>
      <c r="B58" s="68" t="s">
        <v>901</v>
      </c>
      <c r="C58" s="68">
        <v>1</v>
      </c>
      <c r="D58" s="68">
        <v>2022</v>
      </c>
      <c r="E58" s="68" t="s">
        <v>154</v>
      </c>
      <c r="F58" s="68" t="s">
        <v>879</v>
      </c>
      <c r="G58" s="69">
        <v>44603</v>
      </c>
      <c r="H58" s="68" t="s">
        <v>880</v>
      </c>
      <c r="I58" s="68" t="s">
        <v>881</v>
      </c>
      <c r="J58" s="68" t="s">
        <v>882</v>
      </c>
      <c r="K58" s="68" t="s">
        <v>883</v>
      </c>
      <c r="L58" s="68" t="s">
        <v>82</v>
      </c>
      <c r="M58" s="68" t="s">
        <v>884</v>
      </c>
      <c r="N58" s="68">
        <v>1</v>
      </c>
      <c r="O58" s="68" t="s">
        <v>76</v>
      </c>
      <c r="P58" s="68" t="s">
        <v>155</v>
      </c>
      <c r="Q58" s="68" t="s">
        <v>905</v>
      </c>
      <c r="R58" s="69">
        <v>44627</v>
      </c>
      <c r="S58" s="69">
        <v>44681</v>
      </c>
      <c r="T58" s="69">
        <v>44687</v>
      </c>
      <c r="U58" s="68" t="s">
        <v>830</v>
      </c>
      <c r="V58" s="68" t="s">
        <v>990</v>
      </c>
      <c r="W58" s="68" t="s">
        <v>115</v>
      </c>
      <c r="X58" s="68">
        <v>0</v>
      </c>
      <c r="Y58" s="68">
        <v>0</v>
      </c>
    </row>
    <row r="59" spans="1:25" s="81" customFormat="1" x14ac:dyDescent="0.2">
      <c r="A59" s="68" t="s">
        <v>1014</v>
      </c>
      <c r="B59" s="68" t="s">
        <v>903</v>
      </c>
      <c r="C59" s="68">
        <v>1</v>
      </c>
      <c r="D59" s="68">
        <v>2022</v>
      </c>
      <c r="E59" s="68" t="s">
        <v>154</v>
      </c>
      <c r="F59" s="68" t="s">
        <v>879</v>
      </c>
      <c r="G59" s="69">
        <v>44603</v>
      </c>
      <c r="H59" s="68" t="s">
        <v>885</v>
      </c>
      <c r="I59" s="68" t="s">
        <v>881</v>
      </c>
      <c r="J59" s="68" t="s">
        <v>886</v>
      </c>
      <c r="K59" s="68" t="s">
        <v>887</v>
      </c>
      <c r="L59" s="68" t="s">
        <v>82</v>
      </c>
      <c r="M59" s="68" t="s">
        <v>884</v>
      </c>
      <c r="N59" s="68">
        <v>1</v>
      </c>
      <c r="O59" s="68" t="s">
        <v>76</v>
      </c>
      <c r="P59" s="68" t="s">
        <v>155</v>
      </c>
      <c r="Q59" s="68" t="s">
        <v>905</v>
      </c>
      <c r="R59" s="69">
        <v>44627</v>
      </c>
      <c r="S59" s="69">
        <v>44681</v>
      </c>
      <c r="T59" s="69">
        <v>44687</v>
      </c>
      <c r="U59" s="68" t="s">
        <v>830</v>
      </c>
      <c r="V59" s="68" t="s">
        <v>991</v>
      </c>
      <c r="W59" s="68" t="s">
        <v>115</v>
      </c>
      <c r="X59" s="68">
        <v>0</v>
      </c>
      <c r="Y59" s="68">
        <v>0</v>
      </c>
    </row>
    <row r="60" spans="1:25" s="81" customFormat="1" x14ac:dyDescent="0.2">
      <c r="A60" s="68" t="s">
        <v>1014</v>
      </c>
      <c r="B60" s="68" t="s">
        <v>918</v>
      </c>
      <c r="C60" s="68">
        <v>1</v>
      </c>
      <c r="D60" s="68">
        <v>2022</v>
      </c>
      <c r="E60" s="68" t="s">
        <v>119</v>
      </c>
      <c r="F60" s="68" t="s">
        <v>919</v>
      </c>
      <c r="G60" s="69" t="s">
        <v>920</v>
      </c>
      <c r="H60" s="68" t="s">
        <v>921</v>
      </c>
      <c r="I60" s="68" t="s">
        <v>506</v>
      </c>
      <c r="J60" s="68" t="s">
        <v>922</v>
      </c>
      <c r="K60" s="68" t="s">
        <v>923</v>
      </c>
      <c r="L60" s="68" t="s">
        <v>82</v>
      </c>
      <c r="M60" s="68" t="s">
        <v>924</v>
      </c>
      <c r="N60" s="68">
        <v>1</v>
      </c>
      <c r="O60" s="68" t="s">
        <v>819</v>
      </c>
      <c r="P60" s="68" t="s">
        <v>119</v>
      </c>
      <c r="Q60" s="68" t="s">
        <v>925</v>
      </c>
      <c r="R60" s="69">
        <v>44643</v>
      </c>
      <c r="S60" s="69">
        <v>44666</v>
      </c>
      <c r="T60" s="69">
        <v>44678</v>
      </c>
      <c r="U60" s="68" t="s">
        <v>822</v>
      </c>
      <c r="V60" s="68" t="s">
        <v>987</v>
      </c>
      <c r="W60" s="68" t="s">
        <v>115</v>
      </c>
      <c r="X60" s="68">
        <v>0</v>
      </c>
      <c r="Y60" s="68">
        <v>0</v>
      </c>
    </row>
    <row r="61" spans="1:25" s="81" customFormat="1" x14ac:dyDescent="0.2">
      <c r="A61" s="81" t="s">
        <v>1145</v>
      </c>
      <c r="B61" s="81" t="s">
        <v>355</v>
      </c>
      <c r="C61" s="81">
        <v>2</v>
      </c>
      <c r="D61" s="81">
        <v>2021</v>
      </c>
      <c r="E61" s="81" t="s">
        <v>75</v>
      </c>
      <c r="F61" s="81" t="s">
        <v>358</v>
      </c>
      <c r="G61" s="82">
        <v>44494</v>
      </c>
      <c r="H61" s="81" t="s">
        <v>359</v>
      </c>
      <c r="I61" s="81" t="s">
        <v>344</v>
      </c>
      <c r="J61" s="81" t="s">
        <v>345</v>
      </c>
      <c r="K61" s="81" t="s">
        <v>348</v>
      </c>
      <c r="L61" s="81" t="s">
        <v>114</v>
      </c>
      <c r="M61" s="81" t="s">
        <v>349</v>
      </c>
      <c r="N61" s="81">
        <v>1</v>
      </c>
      <c r="O61" s="81" t="s">
        <v>83</v>
      </c>
      <c r="P61" s="81" t="s">
        <v>84</v>
      </c>
      <c r="Q61" s="81" t="s">
        <v>124</v>
      </c>
      <c r="R61" s="82">
        <v>44531</v>
      </c>
      <c r="S61" s="82">
        <v>44711</v>
      </c>
      <c r="T61" s="82">
        <v>44719</v>
      </c>
      <c r="U61" s="81" t="s">
        <v>830</v>
      </c>
      <c r="V61" s="81" t="s">
        <v>1144</v>
      </c>
      <c r="W61" s="81" t="s">
        <v>115</v>
      </c>
      <c r="X61" s="81">
        <v>0</v>
      </c>
      <c r="Y61" s="81">
        <v>0</v>
      </c>
    </row>
    <row r="62" spans="1:25" s="81" customFormat="1" x14ac:dyDescent="0.2">
      <c r="A62" s="81" t="s">
        <v>1145</v>
      </c>
      <c r="B62" s="81" t="s">
        <v>975</v>
      </c>
      <c r="C62" s="81">
        <v>1</v>
      </c>
      <c r="D62" s="81">
        <v>2022</v>
      </c>
      <c r="E62" s="81" t="s">
        <v>936</v>
      </c>
      <c r="F62" s="81" t="s">
        <v>947</v>
      </c>
      <c r="G62" s="81">
        <v>44644</v>
      </c>
      <c r="H62" s="82" t="s">
        <v>955</v>
      </c>
      <c r="I62" s="81" t="s">
        <v>949</v>
      </c>
      <c r="J62" s="81" t="s">
        <v>950</v>
      </c>
      <c r="K62" s="81" t="s">
        <v>956</v>
      </c>
      <c r="L62" s="81" t="s">
        <v>166</v>
      </c>
      <c r="M62" s="81" t="s">
        <v>957</v>
      </c>
      <c r="N62" s="81" t="s">
        <v>958</v>
      </c>
      <c r="O62" s="81" t="s">
        <v>187</v>
      </c>
      <c r="P62" s="81" t="s">
        <v>187</v>
      </c>
      <c r="Q62" s="81" t="s">
        <v>954</v>
      </c>
      <c r="R62" s="81">
        <v>44652</v>
      </c>
      <c r="S62" s="82">
        <v>44711</v>
      </c>
      <c r="T62" s="82">
        <v>44690</v>
      </c>
      <c r="U62" s="82" t="s">
        <v>908</v>
      </c>
      <c r="V62" s="81" t="s">
        <v>1147</v>
      </c>
      <c r="W62" s="81" t="s">
        <v>115</v>
      </c>
      <c r="X62" s="81">
        <v>0</v>
      </c>
      <c r="Y62" s="81">
        <v>0</v>
      </c>
    </row>
    <row r="63" spans="1:25" s="81" customFormat="1" x14ac:dyDescent="0.2">
      <c r="A63" s="81" t="s">
        <v>1145</v>
      </c>
      <c r="B63" s="81" t="s">
        <v>976</v>
      </c>
      <c r="C63" s="81">
        <v>1</v>
      </c>
      <c r="D63" s="81">
        <v>2022</v>
      </c>
      <c r="E63" s="81" t="s">
        <v>936</v>
      </c>
      <c r="F63" s="81" t="s">
        <v>947</v>
      </c>
      <c r="G63" s="81">
        <v>44644</v>
      </c>
      <c r="H63" s="81" t="s">
        <v>959</v>
      </c>
      <c r="I63" s="82" t="s">
        <v>949</v>
      </c>
      <c r="J63" s="81" t="s">
        <v>950</v>
      </c>
      <c r="K63" s="81" t="s">
        <v>960</v>
      </c>
      <c r="L63" s="81" t="s">
        <v>166</v>
      </c>
      <c r="M63" s="81" t="s">
        <v>952</v>
      </c>
      <c r="N63" s="81" t="s">
        <v>953</v>
      </c>
      <c r="O63" s="81" t="s">
        <v>187</v>
      </c>
      <c r="P63" s="81" t="s">
        <v>187</v>
      </c>
      <c r="Q63" s="81" t="s">
        <v>954</v>
      </c>
      <c r="R63" s="81">
        <v>44652</v>
      </c>
      <c r="S63" s="81">
        <v>44711</v>
      </c>
      <c r="T63" s="82">
        <v>44690</v>
      </c>
      <c r="U63" s="82" t="s">
        <v>908</v>
      </c>
      <c r="V63" s="82" t="s">
        <v>1148</v>
      </c>
      <c r="W63" s="81" t="s">
        <v>115</v>
      </c>
      <c r="X63" s="81">
        <v>0</v>
      </c>
      <c r="Y63" s="81">
        <v>0</v>
      </c>
    </row>
    <row r="64" spans="1:25" s="81" customFormat="1" x14ac:dyDescent="0.2">
      <c r="A64" s="81" t="s">
        <v>1145</v>
      </c>
      <c r="B64" s="81" t="s">
        <v>357</v>
      </c>
      <c r="C64" s="81">
        <v>1</v>
      </c>
      <c r="D64" s="81">
        <v>2021</v>
      </c>
      <c r="E64" s="81" t="s">
        <v>353</v>
      </c>
      <c r="F64" s="81" t="s">
        <v>358</v>
      </c>
      <c r="G64" s="81">
        <v>44494</v>
      </c>
      <c r="H64" s="81" t="s">
        <v>361</v>
      </c>
      <c r="I64" s="81" t="s">
        <v>297</v>
      </c>
      <c r="J64" s="82" t="s">
        <v>354</v>
      </c>
      <c r="K64" s="81" t="s">
        <v>435</v>
      </c>
      <c r="L64" s="81" t="s">
        <v>114</v>
      </c>
      <c r="M64" s="81" t="s">
        <v>436</v>
      </c>
      <c r="N64" s="81">
        <v>1</v>
      </c>
      <c r="O64" s="81" t="s">
        <v>78</v>
      </c>
      <c r="P64" s="81" t="s">
        <v>78</v>
      </c>
      <c r="Q64" s="81" t="s">
        <v>78</v>
      </c>
      <c r="R64" s="81">
        <v>44531</v>
      </c>
      <c r="S64" s="81">
        <v>44711</v>
      </c>
      <c r="T64" s="81">
        <v>44720</v>
      </c>
      <c r="U64" s="82" t="s">
        <v>917</v>
      </c>
      <c r="V64" s="82" t="s">
        <v>1163</v>
      </c>
      <c r="W64" s="82" t="s">
        <v>115</v>
      </c>
      <c r="X64" s="81">
        <v>0</v>
      </c>
      <c r="Y64" s="81">
        <v>0</v>
      </c>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sheetData>
  <autoFilter ref="A2:Y2" xr:uid="{00000000-0009-0000-0000-000002000000}"/>
  <dataValidations count="4">
    <dataValidation allowBlank="1" showInputMessage="1" showErrorMessage="1" promptTitle="Acciones a emprendes" prompt="Las acciones deben estar enfocadas a eliminar la causa detectada, debe ser realizable en un período de tiempo no superior a doce (12) meses" sqref="K62:K63" xr:uid="{813C9470-573E-4146-A287-6B531452FBFC}"/>
    <dataValidation allowBlank="1" showInputMessage="1" showErrorMessage="1" promptTitle="Fecha de cumplimiento" prompt="Las fechas de cumplimiento deben ser reales no superar los doce (12) meses" sqref="S62:S63" xr:uid="{F1CB96C9-64BD-4976-81CC-93B786BD7579}"/>
    <dataValidation allowBlank="1" showInputMessage="1" showErrorMessage="1" promptTitle="Análisis de causa" prompt="Las causas deben ser coherentes con el hallazgo  y claras en su redacción" sqref="J62:J63" xr:uid="{1C6A98FD-F822-4294-A811-5701D508FAEB}"/>
    <dataValidation allowBlank="1" showInputMessage="1" showErrorMessage="1" promptTitle="Indicador" prompt="Aplicable, coherente y medible" sqref="M62:M63" xr:uid="{78F320F5-2B06-482B-AFE8-7EEEED8611F8}"/>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7"/>
  <sheetViews>
    <sheetView topLeftCell="A28" workbookViewId="0">
      <selection activeCell="E62" sqref="E62"/>
    </sheetView>
  </sheetViews>
  <sheetFormatPr baseColWidth="10" defaultRowHeight="12.75" x14ac:dyDescent="0.2"/>
  <cols>
    <col min="1" max="1" width="8" customWidth="1"/>
    <col min="3" max="3" width="7.140625" customWidth="1"/>
    <col min="4" max="4" width="10" customWidth="1"/>
    <col min="7" max="7" width="11.42578125" style="32"/>
    <col min="15" max="15" width="40.28515625" customWidth="1"/>
    <col min="16" max="16" width="29.7109375" customWidth="1"/>
    <col min="17" max="17" width="11.42578125" customWidth="1"/>
    <col min="18" max="18" width="11.42578125" style="30" customWidth="1"/>
    <col min="19" max="20" width="11.42578125" style="32"/>
  </cols>
  <sheetData>
    <row r="1" spans="1:26" ht="15.75" x14ac:dyDescent="0.25">
      <c r="A1" s="27" t="s">
        <v>94</v>
      </c>
      <c r="T1" s="32" t="s">
        <v>11</v>
      </c>
    </row>
    <row r="2" spans="1:26" s="1" customFormat="1" ht="49.5" customHeight="1" x14ac:dyDescent="0.2">
      <c r="A2" s="28" t="s">
        <v>113</v>
      </c>
      <c r="B2" s="28" t="s">
        <v>28</v>
      </c>
      <c r="C2" s="28" t="s">
        <v>27</v>
      </c>
      <c r="D2" s="28" t="s">
        <v>26</v>
      </c>
      <c r="E2" s="28" t="s">
        <v>17</v>
      </c>
      <c r="F2" s="28" t="s">
        <v>0</v>
      </c>
      <c r="G2" s="34" t="s">
        <v>8</v>
      </c>
      <c r="H2" s="2" t="s">
        <v>10</v>
      </c>
      <c r="I2" s="28" t="s">
        <v>20</v>
      </c>
      <c r="J2" s="28" t="s">
        <v>19</v>
      </c>
      <c r="K2" s="28" t="s">
        <v>1</v>
      </c>
      <c r="L2" s="28" t="s">
        <v>15</v>
      </c>
      <c r="M2" s="28" t="s">
        <v>2</v>
      </c>
      <c r="N2" s="28" t="s">
        <v>3</v>
      </c>
      <c r="O2" s="28" t="s">
        <v>25</v>
      </c>
      <c r="P2" s="28" t="s">
        <v>4</v>
      </c>
      <c r="Q2" s="21" t="s">
        <v>5</v>
      </c>
      <c r="R2" s="21" t="s">
        <v>6</v>
      </c>
      <c r="S2" s="21" t="s">
        <v>7</v>
      </c>
      <c r="T2" s="33" t="s">
        <v>12</v>
      </c>
      <c r="U2" s="29" t="s">
        <v>18</v>
      </c>
      <c r="V2" s="29" t="s">
        <v>13</v>
      </c>
      <c r="W2" s="29" t="s">
        <v>14</v>
      </c>
      <c r="X2" s="29" t="s">
        <v>87</v>
      </c>
      <c r="Y2" s="48" t="s">
        <v>88</v>
      </c>
      <c r="Z2" s="71" t="s">
        <v>116</v>
      </c>
    </row>
    <row r="3" spans="1:26" x14ac:dyDescent="0.2">
      <c r="A3" t="s">
        <v>843</v>
      </c>
      <c r="B3" t="s">
        <v>172</v>
      </c>
      <c r="C3">
        <v>2</v>
      </c>
      <c r="D3">
        <v>2021</v>
      </c>
      <c r="E3" t="s">
        <v>75</v>
      </c>
      <c r="F3" t="s">
        <v>343</v>
      </c>
      <c r="G3" s="32">
        <v>44285</v>
      </c>
      <c r="H3" t="s">
        <v>169</v>
      </c>
      <c r="I3" t="s">
        <v>165</v>
      </c>
      <c r="J3" t="s">
        <v>170</v>
      </c>
      <c r="K3" t="s">
        <v>171</v>
      </c>
      <c r="L3" t="s">
        <v>82</v>
      </c>
      <c r="M3" t="s">
        <v>168</v>
      </c>
      <c r="N3">
        <v>1</v>
      </c>
      <c r="O3" t="s">
        <v>83</v>
      </c>
      <c r="P3" t="s">
        <v>84</v>
      </c>
      <c r="Q3" t="s">
        <v>124</v>
      </c>
      <c r="R3" s="30">
        <v>44319</v>
      </c>
      <c r="S3" s="32">
        <v>44591</v>
      </c>
      <c r="T3" s="32">
        <v>44599</v>
      </c>
      <c r="U3" t="s">
        <v>830</v>
      </c>
      <c r="V3" t="s">
        <v>828</v>
      </c>
      <c r="W3" t="s">
        <v>115</v>
      </c>
      <c r="X3">
        <v>0</v>
      </c>
      <c r="Y3">
        <v>0</v>
      </c>
      <c r="Z3" s="141">
        <f>3/3</f>
        <v>1</v>
      </c>
    </row>
    <row r="4" spans="1:26" x14ac:dyDescent="0.2">
      <c r="A4" t="s">
        <v>843</v>
      </c>
      <c r="B4" t="s">
        <v>288</v>
      </c>
      <c r="C4">
        <v>1</v>
      </c>
      <c r="D4">
        <v>2021</v>
      </c>
      <c r="E4" t="s">
        <v>75</v>
      </c>
      <c r="F4" t="s">
        <v>271</v>
      </c>
      <c r="G4" s="32">
        <v>44369</v>
      </c>
      <c r="H4" t="s">
        <v>273</v>
      </c>
      <c r="I4" t="s">
        <v>240</v>
      </c>
      <c r="J4" t="s">
        <v>274</v>
      </c>
      <c r="K4" t="s">
        <v>275</v>
      </c>
      <c r="L4" t="s">
        <v>272</v>
      </c>
      <c r="M4" t="s">
        <v>276</v>
      </c>
      <c r="N4" t="s">
        <v>277</v>
      </c>
      <c r="O4" t="s">
        <v>83</v>
      </c>
      <c r="P4" t="s">
        <v>84</v>
      </c>
      <c r="Q4" t="s">
        <v>246</v>
      </c>
      <c r="R4" s="30">
        <v>44392</v>
      </c>
      <c r="S4" s="32">
        <v>44576</v>
      </c>
      <c r="T4" s="32">
        <v>44599</v>
      </c>
      <c r="U4" t="s">
        <v>830</v>
      </c>
      <c r="V4" t="s">
        <v>829</v>
      </c>
      <c r="W4" t="s">
        <v>115</v>
      </c>
      <c r="X4">
        <v>0</v>
      </c>
      <c r="Y4">
        <v>0</v>
      </c>
      <c r="Z4" s="141"/>
    </row>
    <row r="5" spans="1:26" x14ac:dyDescent="0.2">
      <c r="A5" t="s">
        <v>843</v>
      </c>
      <c r="B5" t="s">
        <v>288</v>
      </c>
      <c r="C5">
        <v>2</v>
      </c>
      <c r="D5">
        <v>2021</v>
      </c>
      <c r="E5" t="s">
        <v>75</v>
      </c>
      <c r="F5" t="s">
        <v>271</v>
      </c>
      <c r="G5" s="32">
        <v>44369</v>
      </c>
      <c r="H5" t="s">
        <v>273</v>
      </c>
      <c r="I5" t="s">
        <v>240</v>
      </c>
      <c r="J5" t="s">
        <v>274</v>
      </c>
      <c r="K5" t="s">
        <v>278</v>
      </c>
      <c r="L5" t="s">
        <v>272</v>
      </c>
      <c r="M5" t="s">
        <v>279</v>
      </c>
      <c r="N5" t="s">
        <v>280</v>
      </c>
      <c r="O5" t="s">
        <v>83</v>
      </c>
      <c r="P5" t="s">
        <v>84</v>
      </c>
      <c r="Q5" t="s">
        <v>246</v>
      </c>
      <c r="R5" s="30">
        <v>44392</v>
      </c>
      <c r="S5" s="32">
        <v>44576</v>
      </c>
      <c r="T5" s="32">
        <v>44599</v>
      </c>
      <c r="U5" t="s">
        <v>830</v>
      </c>
      <c r="V5" t="s">
        <v>831</v>
      </c>
      <c r="W5" t="s">
        <v>115</v>
      </c>
      <c r="X5">
        <v>1</v>
      </c>
      <c r="Y5">
        <v>0</v>
      </c>
      <c r="Z5" s="141"/>
    </row>
    <row r="6" spans="1:26" x14ac:dyDescent="0.2">
      <c r="A6" t="s">
        <v>843</v>
      </c>
      <c r="B6" t="s">
        <v>584</v>
      </c>
      <c r="C6">
        <v>5</v>
      </c>
      <c r="D6">
        <v>2021</v>
      </c>
      <c r="E6" t="s">
        <v>72</v>
      </c>
      <c r="F6" t="s">
        <v>580</v>
      </c>
      <c r="G6" s="32">
        <v>44523</v>
      </c>
      <c r="H6" t="s">
        <v>554</v>
      </c>
      <c r="I6" t="s">
        <v>506</v>
      </c>
      <c r="J6" t="s">
        <v>567</v>
      </c>
      <c r="K6" t="s">
        <v>568</v>
      </c>
      <c r="L6" t="s">
        <v>79</v>
      </c>
      <c r="M6" t="s">
        <v>569</v>
      </c>
      <c r="N6">
        <v>1</v>
      </c>
      <c r="O6" t="s">
        <v>819</v>
      </c>
      <c r="P6" t="s">
        <v>119</v>
      </c>
      <c r="Q6" t="s">
        <v>570</v>
      </c>
      <c r="R6" s="30">
        <v>44545</v>
      </c>
      <c r="S6" s="32">
        <v>44591</v>
      </c>
      <c r="T6" s="32">
        <v>44599</v>
      </c>
      <c r="U6" t="s">
        <v>822</v>
      </c>
      <c r="V6" t="s">
        <v>826</v>
      </c>
      <c r="W6" t="s">
        <v>115</v>
      </c>
      <c r="X6">
        <v>0</v>
      </c>
      <c r="Y6">
        <v>0</v>
      </c>
      <c r="Z6" s="141">
        <f>2/2</f>
        <v>1</v>
      </c>
    </row>
    <row r="7" spans="1:26" x14ac:dyDescent="0.2">
      <c r="A7" t="s">
        <v>843</v>
      </c>
      <c r="B7" t="s">
        <v>584</v>
      </c>
      <c r="C7">
        <v>6</v>
      </c>
      <c r="D7">
        <v>2021</v>
      </c>
      <c r="E7" t="s">
        <v>72</v>
      </c>
      <c r="F7" t="s">
        <v>580</v>
      </c>
      <c r="G7" s="32">
        <v>44523</v>
      </c>
      <c r="H7" t="s">
        <v>554</v>
      </c>
      <c r="I7" t="s">
        <v>506</v>
      </c>
      <c r="J7" t="s">
        <v>567</v>
      </c>
      <c r="K7" t="s">
        <v>571</v>
      </c>
      <c r="L7" t="s">
        <v>82</v>
      </c>
      <c r="M7" t="s">
        <v>572</v>
      </c>
      <c r="N7">
        <v>1</v>
      </c>
      <c r="O7" t="s">
        <v>819</v>
      </c>
      <c r="P7" t="s">
        <v>119</v>
      </c>
      <c r="Q7" t="s">
        <v>570</v>
      </c>
      <c r="R7" s="30">
        <v>44545</v>
      </c>
      <c r="S7" s="32">
        <v>44591</v>
      </c>
      <c r="T7" s="32">
        <v>44599</v>
      </c>
      <c r="U7" t="s">
        <v>822</v>
      </c>
      <c r="V7" t="s">
        <v>827</v>
      </c>
      <c r="W7" t="s">
        <v>115</v>
      </c>
      <c r="X7">
        <v>0</v>
      </c>
      <c r="Y7">
        <v>0</v>
      </c>
      <c r="Z7" s="141"/>
    </row>
    <row r="8" spans="1:26" x14ac:dyDescent="0.2">
      <c r="A8" t="s">
        <v>843</v>
      </c>
      <c r="B8" t="s">
        <v>640</v>
      </c>
      <c r="C8">
        <v>1</v>
      </c>
      <c r="D8">
        <v>2021</v>
      </c>
      <c r="E8" t="s">
        <v>72</v>
      </c>
      <c r="F8" t="s">
        <v>639</v>
      </c>
      <c r="G8" s="32">
        <v>44544</v>
      </c>
      <c r="H8" t="s">
        <v>617</v>
      </c>
      <c r="I8" t="s">
        <v>618</v>
      </c>
      <c r="J8" t="s">
        <v>619</v>
      </c>
      <c r="K8" t="s">
        <v>620</v>
      </c>
      <c r="L8" t="s">
        <v>621</v>
      </c>
      <c r="M8" t="s">
        <v>622</v>
      </c>
      <c r="N8">
        <v>1</v>
      </c>
      <c r="O8" t="s">
        <v>80</v>
      </c>
      <c r="P8" t="s">
        <v>156</v>
      </c>
      <c r="Q8" t="s">
        <v>623</v>
      </c>
      <c r="R8" s="30">
        <v>44564</v>
      </c>
      <c r="S8" s="32">
        <v>44592</v>
      </c>
      <c r="T8" s="32">
        <v>44599</v>
      </c>
      <c r="U8" t="s">
        <v>161</v>
      </c>
      <c r="V8" t="s">
        <v>832</v>
      </c>
      <c r="W8" t="s">
        <v>115</v>
      </c>
      <c r="X8">
        <v>0</v>
      </c>
      <c r="Y8">
        <v>0</v>
      </c>
      <c r="Z8" s="141">
        <f>2/2</f>
        <v>1</v>
      </c>
    </row>
    <row r="9" spans="1:26" x14ac:dyDescent="0.2">
      <c r="A9" t="s">
        <v>843</v>
      </c>
      <c r="B9" t="s">
        <v>640</v>
      </c>
      <c r="C9">
        <v>3</v>
      </c>
      <c r="D9">
        <v>2021</v>
      </c>
      <c r="E9" t="s">
        <v>72</v>
      </c>
      <c r="F9" t="s">
        <v>639</v>
      </c>
      <c r="G9" s="32">
        <v>44544</v>
      </c>
      <c r="H9" t="s">
        <v>617</v>
      </c>
      <c r="I9" t="s">
        <v>624</v>
      </c>
      <c r="J9" t="s">
        <v>619</v>
      </c>
      <c r="K9" t="s">
        <v>626</v>
      </c>
      <c r="L9" t="s">
        <v>621</v>
      </c>
      <c r="M9" t="s">
        <v>627</v>
      </c>
      <c r="N9">
        <v>1</v>
      </c>
      <c r="O9" t="s">
        <v>80</v>
      </c>
      <c r="P9" t="s">
        <v>156</v>
      </c>
      <c r="Q9" t="s">
        <v>623</v>
      </c>
      <c r="R9" s="30">
        <v>44564</v>
      </c>
      <c r="S9" s="32">
        <v>44592</v>
      </c>
      <c r="T9" s="32">
        <v>44599</v>
      </c>
      <c r="U9" t="s">
        <v>161</v>
      </c>
      <c r="V9" t="s">
        <v>833</v>
      </c>
      <c r="W9" t="s">
        <v>115</v>
      </c>
      <c r="X9">
        <v>0</v>
      </c>
      <c r="Y9">
        <v>0</v>
      </c>
      <c r="Z9" s="141"/>
    </row>
    <row r="10" spans="1:26" x14ac:dyDescent="0.2">
      <c r="A10" t="s">
        <v>843</v>
      </c>
      <c r="B10" t="s">
        <v>215</v>
      </c>
      <c r="C10">
        <v>2</v>
      </c>
      <c r="D10">
        <v>2021</v>
      </c>
      <c r="E10" t="s">
        <v>214</v>
      </c>
      <c r="F10" t="s">
        <v>342</v>
      </c>
      <c r="G10" s="32">
        <v>44290</v>
      </c>
      <c r="H10" t="s">
        <v>210</v>
      </c>
      <c r="I10" t="s">
        <v>217</v>
      </c>
      <c r="J10" t="s">
        <v>212</v>
      </c>
      <c r="K10" t="s">
        <v>229</v>
      </c>
      <c r="L10" t="s">
        <v>82</v>
      </c>
      <c r="M10" t="s">
        <v>213</v>
      </c>
      <c r="N10">
        <v>1</v>
      </c>
      <c r="O10" t="s">
        <v>76</v>
      </c>
      <c r="P10" t="s">
        <v>120</v>
      </c>
      <c r="Q10" t="s">
        <v>211</v>
      </c>
      <c r="R10" s="30">
        <v>44319</v>
      </c>
      <c r="S10" s="32">
        <v>44591</v>
      </c>
      <c r="T10" s="32">
        <v>44600</v>
      </c>
      <c r="U10" t="s">
        <v>834</v>
      </c>
      <c r="V10" t="s">
        <v>836</v>
      </c>
      <c r="W10" t="s">
        <v>115</v>
      </c>
      <c r="X10">
        <v>0</v>
      </c>
      <c r="Y10">
        <v>0</v>
      </c>
      <c r="Z10" s="141">
        <f>7/7</f>
        <v>1</v>
      </c>
    </row>
    <row r="11" spans="1:26" x14ac:dyDescent="0.2">
      <c r="A11" t="s">
        <v>843</v>
      </c>
      <c r="B11" t="s">
        <v>226</v>
      </c>
      <c r="C11">
        <v>2</v>
      </c>
      <c r="D11">
        <v>2021</v>
      </c>
      <c r="E11" t="s">
        <v>214</v>
      </c>
      <c r="F11" t="s">
        <v>225</v>
      </c>
      <c r="G11" s="32">
        <v>44322</v>
      </c>
      <c r="H11" t="s">
        <v>216</v>
      </c>
      <c r="I11" t="s">
        <v>217</v>
      </c>
      <c r="J11" t="s">
        <v>218</v>
      </c>
      <c r="K11" t="s">
        <v>219</v>
      </c>
      <c r="L11" t="s">
        <v>82</v>
      </c>
      <c r="M11" t="s">
        <v>213</v>
      </c>
      <c r="N11">
        <v>1</v>
      </c>
      <c r="O11" t="s">
        <v>76</v>
      </c>
      <c r="P11" t="s">
        <v>120</v>
      </c>
      <c r="Q11" t="s">
        <v>211</v>
      </c>
      <c r="R11" s="30">
        <v>44319</v>
      </c>
      <c r="S11" s="32">
        <v>44591</v>
      </c>
      <c r="T11" s="32">
        <v>44600</v>
      </c>
      <c r="U11" t="s">
        <v>834</v>
      </c>
      <c r="V11" t="s">
        <v>837</v>
      </c>
      <c r="W11" t="s">
        <v>115</v>
      </c>
      <c r="X11">
        <v>0</v>
      </c>
      <c r="Y11">
        <v>0</v>
      </c>
      <c r="Z11" s="141"/>
    </row>
    <row r="12" spans="1:26" x14ac:dyDescent="0.2">
      <c r="A12" t="s">
        <v>843</v>
      </c>
      <c r="B12" t="s">
        <v>472</v>
      </c>
      <c r="C12">
        <v>1</v>
      </c>
      <c r="D12">
        <v>2021</v>
      </c>
      <c r="E12" t="s">
        <v>437</v>
      </c>
      <c r="F12" t="s">
        <v>479</v>
      </c>
      <c r="G12" s="32">
        <v>44495</v>
      </c>
      <c r="H12" t="s">
        <v>440</v>
      </c>
      <c r="I12" t="s">
        <v>438</v>
      </c>
      <c r="J12" t="s">
        <v>441</v>
      </c>
      <c r="K12" t="s">
        <v>442</v>
      </c>
      <c r="L12" t="s">
        <v>79</v>
      </c>
      <c r="M12" t="s">
        <v>443</v>
      </c>
      <c r="N12">
        <v>1</v>
      </c>
      <c r="O12" t="s">
        <v>76</v>
      </c>
      <c r="P12" t="s">
        <v>120</v>
      </c>
      <c r="Q12" t="s">
        <v>439</v>
      </c>
      <c r="R12" s="30">
        <v>44504</v>
      </c>
      <c r="S12" s="32">
        <v>44592</v>
      </c>
      <c r="T12" s="32">
        <v>44600</v>
      </c>
      <c r="U12" t="s">
        <v>834</v>
      </c>
      <c r="V12" t="s">
        <v>838</v>
      </c>
      <c r="W12" t="s">
        <v>115</v>
      </c>
      <c r="X12">
        <v>0</v>
      </c>
      <c r="Y12">
        <v>0</v>
      </c>
      <c r="Z12" s="141"/>
    </row>
    <row r="13" spans="1:26" x14ac:dyDescent="0.2">
      <c r="A13" t="s">
        <v>843</v>
      </c>
      <c r="B13" t="s">
        <v>480</v>
      </c>
      <c r="C13">
        <v>1</v>
      </c>
      <c r="D13">
        <v>2021</v>
      </c>
      <c r="E13" t="s">
        <v>214</v>
      </c>
      <c r="F13" t="s">
        <v>483</v>
      </c>
      <c r="G13" s="32">
        <v>44431</v>
      </c>
      <c r="H13" t="s">
        <v>484</v>
      </c>
      <c r="I13" t="s">
        <v>438</v>
      </c>
      <c r="J13" t="s">
        <v>485</v>
      </c>
      <c r="K13" t="s">
        <v>486</v>
      </c>
      <c r="L13" t="s">
        <v>114</v>
      </c>
      <c r="M13" t="s">
        <v>487</v>
      </c>
      <c r="N13">
        <v>1</v>
      </c>
      <c r="O13" t="s">
        <v>76</v>
      </c>
      <c r="P13" t="s">
        <v>120</v>
      </c>
      <c r="Q13" t="s">
        <v>488</v>
      </c>
      <c r="R13" s="30">
        <v>44539</v>
      </c>
      <c r="S13" s="32">
        <v>44592</v>
      </c>
      <c r="T13" s="32">
        <v>44600</v>
      </c>
      <c r="U13" t="s">
        <v>834</v>
      </c>
      <c r="V13" t="s">
        <v>839</v>
      </c>
      <c r="W13" t="s">
        <v>115</v>
      </c>
      <c r="X13">
        <v>0</v>
      </c>
      <c r="Y13">
        <v>0</v>
      </c>
      <c r="Z13" s="141"/>
    </row>
    <row r="14" spans="1:26" x14ac:dyDescent="0.2">
      <c r="A14" t="s">
        <v>843</v>
      </c>
      <c r="B14" t="s">
        <v>480</v>
      </c>
      <c r="C14">
        <v>2</v>
      </c>
      <c r="D14">
        <v>2021</v>
      </c>
      <c r="E14" t="s">
        <v>214</v>
      </c>
      <c r="F14" t="s">
        <v>483</v>
      </c>
      <c r="G14" s="32">
        <v>44431</v>
      </c>
      <c r="H14" t="s">
        <v>484</v>
      </c>
      <c r="I14" t="s">
        <v>438</v>
      </c>
      <c r="J14" t="s">
        <v>485</v>
      </c>
      <c r="K14" t="s">
        <v>489</v>
      </c>
      <c r="L14" t="s">
        <v>79</v>
      </c>
      <c r="M14" t="s">
        <v>490</v>
      </c>
      <c r="N14">
        <v>1</v>
      </c>
      <c r="O14" t="s">
        <v>76</v>
      </c>
      <c r="P14" t="s">
        <v>120</v>
      </c>
      <c r="Q14" t="s">
        <v>488</v>
      </c>
      <c r="R14" s="30">
        <v>44539</v>
      </c>
      <c r="S14" s="32">
        <v>44592</v>
      </c>
      <c r="T14" s="32">
        <v>44600</v>
      </c>
      <c r="U14" t="s">
        <v>834</v>
      </c>
      <c r="V14" t="s">
        <v>839</v>
      </c>
      <c r="W14" t="s">
        <v>115</v>
      </c>
      <c r="X14">
        <v>0</v>
      </c>
      <c r="Y14">
        <v>0</v>
      </c>
      <c r="Z14" s="141"/>
    </row>
    <row r="15" spans="1:26" x14ac:dyDescent="0.2">
      <c r="A15" t="s">
        <v>843</v>
      </c>
      <c r="B15" t="s">
        <v>481</v>
      </c>
      <c r="C15">
        <v>1</v>
      </c>
      <c r="D15">
        <v>2021</v>
      </c>
      <c r="E15" t="s">
        <v>214</v>
      </c>
      <c r="F15" t="s">
        <v>483</v>
      </c>
      <c r="G15" s="32">
        <v>44431</v>
      </c>
      <c r="H15" t="s">
        <v>494</v>
      </c>
      <c r="I15" t="s">
        <v>438</v>
      </c>
      <c r="J15" t="s">
        <v>495</v>
      </c>
      <c r="K15" t="s">
        <v>496</v>
      </c>
      <c r="L15" t="s">
        <v>79</v>
      </c>
      <c r="M15" t="s">
        <v>497</v>
      </c>
      <c r="N15">
        <v>1</v>
      </c>
      <c r="O15" t="s">
        <v>76</v>
      </c>
      <c r="P15" t="s">
        <v>120</v>
      </c>
      <c r="Q15" t="s">
        <v>488</v>
      </c>
      <c r="R15" s="30">
        <v>44539</v>
      </c>
      <c r="S15" s="32">
        <v>44592</v>
      </c>
      <c r="T15" s="32">
        <v>44600</v>
      </c>
      <c r="U15" t="s">
        <v>834</v>
      </c>
      <c r="V15" t="s">
        <v>840</v>
      </c>
      <c r="W15" t="s">
        <v>115</v>
      </c>
      <c r="X15">
        <v>0</v>
      </c>
      <c r="Y15">
        <v>0</v>
      </c>
      <c r="Z15" s="141"/>
    </row>
    <row r="16" spans="1:26" x14ac:dyDescent="0.2">
      <c r="A16" t="s">
        <v>843</v>
      </c>
      <c r="B16" t="s">
        <v>504</v>
      </c>
      <c r="C16">
        <v>1</v>
      </c>
      <c r="D16">
        <v>2021</v>
      </c>
      <c r="E16" t="s">
        <v>214</v>
      </c>
      <c r="F16" t="s">
        <v>483</v>
      </c>
      <c r="G16" s="32">
        <v>44431</v>
      </c>
      <c r="H16" t="s">
        <v>499</v>
      </c>
      <c r="I16" t="s">
        <v>438</v>
      </c>
      <c r="J16" t="s">
        <v>500</v>
      </c>
      <c r="K16" t="s">
        <v>501</v>
      </c>
      <c r="L16" t="s">
        <v>79</v>
      </c>
      <c r="M16" t="s">
        <v>490</v>
      </c>
      <c r="N16">
        <v>1</v>
      </c>
      <c r="O16" t="s">
        <v>76</v>
      </c>
      <c r="P16" t="s">
        <v>120</v>
      </c>
      <c r="Q16" t="s">
        <v>488</v>
      </c>
      <c r="R16" s="30">
        <v>44539</v>
      </c>
      <c r="S16" s="32">
        <v>44592</v>
      </c>
      <c r="T16" s="32">
        <v>44600</v>
      </c>
      <c r="U16" t="s">
        <v>834</v>
      </c>
      <c r="V16" t="s">
        <v>841</v>
      </c>
      <c r="W16" t="s">
        <v>115</v>
      </c>
      <c r="X16">
        <v>0</v>
      </c>
      <c r="Y16">
        <v>0</v>
      </c>
      <c r="Z16" s="141"/>
    </row>
    <row r="17" spans="1:26" x14ac:dyDescent="0.2">
      <c r="A17" t="s">
        <v>843</v>
      </c>
      <c r="B17" t="s">
        <v>797</v>
      </c>
      <c r="C17">
        <v>7</v>
      </c>
      <c r="D17">
        <v>2021</v>
      </c>
      <c r="E17" t="s">
        <v>163</v>
      </c>
      <c r="F17" t="s">
        <v>643</v>
      </c>
      <c r="G17" s="32">
        <v>44532</v>
      </c>
      <c r="H17" t="s">
        <v>665</v>
      </c>
      <c r="I17" t="s">
        <v>162</v>
      </c>
      <c r="J17" t="s">
        <v>666</v>
      </c>
      <c r="K17" t="s">
        <v>667</v>
      </c>
      <c r="L17" t="s">
        <v>668</v>
      </c>
      <c r="M17" t="s">
        <v>669</v>
      </c>
      <c r="N17">
        <v>1</v>
      </c>
      <c r="O17" t="s">
        <v>187</v>
      </c>
      <c r="P17" t="s">
        <v>187</v>
      </c>
      <c r="Q17" t="s">
        <v>670</v>
      </c>
      <c r="R17" s="30">
        <v>44550</v>
      </c>
      <c r="S17" s="32">
        <v>44592</v>
      </c>
      <c r="T17" s="32">
        <v>44599</v>
      </c>
      <c r="U17" t="s">
        <v>824</v>
      </c>
      <c r="V17" t="s">
        <v>825</v>
      </c>
      <c r="W17" t="s">
        <v>115</v>
      </c>
      <c r="X17">
        <v>0</v>
      </c>
      <c r="Y17">
        <v>0</v>
      </c>
      <c r="Z17" s="72">
        <f>1/1</f>
        <v>1</v>
      </c>
    </row>
    <row r="18" spans="1:26" x14ac:dyDescent="0.2">
      <c r="A18" t="s">
        <v>843</v>
      </c>
      <c r="B18" t="s">
        <v>190</v>
      </c>
      <c r="C18">
        <v>1</v>
      </c>
      <c r="D18">
        <v>2021</v>
      </c>
      <c r="E18" t="s">
        <v>154</v>
      </c>
      <c r="F18" t="s">
        <v>179</v>
      </c>
      <c r="G18" s="32">
        <v>44308</v>
      </c>
      <c r="H18" t="s">
        <v>180</v>
      </c>
      <c r="I18" t="s">
        <v>181</v>
      </c>
      <c r="J18" t="s">
        <v>182</v>
      </c>
      <c r="K18" t="s">
        <v>183</v>
      </c>
      <c r="L18" t="s">
        <v>231</v>
      </c>
      <c r="M18" t="s">
        <v>184</v>
      </c>
      <c r="N18" t="s">
        <v>185</v>
      </c>
      <c r="O18" t="s">
        <v>76</v>
      </c>
      <c r="P18" t="s">
        <v>155</v>
      </c>
      <c r="Q18" t="s">
        <v>186</v>
      </c>
      <c r="R18" s="30">
        <v>44317</v>
      </c>
      <c r="S18" s="32">
        <v>44561</v>
      </c>
      <c r="T18" s="32">
        <v>44600</v>
      </c>
      <c r="U18" t="s">
        <v>834</v>
      </c>
      <c r="V18" t="s">
        <v>835</v>
      </c>
      <c r="W18" t="s">
        <v>115</v>
      </c>
      <c r="X18">
        <v>0</v>
      </c>
      <c r="Y18">
        <v>0</v>
      </c>
      <c r="Z18" s="72">
        <f>1/1</f>
        <v>1</v>
      </c>
    </row>
    <row r="19" spans="1:26" x14ac:dyDescent="0.2">
      <c r="A19" t="s">
        <v>843</v>
      </c>
      <c r="B19" t="s">
        <v>603</v>
      </c>
      <c r="C19">
        <v>2</v>
      </c>
      <c r="D19">
        <v>2021</v>
      </c>
      <c r="E19" t="s">
        <v>605</v>
      </c>
      <c r="F19" t="s">
        <v>606</v>
      </c>
      <c r="G19" s="32">
        <v>44524</v>
      </c>
      <c r="H19" t="s">
        <v>585</v>
      </c>
      <c r="I19" t="s">
        <v>586</v>
      </c>
      <c r="J19" t="s">
        <v>587</v>
      </c>
      <c r="K19" t="s">
        <v>592</v>
      </c>
      <c r="L19" t="s">
        <v>295</v>
      </c>
      <c r="M19" t="s">
        <v>593</v>
      </c>
      <c r="N19" t="s">
        <v>594</v>
      </c>
      <c r="O19" t="s">
        <v>76</v>
      </c>
      <c r="P19" t="s">
        <v>76</v>
      </c>
      <c r="Q19" t="s">
        <v>591</v>
      </c>
      <c r="R19" s="30">
        <v>44902</v>
      </c>
      <c r="S19" s="32">
        <v>44591</v>
      </c>
      <c r="T19" s="32">
        <v>44600</v>
      </c>
      <c r="U19" t="s">
        <v>834</v>
      </c>
      <c r="V19" t="s">
        <v>844</v>
      </c>
      <c r="W19" t="s">
        <v>115</v>
      </c>
      <c r="X19">
        <v>0</v>
      </c>
      <c r="Y19">
        <v>0</v>
      </c>
      <c r="Z19" s="72">
        <f>1/1</f>
        <v>1</v>
      </c>
    </row>
    <row r="20" spans="1:26" x14ac:dyDescent="0.2">
      <c r="A20" s="68" t="s">
        <v>877</v>
      </c>
      <c r="B20" s="68" t="s">
        <v>284</v>
      </c>
      <c r="C20" s="68">
        <v>1</v>
      </c>
      <c r="D20" s="68">
        <v>2021</v>
      </c>
      <c r="E20" s="68" t="s">
        <v>75</v>
      </c>
      <c r="F20" s="68" t="s">
        <v>248</v>
      </c>
      <c r="G20" s="70">
        <v>44337</v>
      </c>
      <c r="H20" s="68" t="s">
        <v>260</v>
      </c>
      <c r="I20" s="68" t="s">
        <v>165</v>
      </c>
      <c r="J20" s="68" t="s">
        <v>261</v>
      </c>
      <c r="K20" s="68" t="s">
        <v>262</v>
      </c>
      <c r="L20" s="68" t="s">
        <v>167</v>
      </c>
      <c r="M20" s="68" t="s">
        <v>252</v>
      </c>
      <c r="N20" s="68" t="s">
        <v>257</v>
      </c>
      <c r="O20" s="68" t="s">
        <v>83</v>
      </c>
      <c r="P20" s="68" t="s">
        <v>84</v>
      </c>
      <c r="Q20" s="68" t="s">
        <v>246</v>
      </c>
      <c r="R20" s="69">
        <v>44362</v>
      </c>
      <c r="S20" s="70">
        <v>44620</v>
      </c>
      <c r="T20" s="70">
        <v>44627</v>
      </c>
      <c r="U20" s="68" t="s">
        <v>830</v>
      </c>
      <c r="V20" s="68" t="s">
        <v>857</v>
      </c>
      <c r="W20" s="68" t="s">
        <v>115</v>
      </c>
      <c r="X20" s="68">
        <v>0</v>
      </c>
      <c r="Y20" s="68">
        <v>0</v>
      </c>
      <c r="Z20" s="141">
        <f>3/3</f>
        <v>1</v>
      </c>
    </row>
    <row r="21" spans="1:26" x14ac:dyDescent="0.2">
      <c r="A21" s="68" t="s">
        <v>877</v>
      </c>
      <c r="B21" s="68" t="s">
        <v>285</v>
      </c>
      <c r="C21" s="68">
        <v>1</v>
      </c>
      <c r="D21" s="68">
        <v>2021</v>
      </c>
      <c r="E21" s="68" t="s">
        <v>75</v>
      </c>
      <c r="F21" s="68" t="s">
        <v>248</v>
      </c>
      <c r="G21" s="70">
        <v>44337</v>
      </c>
      <c r="H21" s="68" t="s">
        <v>263</v>
      </c>
      <c r="I21" s="68" t="s">
        <v>165</v>
      </c>
      <c r="J21" s="68" t="s">
        <v>261</v>
      </c>
      <c r="K21" s="68" t="s">
        <v>264</v>
      </c>
      <c r="L21" s="68" t="s">
        <v>167</v>
      </c>
      <c r="M21" s="68" t="s">
        <v>252</v>
      </c>
      <c r="N21" s="68" t="s">
        <v>257</v>
      </c>
      <c r="O21" s="68" t="s">
        <v>83</v>
      </c>
      <c r="P21" s="68" t="s">
        <v>84</v>
      </c>
      <c r="Q21" s="68" t="s">
        <v>246</v>
      </c>
      <c r="R21" s="69">
        <v>44362</v>
      </c>
      <c r="S21" s="70">
        <v>44620</v>
      </c>
      <c r="T21" s="70">
        <v>44627</v>
      </c>
      <c r="U21" s="68" t="s">
        <v>830</v>
      </c>
      <c r="V21" s="68" t="s">
        <v>858</v>
      </c>
      <c r="W21" s="68" t="s">
        <v>115</v>
      </c>
      <c r="X21" s="68">
        <v>0</v>
      </c>
      <c r="Y21" s="68">
        <v>0</v>
      </c>
      <c r="Z21" s="141"/>
    </row>
    <row r="22" spans="1:26" x14ac:dyDescent="0.2">
      <c r="A22" s="68" t="s">
        <v>877</v>
      </c>
      <c r="B22" s="68" t="s">
        <v>287</v>
      </c>
      <c r="C22" s="68">
        <v>1</v>
      </c>
      <c r="D22" s="68">
        <v>2021</v>
      </c>
      <c r="E22" s="68" t="s">
        <v>75</v>
      </c>
      <c r="F22" s="68" t="s">
        <v>248</v>
      </c>
      <c r="G22" s="70">
        <v>44337</v>
      </c>
      <c r="H22" s="68" t="s">
        <v>270</v>
      </c>
      <c r="I22" s="68" t="s">
        <v>269</v>
      </c>
      <c r="J22" s="68" t="s">
        <v>261</v>
      </c>
      <c r="K22" s="68" t="s">
        <v>262</v>
      </c>
      <c r="L22" s="68" t="s">
        <v>167</v>
      </c>
      <c r="M22" s="68" t="s">
        <v>252</v>
      </c>
      <c r="N22" s="68" t="s">
        <v>257</v>
      </c>
      <c r="O22" s="68" t="s">
        <v>83</v>
      </c>
      <c r="P22" s="68" t="s">
        <v>84</v>
      </c>
      <c r="Q22" s="68" t="s">
        <v>246</v>
      </c>
      <c r="R22" s="69">
        <v>44362</v>
      </c>
      <c r="S22" s="70">
        <v>44620</v>
      </c>
      <c r="T22" s="70">
        <v>44627</v>
      </c>
      <c r="U22" s="68" t="s">
        <v>830</v>
      </c>
      <c r="V22" s="68" t="s">
        <v>859</v>
      </c>
      <c r="W22" s="68" t="s">
        <v>115</v>
      </c>
      <c r="X22" s="68">
        <v>0</v>
      </c>
      <c r="Y22" s="68">
        <v>0</v>
      </c>
      <c r="Z22" s="141"/>
    </row>
    <row r="23" spans="1:26" x14ac:dyDescent="0.2">
      <c r="A23" s="68" t="s">
        <v>877</v>
      </c>
      <c r="B23" s="68" t="s">
        <v>579</v>
      </c>
      <c r="C23" s="68">
        <v>3</v>
      </c>
      <c r="D23" s="68">
        <v>2021</v>
      </c>
      <c r="E23" s="68" t="s">
        <v>72</v>
      </c>
      <c r="F23" s="68" t="s">
        <v>580</v>
      </c>
      <c r="G23" s="70">
        <v>44523</v>
      </c>
      <c r="H23" s="68" t="s">
        <v>505</v>
      </c>
      <c r="I23" s="68" t="s">
        <v>506</v>
      </c>
      <c r="J23" s="68" t="s">
        <v>515</v>
      </c>
      <c r="K23" s="68" t="s">
        <v>516</v>
      </c>
      <c r="L23" s="68" t="s">
        <v>82</v>
      </c>
      <c r="M23" s="68" t="s">
        <v>517</v>
      </c>
      <c r="N23" s="68">
        <v>1</v>
      </c>
      <c r="O23" s="68" t="s">
        <v>80</v>
      </c>
      <c r="P23" s="68" t="s">
        <v>81</v>
      </c>
      <c r="Q23" s="68" t="s">
        <v>514</v>
      </c>
      <c r="R23" s="69">
        <v>44545</v>
      </c>
      <c r="S23" s="70">
        <v>44620</v>
      </c>
      <c r="T23" s="70">
        <v>44628</v>
      </c>
      <c r="U23" s="68" t="s">
        <v>161</v>
      </c>
      <c r="V23" s="68" t="s">
        <v>871</v>
      </c>
      <c r="W23" s="68" t="s">
        <v>115</v>
      </c>
      <c r="X23" s="68">
        <v>0</v>
      </c>
      <c r="Y23" s="68">
        <v>0</v>
      </c>
      <c r="Z23" s="139">
        <v>1</v>
      </c>
    </row>
    <row r="24" spans="1:26" x14ac:dyDescent="0.2">
      <c r="A24" s="68" t="s">
        <v>877</v>
      </c>
      <c r="B24" s="68" t="s">
        <v>579</v>
      </c>
      <c r="C24" s="68">
        <v>4</v>
      </c>
      <c r="D24" s="68">
        <v>2021</v>
      </c>
      <c r="E24" s="68" t="s">
        <v>72</v>
      </c>
      <c r="F24" s="68" t="s">
        <v>580</v>
      </c>
      <c r="G24" s="70">
        <v>44523</v>
      </c>
      <c r="H24" s="68" t="s">
        <v>505</v>
      </c>
      <c r="I24" s="68" t="s">
        <v>506</v>
      </c>
      <c r="J24" s="68" t="s">
        <v>518</v>
      </c>
      <c r="K24" s="68" t="s">
        <v>519</v>
      </c>
      <c r="L24" s="68" t="s">
        <v>82</v>
      </c>
      <c r="M24" s="68" t="s">
        <v>520</v>
      </c>
      <c r="N24" s="68">
        <v>1</v>
      </c>
      <c r="O24" s="68" t="s">
        <v>80</v>
      </c>
      <c r="P24" s="68" t="s">
        <v>81</v>
      </c>
      <c r="Q24" s="68" t="s">
        <v>514</v>
      </c>
      <c r="R24" s="69">
        <v>44545</v>
      </c>
      <c r="S24" s="70">
        <v>44620</v>
      </c>
      <c r="T24" s="70">
        <v>44628</v>
      </c>
      <c r="U24" s="68" t="s">
        <v>161</v>
      </c>
      <c r="V24" s="68" t="s">
        <v>872</v>
      </c>
      <c r="W24" s="68" t="s">
        <v>115</v>
      </c>
      <c r="X24" s="68">
        <v>0</v>
      </c>
      <c r="Y24" s="68">
        <v>0</v>
      </c>
      <c r="Z24" s="140"/>
    </row>
    <row r="25" spans="1:26" x14ac:dyDescent="0.2">
      <c r="A25" s="68" t="s">
        <v>877</v>
      </c>
      <c r="B25" s="68" t="s">
        <v>582</v>
      </c>
      <c r="C25" s="68">
        <v>1</v>
      </c>
      <c r="D25" s="68">
        <v>2021</v>
      </c>
      <c r="E25" s="68" t="s">
        <v>72</v>
      </c>
      <c r="F25" s="68" t="s">
        <v>580</v>
      </c>
      <c r="G25" s="70">
        <v>44523</v>
      </c>
      <c r="H25" s="68" t="s">
        <v>536</v>
      </c>
      <c r="I25" s="68" t="s">
        <v>506</v>
      </c>
      <c r="J25" s="68" t="s">
        <v>537</v>
      </c>
      <c r="K25" s="68" t="s">
        <v>538</v>
      </c>
      <c r="L25" s="68" t="s">
        <v>82</v>
      </c>
      <c r="M25" s="68" t="s">
        <v>520</v>
      </c>
      <c r="N25" s="68">
        <v>1</v>
      </c>
      <c r="O25" s="68" t="s">
        <v>80</v>
      </c>
      <c r="P25" s="68" t="s">
        <v>81</v>
      </c>
      <c r="Q25" s="68" t="s">
        <v>514</v>
      </c>
      <c r="R25" s="69">
        <v>44545</v>
      </c>
      <c r="S25" s="70">
        <v>44620</v>
      </c>
      <c r="T25" s="70">
        <v>44628</v>
      </c>
      <c r="U25" s="68" t="s">
        <v>161</v>
      </c>
      <c r="V25" s="68" t="s">
        <v>872</v>
      </c>
      <c r="W25" s="68" t="s">
        <v>115</v>
      </c>
      <c r="X25" s="68">
        <v>0</v>
      </c>
      <c r="Y25" s="68">
        <v>0</v>
      </c>
      <c r="Z25" s="140"/>
    </row>
    <row r="26" spans="1:26" x14ac:dyDescent="0.2">
      <c r="A26" s="68" t="s">
        <v>877</v>
      </c>
      <c r="B26" s="68" t="s">
        <v>583</v>
      </c>
      <c r="C26" s="68">
        <v>2</v>
      </c>
      <c r="D26" s="68">
        <v>2021</v>
      </c>
      <c r="E26" s="68" t="s">
        <v>72</v>
      </c>
      <c r="F26" s="68" t="s">
        <v>580</v>
      </c>
      <c r="G26" s="70">
        <v>44523</v>
      </c>
      <c r="H26" s="68" t="s">
        <v>539</v>
      </c>
      <c r="I26" s="68" t="s">
        <v>506</v>
      </c>
      <c r="J26" s="68" t="s">
        <v>544</v>
      </c>
      <c r="K26" s="68" t="s">
        <v>545</v>
      </c>
      <c r="L26" s="68" t="s">
        <v>82</v>
      </c>
      <c r="M26" s="68" t="s">
        <v>520</v>
      </c>
      <c r="N26" s="68">
        <v>1</v>
      </c>
      <c r="O26" s="68" t="s">
        <v>80</v>
      </c>
      <c r="P26" s="68" t="s">
        <v>81</v>
      </c>
      <c r="Q26" s="68" t="s">
        <v>514</v>
      </c>
      <c r="R26" s="69">
        <v>44545</v>
      </c>
      <c r="S26" s="70">
        <v>44620</v>
      </c>
      <c r="T26" s="70">
        <v>44628</v>
      </c>
      <c r="U26" s="68" t="s">
        <v>161</v>
      </c>
      <c r="V26" s="68" t="s">
        <v>873</v>
      </c>
      <c r="W26" s="68" t="s">
        <v>115</v>
      </c>
      <c r="X26" s="68">
        <v>0</v>
      </c>
      <c r="Y26" s="68">
        <v>0</v>
      </c>
      <c r="Z26" s="140"/>
    </row>
    <row r="27" spans="1:26" x14ac:dyDescent="0.2">
      <c r="A27" s="68" t="s">
        <v>877</v>
      </c>
      <c r="B27" s="68" t="s">
        <v>584</v>
      </c>
      <c r="C27" s="68">
        <v>1</v>
      </c>
      <c r="D27" s="68">
        <v>2021</v>
      </c>
      <c r="E27" s="68" t="s">
        <v>72</v>
      </c>
      <c r="F27" s="68" t="s">
        <v>580</v>
      </c>
      <c r="G27" s="70">
        <v>44523</v>
      </c>
      <c r="H27" s="68" t="s">
        <v>554</v>
      </c>
      <c r="I27" s="68" t="s">
        <v>506</v>
      </c>
      <c r="J27" s="68" t="s">
        <v>555</v>
      </c>
      <c r="K27" s="68" t="s">
        <v>556</v>
      </c>
      <c r="L27" s="68" t="s">
        <v>82</v>
      </c>
      <c r="M27" s="68" t="s">
        <v>520</v>
      </c>
      <c r="N27" s="68">
        <v>1</v>
      </c>
      <c r="O27" s="68" t="s">
        <v>80</v>
      </c>
      <c r="P27" s="68" t="s">
        <v>81</v>
      </c>
      <c r="Q27" s="68" t="s">
        <v>514</v>
      </c>
      <c r="R27" s="69">
        <v>44545</v>
      </c>
      <c r="S27" s="70">
        <v>44620</v>
      </c>
      <c r="T27" s="70">
        <v>44628</v>
      </c>
      <c r="U27" s="68" t="s">
        <v>161</v>
      </c>
      <c r="V27" s="68" t="s">
        <v>872</v>
      </c>
      <c r="W27" s="68" t="s">
        <v>115</v>
      </c>
      <c r="X27" s="68">
        <v>0</v>
      </c>
      <c r="Y27" s="68">
        <v>0</v>
      </c>
      <c r="Z27" s="140"/>
    </row>
    <row r="28" spans="1:26" x14ac:dyDescent="0.2">
      <c r="A28" s="68" t="s">
        <v>877</v>
      </c>
      <c r="B28" s="68" t="s">
        <v>480</v>
      </c>
      <c r="C28" s="68">
        <v>3</v>
      </c>
      <c r="D28" s="68">
        <v>2021</v>
      </c>
      <c r="E28" s="68" t="s">
        <v>72</v>
      </c>
      <c r="F28" s="68" t="s">
        <v>483</v>
      </c>
      <c r="G28" s="70">
        <v>44431</v>
      </c>
      <c r="H28" s="68" t="s">
        <v>484</v>
      </c>
      <c r="I28" s="68" t="s">
        <v>438</v>
      </c>
      <c r="J28" s="68" t="s">
        <v>485</v>
      </c>
      <c r="K28" s="68" t="s">
        <v>491</v>
      </c>
      <c r="L28" s="68" t="s">
        <v>79</v>
      </c>
      <c r="M28" s="68" t="s">
        <v>492</v>
      </c>
      <c r="N28" s="68">
        <v>1</v>
      </c>
      <c r="O28" s="68" t="s">
        <v>80</v>
      </c>
      <c r="P28" s="68" t="s">
        <v>823</v>
      </c>
      <c r="Q28" s="68" t="s">
        <v>493</v>
      </c>
      <c r="R28" s="69">
        <v>44539</v>
      </c>
      <c r="S28" s="70">
        <v>44620</v>
      </c>
      <c r="T28" s="70">
        <v>44628</v>
      </c>
      <c r="U28" s="68" t="s">
        <v>161</v>
      </c>
      <c r="V28" s="68" t="s">
        <v>869</v>
      </c>
      <c r="W28" s="68" t="s">
        <v>115</v>
      </c>
      <c r="X28" s="68">
        <v>0</v>
      </c>
      <c r="Y28" s="68">
        <v>0</v>
      </c>
      <c r="Z28" s="141">
        <f>2/2</f>
        <v>1</v>
      </c>
    </row>
    <row r="29" spans="1:26" x14ac:dyDescent="0.2">
      <c r="A29" s="68" t="s">
        <v>877</v>
      </c>
      <c r="B29" s="68" t="s">
        <v>504</v>
      </c>
      <c r="C29" s="68">
        <v>2</v>
      </c>
      <c r="D29" s="68">
        <v>2021</v>
      </c>
      <c r="E29" s="68" t="s">
        <v>72</v>
      </c>
      <c r="F29" s="68" t="s">
        <v>483</v>
      </c>
      <c r="G29" s="70">
        <v>44431</v>
      </c>
      <c r="H29" s="68" t="s">
        <v>499</v>
      </c>
      <c r="I29" s="68" t="s">
        <v>438</v>
      </c>
      <c r="J29" s="68" t="s">
        <v>500</v>
      </c>
      <c r="K29" s="68" t="s">
        <v>502</v>
      </c>
      <c r="L29" s="68" t="s">
        <v>79</v>
      </c>
      <c r="M29" s="68" t="s">
        <v>503</v>
      </c>
      <c r="N29" s="68">
        <v>1</v>
      </c>
      <c r="O29" s="68" t="s">
        <v>80</v>
      </c>
      <c r="P29" s="68" t="s">
        <v>823</v>
      </c>
      <c r="Q29" s="68" t="s">
        <v>493</v>
      </c>
      <c r="R29" s="69">
        <v>44539</v>
      </c>
      <c r="S29" s="70">
        <v>44620</v>
      </c>
      <c r="T29" s="70">
        <v>44628</v>
      </c>
      <c r="U29" s="68" t="s">
        <v>161</v>
      </c>
      <c r="V29" s="68" t="s">
        <v>869</v>
      </c>
      <c r="W29" s="68" t="s">
        <v>115</v>
      </c>
      <c r="X29" s="68">
        <v>0</v>
      </c>
      <c r="Y29" s="68">
        <v>0</v>
      </c>
      <c r="Z29" s="141"/>
    </row>
    <row r="30" spans="1:26" x14ac:dyDescent="0.2">
      <c r="A30" s="68" t="s">
        <v>877</v>
      </c>
      <c r="B30" s="68" t="s">
        <v>797</v>
      </c>
      <c r="C30" s="68">
        <v>8</v>
      </c>
      <c r="D30" s="68">
        <v>2021</v>
      </c>
      <c r="E30" s="68" t="s">
        <v>163</v>
      </c>
      <c r="F30" s="68" t="s">
        <v>643</v>
      </c>
      <c r="G30" s="70">
        <v>44532</v>
      </c>
      <c r="H30" s="68" t="s">
        <v>665</v>
      </c>
      <c r="I30" s="68" t="s">
        <v>162</v>
      </c>
      <c r="J30" s="68" t="s">
        <v>666</v>
      </c>
      <c r="K30" s="68" t="s">
        <v>671</v>
      </c>
      <c r="L30" s="68" t="s">
        <v>114</v>
      </c>
      <c r="M30" s="68" t="s">
        <v>669</v>
      </c>
      <c r="N30" s="68">
        <v>1</v>
      </c>
      <c r="O30" s="68" t="s">
        <v>187</v>
      </c>
      <c r="P30" s="68" t="s">
        <v>187</v>
      </c>
      <c r="Q30" s="68" t="s">
        <v>670</v>
      </c>
      <c r="R30" s="69">
        <v>44564</v>
      </c>
      <c r="S30" s="70">
        <v>44620</v>
      </c>
      <c r="T30" s="70">
        <v>44628</v>
      </c>
      <c r="U30" s="68" t="s">
        <v>824</v>
      </c>
      <c r="V30" s="68" t="s">
        <v>862</v>
      </c>
      <c r="W30" s="68" t="s">
        <v>115</v>
      </c>
      <c r="X30" s="68">
        <v>0</v>
      </c>
      <c r="Y30" s="68">
        <v>0</v>
      </c>
      <c r="Z30" s="141">
        <f>2/2</f>
        <v>1</v>
      </c>
    </row>
    <row r="31" spans="1:26" x14ac:dyDescent="0.2">
      <c r="A31" s="68" t="s">
        <v>877</v>
      </c>
      <c r="B31" s="68" t="s">
        <v>807</v>
      </c>
      <c r="C31" s="68">
        <v>1</v>
      </c>
      <c r="D31" s="68">
        <v>2021</v>
      </c>
      <c r="E31" s="68" t="s">
        <v>163</v>
      </c>
      <c r="F31" s="68" t="s">
        <v>643</v>
      </c>
      <c r="G31" s="70">
        <v>44532</v>
      </c>
      <c r="H31" s="68" t="s">
        <v>737</v>
      </c>
      <c r="I31" s="68" t="s">
        <v>341</v>
      </c>
      <c r="J31" s="68" t="s">
        <v>738</v>
      </c>
      <c r="K31" s="68" t="s">
        <v>739</v>
      </c>
      <c r="L31" s="68" t="s">
        <v>114</v>
      </c>
      <c r="M31" s="68" t="s">
        <v>740</v>
      </c>
      <c r="N31" s="68">
        <v>2</v>
      </c>
      <c r="O31" s="68" t="s">
        <v>187</v>
      </c>
      <c r="P31" s="68" t="s">
        <v>187</v>
      </c>
      <c r="Q31" s="68" t="s">
        <v>670</v>
      </c>
      <c r="R31" s="69">
        <v>44564</v>
      </c>
      <c r="S31" s="70">
        <v>44620</v>
      </c>
      <c r="T31" s="70">
        <v>44628</v>
      </c>
      <c r="U31" s="68" t="s">
        <v>824</v>
      </c>
      <c r="V31" s="68" t="s">
        <v>863</v>
      </c>
      <c r="W31" s="68" t="s">
        <v>115</v>
      </c>
      <c r="X31" s="68">
        <v>0</v>
      </c>
      <c r="Y31" s="68">
        <v>0</v>
      </c>
      <c r="Z31" s="141"/>
    </row>
    <row r="32" spans="1:26" x14ac:dyDescent="0.2">
      <c r="A32" s="68" t="s">
        <v>877</v>
      </c>
      <c r="B32" s="68" t="s">
        <v>615</v>
      </c>
      <c r="C32" s="68">
        <v>1</v>
      </c>
      <c r="D32" s="68">
        <v>2021</v>
      </c>
      <c r="E32" s="68" t="s">
        <v>209</v>
      </c>
      <c r="F32" s="68" t="s">
        <v>616</v>
      </c>
      <c r="G32" s="70">
        <v>44270</v>
      </c>
      <c r="H32" s="68" t="s">
        <v>607</v>
      </c>
      <c r="I32" s="68" t="s">
        <v>608</v>
      </c>
      <c r="J32" s="68" t="s">
        <v>609</v>
      </c>
      <c r="K32" s="68" t="s">
        <v>610</v>
      </c>
      <c r="L32" s="68" t="s">
        <v>79</v>
      </c>
      <c r="M32" s="68" t="s">
        <v>611</v>
      </c>
      <c r="N32" s="68">
        <v>2</v>
      </c>
      <c r="O32" s="68" t="s">
        <v>122</v>
      </c>
      <c r="P32" s="68" t="s">
        <v>122</v>
      </c>
      <c r="Q32" s="68" t="s">
        <v>612</v>
      </c>
      <c r="R32" s="69">
        <v>44348</v>
      </c>
      <c r="S32" s="70">
        <v>44607</v>
      </c>
      <c r="T32" s="70">
        <v>44607</v>
      </c>
      <c r="U32" s="68" t="s">
        <v>824</v>
      </c>
      <c r="V32" s="68" t="s">
        <v>860</v>
      </c>
      <c r="W32" s="68" t="s">
        <v>115</v>
      </c>
      <c r="X32" s="68">
        <v>0</v>
      </c>
      <c r="Y32" s="68">
        <v>0</v>
      </c>
      <c r="Z32" s="141">
        <f>2/2</f>
        <v>1</v>
      </c>
    </row>
    <row r="33" spans="1:26" x14ac:dyDescent="0.2">
      <c r="A33" s="68" t="s">
        <v>877</v>
      </c>
      <c r="B33" s="68" t="s">
        <v>615</v>
      </c>
      <c r="C33" s="68">
        <v>2</v>
      </c>
      <c r="D33" s="68">
        <v>2021</v>
      </c>
      <c r="E33" s="68" t="s">
        <v>209</v>
      </c>
      <c r="F33" s="68" t="s">
        <v>616</v>
      </c>
      <c r="G33" s="70">
        <v>44270</v>
      </c>
      <c r="H33" s="68" t="s">
        <v>607</v>
      </c>
      <c r="I33" s="68" t="s">
        <v>608</v>
      </c>
      <c r="J33" s="68" t="s">
        <v>609</v>
      </c>
      <c r="K33" s="68" t="s">
        <v>613</v>
      </c>
      <c r="L33" s="68" t="s">
        <v>82</v>
      </c>
      <c r="M33" s="68" t="s">
        <v>614</v>
      </c>
      <c r="N33" s="68">
        <v>6</v>
      </c>
      <c r="O33" s="68" t="s">
        <v>122</v>
      </c>
      <c r="P33" s="68" t="s">
        <v>122</v>
      </c>
      <c r="Q33" s="68" t="s">
        <v>612</v>
      </c>
      <c r="R33" s="69">
        <v>44348</v>
      </c>
      <c r="S33" s="70">
        <v>44607</v>
      </c>
      <c r="T33" s="70">
        <v>44607</v>
      </c>
      <c r="U33" s="68" t="s">
        <v>824</v>
      </c>
      <c r="V33" s="68" t="s">
        <v>861</v>
      </c>
      <c r="W33" s="68" t="s">
        <v>115</v>
      </c>
      <c r="X33" s="68">
        <v>0</v>
      </c>
      <c r="Y33" s="68">
        <v>0</v>
      </c>
      <c r="Z33" s="141"/>
    </row>
    <row r="34" spans="1:26" x14ac:dyDescent="0.2">
      <c r="A34" s="68" t="s">
        <v>877</v>
      </c>
      <c r="B34" s="68" t="s">
        <v>427</v>
      </c>
      <c r="C34" s="68">
        <v>4</v>
      </c>
      <c r="D34" s="68">
        <v>2021</v>
      </c>
      <c r="E34" s="68" t="s">
        <v>70</v>
      </c>
      <c r="F34" s="68" t="s">
        <v>426</v>
      </c>
      <c r="G34" s="70">
        <v>44440</v>
      </c>
      <c r="H34" s="68" t="s">
        <v>362</v>
      </c>
      <c r="I34" s="68" t="s">
        <v>363</v>
      </c>
      <c r="J34" s="68" t="s">
        <v>364</v>
      </c>
      <c r="K34" s="68" t="s">
        <v>371</v>
      </c>
      <c r="L34" s="68" t="s">
        <v>114</v>
      </c>
      <c r="M34" s="68" t="s">
        <v>372</v>
      </c>
      <c r="N34" s="68">
        <v>1</v>
      </c>
      <c r="O34" s="68" t="s">
        <v>76</v>
      </c>
      <c r="P34" s="68" t="s">
        <v>77</v>
      </c>
      <c r="Q34" s="68" t="s">
        <v>123</v>
      </c>
      <c r="R34" s="69">
        <v>44531</v>
      </c>
      <c r="S34" s="70">
        <v>44620</v>
      </c>
      <c r="T34" s="70">
        <v>44628</v>
      </c>
      <c r="U34" s="68" t="s">
        <v>834</v>
      </c>
      <c r="V34" s="68" t="s">
        <v>874</v>
      </c>
      <c r="W34" s="68" t="s">
        <v>115</v>
      </c>
      <c r="X34" s="68">
        <v>0</v>
      </c>
      <c r="Y34" s="68">
        <v>0</v>
      </c>
      <c r="Z34" s="141">
        <f>2/2</f>
        <v>1</v>
      </c>
    </row>
    <row r="35" spans="1:26" x14ac:dyDescent="0.2">
      <c r="A35" s="68" t="s">
        <v>877</v>
      </c>
      <c r="B35" s="68" t="s">
        <v>805</v>
      </c>
      <c r="C35" s="68">
        <v>1</v>
      </c>
      <c r="D35" s="68">
        <v>2021</v>
      </c>
      <c r="E35" s="68" t="s">
        <v>70</v>
      </c>
      <c r="F35" s="68" t="s">
        <v>643</v>
      </c>
      <c r="G35" s="70">
        <v>44533</v>
      </c>
      <c r="H35" s="68" t="s">
        <v>729</v>
      </c>
      <c r="I35" s="68" t="s">
        <v>645</v>
      </c>
      <c r="J35" s="68" t="s">
        <v>730</v>
      </c>
      <c r="K35" s="68" t="s">
        <v>731</v>
      </c>
      <c r="L35" s="68" t="s">
        <v>82</v>
      </c>
      <c r="M35" s="68" t="s">
        <v>732</v>
      </c>
      <c r="N35" s="68" t="s">
        <v>733</v>
      </c>
      <c r="O35" s="68" t="s">
        <v>76</v>
      </c>
      <c r="P35" s="68" t="s">
        <v>77</v>
      </c>
      <c r="Q35" s="68" t="s">
        <v>649</v>
      </c>
      <c r="R35" s="69">
        <v>44564</v>
      </c>
      <c r="S35" s="70">
        <v>44620</v>
      </c>
      <c r="T35" s="70">
        <v>44628</v>
      </c>
      <c r="U35" s="68" t="s">
        <v>834</v>
      </c>
      <c r="V35" s="68" t="s">
        <v>876</v>
      </c>
      <c r="W35" s="68" t="s">
        <v>115</v>
      </c>
      <c r="X35" s="68">
        <v>0</v>
      </c>
      <c r="Y35" s="68">
        <v>0</v>
      </c>
      <c r="Z35" s="141"/>
    </row>
    <row r="36" spans="1:26" s="81" customFormat="1" x14ac:dyDescent="0.2">
      <c r="A36" s="81" t="s">
        <v>907</v>
      </c>
      <c r="B36" s="81" t="s">
        <v>476</v>
      </c>
      <c r="C36" s="81">
        <v>1</v>
      </c>
      <c r="D36" s="81">
        <v>2021</v>
      </c>
      <c r="E36" s="81" t="s">
        <v>72</v>
      </c>
      <c r="F36" s="81" t="s">
        <v>479</v>
      </c>
      <c r="G36" s="82">
        <v>44495</v>
      </c>
      <c r="H36" s="81" t="s">
        <v>458</v>
      </c>
      <c r="I36" s="81" t="s">
        <v>438</v>
      </c>
      <c r="J36" s="81" t="s">
        <v>459</v>
      </c>
      <c r="K36" s="81" t="s">
        <v>460</v>
      </c>
      <c r="L36" s="81" t="s">
        <v>448</v>
      </c>
      <c r="M36" s="81" t="s">
        <v>461</v>
      </c>
      <c r="N36" s="81">
        <v>1</v>
      </c>
      <c r="O36" s="81" t="s">
        <v>80</v>
      </c>
      <c r="P36" s="81" t="s">
        <v>81</v>
      </c>
      <c r="Q36" s="81" t="s">
        <v>457</v>
      </c>
      <c r="R36" s="82">
        <v>44504</v>
      </c>
      <c r="S36" s="82">
        <v>44865</v>
      </c>
      <c r="T36" s="82">
        <v>44658</v>
      </c>
      <c r="U36" s="81" t="s">
        <v>161</v>
      </c>
      <c r="V36" s="81" t="s">
        <v>910</v>
      </c>
      <c r="W36" s="81" t="s">
        <v>115</v>
      </c>
      <c r="X36" s="81">
        <v>0</v>
      </c>
      <c r="Y36" s="81">
        <v>0</v>
      </c>
    </row>
    <row r="37" spans="1:26" s="81" customFormat="1" x14ac:dyDescent="0.2">
      <c r="A37" s="81" t="s">
        <v>907</v>
      </c>
      <c r="B37" s="81" t="s">
        <v>797</v>
      </c>
      <c r="C37" s="81">
        <v>1</v>
      </c>
      <c r="D37" s="81">
        <v>2021</v>
      </c>
      <c r="E37" s="81" t="s">
        <v>70</v>
      </c>
      <c r="F37" s="81" t="s">
        <v>643</v>
      </c>
      <c r="G37" s="82">
        <v>44533</v>
      </c>
      <c r="H37" s="81" t="s">
        <v>644</v>
      </c>
      <c r="I37" s="81" t="s">
        <v>645</v>
      </c>
      <c r="J37" s="81" t="s">
        <v>646</v>
      </c>
      <c r="K37" s="81" t="s">
        <v>647</v>
      </c>
      <c r="L37" s="81" t="s">
        <v>82</v>
      </c>
      <c r="M37" s="81" t="s">
        <v>648</v>
      </c>
      <c r="N37" s="81">
        <v>1</v>
      </c>
      <c r="O37" s="81" t="s">
        <v>76</v>
      </c>
      <c r="P37" s="81" t="s">
        <v>77</v>
      </c>
      <c r="Q37" s="81" t="s">
        <v>649</v>
      </c>
      <c r="R37" s="82">
        <v>44564</v>
      </c>
      <c r="S37" s="82">
        <v>44773</v>
      </c>
      <c r="T37" s="82">
        <v>44659</v>
      </c>
      <c r="U37" s="81" t="s">
        <v>834</v>
      </c>
      <c r="V37" s="81" t="s">
        <v>912</v>
      </c>
      <c r="W37" s="81" t="s">
        <v>115</v>
      </c>
      <c r="X37" s="81">
        <v>0</v>
      </c>
      <c r="Y37" s="81">
        <v>0</v>
      </c>
    </row>
    <row r="38" spans="1:26" s="81" customFormat="1" x14ac:dyDescent="0.2">
      <c r="A38" s="81" t="s">
        <v>907</v>
      </c>
      <c r="B38" s="81" t="s">
        <v>799</v>
      </c>
      <c r="C38" s="81">
        <v>1</v>
      </c>
      <c r="D38" s="81">
        <v>2021</v>
      </c>
      <c r="E38" s="81" t="s">
        <v>70</v>
      </c>
      <c r="F38" s="81" t="s">
        <v>643</v>
      </c>
      <c r="G38" s="82">
        <v>44533</v>
      </c>
      <c r="H38" s="81" t="s">
        <v>676</v>
      </c>
      <c r="I38" s="81" t="s">
        <v>645</v>
      </c>
      <c r="J38" s="81" t="s">
        <v>677</v>
      </c>
      <c r="K38" s="81" t="s">
        <v>678</v>
      </c>
      <c r="L38" s="81" t="s">
        <v>82</v>
      </c>
      <c r="M38" s="81" t="s">
        <v>679</v>
      </c>
      <c r="N38" s="81">
        <v>1</v>
      </c>
      <c r="O38" s="81" t="s">
        <v>76</v>
      </c>
      <c r="P38" s="81" t="s">
        <v>77</v>
      </c>
      <c r="Q38" s="81" t="s">
        <v>649</v>
      </c>
      <c r="R38" s="82">
        <v>44564</v>
      </c>
      <c r="S38" s="82">
        <v>44773</v>
      </c>
      <c r="T38" s="82">
        <v>44659</v>
      </c>
      <c r="U38" s="81" t="s">
        <v>834</v>
      </c>
      <c r="V38" s="81" t="s">
        <v>913</v>
      </c>
      <c r="W38" s="81" t="s">
        <v>115</v>
      </c>
      <c r="X38" s="81">
        <v>0</v>
      </c>
      <c r="Y38" s="81">
        <v>0</v>
      </c>
    </row>
    <row r="39" spans="1:26" s="81" customFormat="1" x14ac:dyDescent="0.2">
      <c r="A39" s="81" t="s">
        <v>907</v>
      </c>
      <c r="B39" s="81" t="s">
        <v>800</v>
      </c>
      <c r="C39" s="81">
        <v>5</v>
      </c>
      <c r="D39" s="81">
        <v>2021</v>
      </c>
      <c r="E39" s="81" t="s">
        <v>70</v>
      </c>
      <c r="F39" s="81" t="s">
        <v>643</v>
      </c>
      <c r="G39" s="82">
        <v>44533</v>
      </c>
      <c r="H39" s="81" t="s">
        <v>698</v>
      </c>
      <c r="I39" s="81" t="s">
        <v>645</v>
      </c>
      <c r="J39" s="81" t="s">
        <v>699</v>
      </c>
      <c r="K39" s="81" t="s">
        <v>700</v>
      </c>
      <c r="L39" s="81" t="s">
        <v>114</v>
      </c>
      <c r="M39" s="81" t="s">
        <v>701</v>
      </c>
      <c r="N39" s="81">
        <v>1</v>
      </c>
      <c r="O39" s="81" t="s">
        <v>76</v>
      </c>
      <c r="P39" s="81" t="s">
        <v>77</v>
      </c>
      <c r="Q39" s="81" t="s">
        <v>649</v>
      </c>
      <c r="R39" s="82">
        <v>44572</v>
      </c>
      <c r="S39" s="82">
        <v>44773</v>
      </c>
      <c r="T39" s="82">
        <v>44659</v>
      </c>
      <c r="U39" s="81" t="s">
        <v>834</v>
      </c>
      <c r="V39" s="81" t="s">
        <v>914</v>
      </c>
      <c r="W39" s="81" t="s">
        <v>115</v>
      </c>
      <c r="X39" s="81">
        <v>0</v>
      </c>
      <c r="Y39" s="81">
        <v>0</v>
      </c>
    </row>
    <row r="40" spans="1:26" s="81" customFormat="1" x14ac:dyDescent="0.2">
      <c r="A40" s="81" t="s">
        <v>907</v>
      </c>
      <c r="B40" s="81" t="s">
        <v>803</v>
      </c>
      <c r="C40" s="81">
        <v>3</v>
      </c>
      <c r="D40" s="81">
        <v>2021</v>
      </c>
      <c r="E40" s="81" t="s">
        <v>70</v>
      </c>
      <c r="F40" s="81" t="s">
        <v>643</v>
      </c>
      <c r="G40" s="82">
        <v>44533</v>
      </c>
      <c r="H40" s="81" t="s">
        <v>724</v>
      </c>
      <c r="I40" s="81" t="s">
        <v>645</v>
      </c>
      <c r="J40" s="81" t="s">
        <v>725</v>
      </c>
      <c r="K40" s="81" t="s">
        <v>726</v>
      </c>
      <c r="L40" s="81" t="s">
        <v>82</v>
      </c>
      <c r="M40" s="81" t="s">
        <v>727</v>
      </c>
      <c r="N40" s="81">
        <v>1</v>
      </c>
      <c r="O40" s="81" t="s">
        <v>76</v>
      </c>
      <c r="P40" s="81" t="s">
        <v>77</v>
      </c>
      <c r="Q40" s="81" t="s">
        <v>649</v>
      </c>
      <c r="R40" s="82">
        <v>44558</v>
      </c>
      <c r="S40" s="82">
        <v>44773</v>
      </c>
      <c r="T40" s="82">
        <v>44659</v>
      </c>
      <c r="U40" s="81" t="s">
        <v>834</v>
      </c>
      <c r="V40" s="81" t="s">
        <v>915</v>
      </c>
      <c r="W40" s="81" t="s">
        <v>115</v>
      </c>
      <c r="X40" s="81">
        <v>0</v>
      </c>
      <c r="Y40" s="81">
        <v>0</v>
      </c>
    </row>
    <row r="41" spans="1:26" s="81" customFormat="1" x14ac:dyDescent="0.2">
      <c r="A41" s="81" t="s">
        <v>907</v>
      </c>
      <c r="B41" s="81" t="s">
        <v>810</v>
      </c>
      <c r="C41" s="81">
        <v>2</v>
      </c>
      <c r="D41" s="81">
        <v>2021</v>
      </c>
      <c r="E41" s="81" t="s">
        <v>70</v>
      </c>
      <c r="F41" s="81" t="s">
        <v>643</v>
      </c>
      <c r="G41" s="82">
        <v>44533</v>
      </c>
      <c r="H41" s="81" t="s">
        <v>754</v>
      </c>
      <c r="I41" s="81" t="s">
        <v>645</v>
      </c>
      <c r="J41" s="81" t="s">
        <v>755</v>
      </c>
      <c r="K41" s="81" t="s">
        <v>756</v>
      </c>
      <c r="L41" s="81" t="s">
        <v>757</v>
      </c>
      <c r="M41" s="81" t="s">
        <v>758</v>
      </c>
      <c r="N41" s="81" t="s">
        <v>759</v>
      </c>
      <c r="O41" s="81" t="s">
        <v>76</v>
      </c>
      <c r="P41" s="81" t="s">
        <v>77</v>
      </c>
      <c r="Q41" s="81" t="s">
        <v>649</v>
      </c>
      <c r="R41" s="82">
        <v>44564</v>
      </c>
      <c r="S41" s="82">
        <v>44773</v>
      </c>
      <c r="T41" s="82">
        <v>44659</v>
      </c>
      <c r="U41" s="81" t="s">
        <v>834</v>
      </c>
      <c r="V41" s="81" t="s">
        <v>916</v>
      </c>
      <c r="W41" s="81" t="s">
        <v>115</v>
      </c>
      <c r="X41" s="81">
        <v>0</v>
      </c>
      <c r="Y41" s="81">
        <v>0</v>
      </c>
    </row>
    <row r="42" spans="1:26" s="81" customFormat="1" x14ac:dyDescent="0.2">
      <c r="A42" s="81" t="s">
        <v>907</v>
      </c>
      <c r="B42" s="81" t="s">
        <v>902</v>
      </c>
      <c r="C42" s="81">
        <v>1</v>
      </c>
      <c r="D42" s="81">
        <v>2022</v>
      </c>
      <c r="E42" s="81" t="s">
        <v>154</v>
      </c>
      <c r="F42" s="81" t="s">
        <v>879</v>
      </c>
      <c r="G42" s="82">
        <v>44603</v>
      </c>
      <c r="H42" s="81" t="s">
        <v>891</v>
      </c>
      <c r="I42" s="81" t="s">
        <v>881</v>
      </c>
      <c r="J42" s="81" t="s">
        <v>892</v>
      </c>
      <c r="K42" s="81" t="s">
        <v>893</v>
      </c>
      <c r="L42" s="81" t="s">
        <v>82</v>
      </c>
      <c r="M42" s="81" t="s">
        <v>884</v>
      </c>
      <c r="N42" s="81">
        <v>1</v>
      </c>
      <c r="O42" s="81" t="s">
        <v>76</v>
      </c>
      <c r="P42" s="81" t="s">
        <v>155</v>
      </c>
      <c r="Q42" s="81" t="s">
        <v>905</v>
      </c>
      <c r="R42" s="82">
        <v>44627</v>
      </c>
      <c r="S42" s="82">
        <v>44742</v>
      </c>
      <c r="T42" s="82">
        <v>44658</v>
      </c>
      <c r="U42" s="81" t="s">
        <v>830</v>
      </c>
      <c r="V42" s="81" t="s">
        <v>909</v>
      </c>
      <c r="W42" s="81" t="s">
        <v>115</v>
      </c>
      <c r="X42" s="81">
        <v>0</v>
      </c>
      <c r="Y42" s="81">
        <v>0</v>
      </c>
    </row>
    <row r="43" spans="1:26" s="81" customFormat="1" x14ac:dyDescent="0.2">
      <c r="A43" s="68" t="s">
        <v>1014</v>
      </c>
      <c r="B43" s="68" t="s">
        <v>356</v>
      </c>
      <c r="C43" s="68">
        <v>1</v>
      </c>
      <c r="D43" s="68">
        <v>2021</v>
      </c>
      <c r="E43" s="68" t="s">
        <v>75</v>
      </c>
      <c r="F43" s="68" t="s">
        <v>358</v>
      </c>
      <c r="G43" s="69">
        <v>44494</v>
      </c>
      <c r="H43" s="68" t="s">
        <v>360</v>
      </c>
      <c r="I43" s="68" t="s">
        <v>344</v>
      </c>
      <c r="J43" s="68" t="s">
        <v>350</v>
      </c>
      <c r="K43" s="68" t="s">
        <v>351</v>
      </c>
      <c r="L43" s="68" t="s">
        <v>114</v>
      </c>
      <c r="M43" s="68" t="s">
        <v>352</v>
      </c>
      <c r="N43" s="68">
        <v>2</v>
      </c>
      <c r="O43" s="68" t="s">
        <v>83</v>
      </c>
      <c r="P43" s="68" t="s">
        <v>84</v>
      </c>
      <c r="Q43" s="68" t="s">
        <v>124</v>
      </c>
      <c r="R43" s="69">
        <v>44531</v>
      </c>
      <c r="S43" s="69">
        <v>44681</v>
      </c>
      <c r="T43" s="69">
        <v>44687</v>
      </c>
      <c r="U43" s="68" t="s">
        <v>830</v>
      </c>
      <c r="V43" s="68" t="s">
        <v>988</v>
      </c>
      <c r="W43" s="68" t="s">
        <v>115</v>
      </c>
      <c r="X43" s="68">
        <v>0</v>
      </c>
      <c r="Y43" s="68">
        <v>0</v>
      </c>
    </row>
    <row r="44" spans="1:26" s="81" customFormat="1" x14ac:dyDescent="0.2">
      <c r="A44" s="68" t="s">
        <v>1014</v>
      </c>
      <c r="B44" s="68" t="s">
        <v>579</v>
      </c>
      <c r="C44" s="68">
        <v>5</v>
      </c>
      <c r="D44" s="68">
        <v>2021</v>
      </c>
      <c r="E44" s="68" t="s">
        <v>72</v>
      </c>
      <c r="F44" s="68" t="s">
        <v>580</v>
      </c>
      <c r="G44" s="69">
        <v>44523</v>
      </c>
      <c r="H44" s="68" t="s">
        <v>505</v>
      </c>
      <c r="I44" s="68" t="s">
        <v>521</v>
      </c>
      <c r="J44" s="68" t="s">
        <v>522</v>
      </c>
      <c r="K44" s="68" t="s">
        <v>523</v>
      </c>
      <c r="L44" s="68" t="s">
        <v>114</v>
      </c>
      <c r="M44" s="68" t="s">
        <v>524</v>
      </c>
      <c r="N44" s="68">
        <v>3</v>
      </c>
      <c r="O44" s="68" t="s">
        <v>83</v>
      </c>
      <c r="P44" s="68" t="s">
        <v>84</v>
      </c>
      <c r="Q44" s="68" t="s">
        <v>124</v>
      </c>
      <c r="R44" s="69">
        <v>44545</v>
      </c>
      <c r="S44" s="69">
        <v>44681</v>
      </c>
      <c r="T44" s="69">
        <v>44687</v>
      </c>
      <c r="U44" s="68" t="s">
        <v>830</v>
      </c>
      <c r="V44" s="68" t="s">
        <v>989</v>
      </c>
      <c r="W44" s="68" t="s">
        <v>115</v>
      </c>
      <c r="X44" s="68">
        <v>0</v>
      </c>
      <c r="Y44" s="68">
        <v>0</v>
      </c>
    </row>
    <row r="45" spans="1:26" s="81" customFormat="1" x14ac:dyDescent="0.2">
      <c r="A45" s="68" t="s">
        <v>1014</v>
      </c>
      <c r="B45" s="68" t="s">
        <v>603</v>
      </c>
      <c r="C45" s="68">
        <v>1</v>
      </c>
      <c r="D45" s="68">
        <v>2021</v>
      </c>
      <c r="E45" s="68" t="s">
        <v>605</v>
      </c>
      <c r="F45" s="68" t="s">
        <v>606</v>
      </c>
      <c r="G45" s="69">
        <v>44524</v>
      </c>
      <c r="H45" s="68" t="s">
        <v>585</v>
      </c>
      <c r="I45" s="68" t="s">
        <v>586</v>
      </c>
      <c r="J45" s="68" t="s">
        <v>587</v>
      </c>
      <c r="K45" s="68" t="s">
        <v>588</v>
      </c>
      <c r="L45" s="68" t="s">
        <v>79</v>
      </c>
      <c r="M45" s="68" t="s">
        <v>589</v>
      </c>
      <c r="N45" s="68" t="s">
        <v>590</v>
      </c>
      <c r="O45" s="68" t="s">
        <v>76</v>
      </c>
      <c r="P45" s="68" t="s">
        <v>76</v>
      </c>
      <c r="Q45" s="68" t="s">
        <v>591</v>
      </c>
      <c r="R45" s="69">
        <v>44902</v>
      </c>
      <c r="S45" s="69">
        <v>44680</v>
      </c>
      <c r="T45" s="69">
        <v>44690</v>
      </c>
      <c r="U45" s="68" t="s">
        <v>834</v>
      </c>
      <c r="V45" s="68" t="s">
        <v>1002</v>
      </c>
      <c r="W45" s="68" t="s">
        <v>115</v>
      </c>
      <c r="X45" s="68">
        <v>0</v>
      </c>
      <c r="Y45" s="68">
        <v>0</v>
      </c>
    </row>
    <row r="46" spans="1:26" s="81" customFormat="1" x14ac:dyDescent="0.2">
      <c r="A46" s="68" t="s">
        <v>1014</v>
      </c>
      <c r="B46" s="68" t="s">
        <v>603</v>
      </c>
      <c r="C46" s="68">
        <v>3</v>
      </c>
      <c r="D46" s="68">
        <v>2021</v>
      </c>
      <c r="E46" s="68" t="s">
        <v>605</v>
      </c>
      <c r="F46" s="68" t="s">
        <v>606</v>
      </c>
      <c r="G46" s="69">
        <v>44524</v>
      </c>
      <c r="H46" s="68" t="s">
        <v>585</v>
      </c>
      <c r="I46" s="68" t="s">
        <v>586</v>
      </c>
      <c r="J46" s="68" t="s">
        <v>587</v>
      </c>
      <c r="K46" s="68" t="s">
        <v>595</v>
      </c>
      <c r="L46" s="68" t="s">
        <v>295</v>
      </c>
      <c r="M46" s="68" t="s">
        <v>596</v>
      </c>
      <c r="N46" s="68" t="s">
        <v>597</v>
      </c>
      <c r="O46" s="68" t="s">
        <v>76</v>
      </c>
      <c r="P46" s="68" t="s">
        <v>76</v>
      </c>
      <c r="Q46" s="68" t="s">
        <v>591</v>
      </c>
      <c r="R46" s="69">
        <v>44902</v>
      </c>
      <c r="S46" s="69">
        <v>44742</v>
      </c>
      <c r="T46" s="69">
        <v>44690</v>
      </c>
      <c r="U46" s="68" t="s">
        <v>834</v>
      </c>
      <c r="V46" s="68" t="s">
        <v>1003</v>
      </c>
      <c r="W46" s="68" t="s">
        <v>115</v>
      </c>
      <c r="X46" s="68">
        <v>0</v>
      </c>
      <c r="Y46" s="68">
        <v>0</v>
      </c>
    </row>
    <row r="47" spans="1:26" s="81" customFormat="1" x14ac:dyDescent="0.2">
      <c r="A47" s="68" t="s">
        <v>1014</v>
      </c>
      <c r="B47" s="68" t="s">
        <v>797</v>
      </c>
      <c r="C47" s="68">
        <v>1</v>
      </c>
      <c r="D47" s="68">
        <v>2021</v>
      </c>
      <c r="E47" s="68" t="s">
        <v>70</v>
      </c>
      <c r="F47" s="68" t="s">
        <v>643</v>
      </c>
      <c r="G47" s="69">
        <v>44533</v>
      </c>
      <c r="H47" s="68" t="s">
        <v>644</v>
      </c>
      <c r="I47" s="68" t="s">
        <v>645</v>
      </c>
      <c r="J47" s="68" t="s">
        <v>646</v>
      </c>
      <c r="K47" s="68" t="s">
        <v>647</v>
      </c>
      <c r="L47" s="68" t="s">
        <v>82</v>
      </c>
      <c r="M47" s="68" t="s">
        <v>648</v>
      </c>
      <c r="N47" s="68">
        <v>1</v>
      </c>
      <c r="O47" s="68" t="s">
        <v>76</v>
      </c>
      <c r="P47" s="68" t="s">
        <v>77</v>
      </c>
      <c r="Q47" s="68" t="s">
        <v>649</v>
      </c>
      <c r="R47" s="69">
        <v>44564</v>
      </c>
      <c r="S47" s="69">
        <v>44773</v>
      </c>
      <c r="T47" s="69">
        <v>44690</v>
      </c>
      <c r="U47" s="68" t="s">
        <v>834</v>
      </c>
      <c r="V47" s="68" t="s">
        <v>1004</v>
      </c>
      <c r="W47" s="68" t="s">
        <v>115</v>
      </c>
      <c r="X47" s="68">
        <v>0</v>
      </c>
      <c r="Y47" s="68">
        <v>0</v>
      </c>
    </row>
    <row r="48" spans="1:26" s="81" customFormat="1" x14ac:dyDescent="0.2">
      <c r="A48" s="68" t="s">
        <v>1014</v>
      </c>
      <c r="B48" s="68" t="s">
        <v>811</v>
      </c>
      <c r="C48" s="68">
        <v>1</v>
      </c>
      <c r="D48" s="68">
        <v>2021</v>
      </c>
      <c r="E48" s="68" t="s">
        <v>70</v>
      </c>
      <c r="F48" s="68" t="s">
        <v>643</v>
      </c>
      <c r="G48" s="69">
        <v>44533</v>
      </c>
      <c r="H48" s="68" t="s">
        <v>760</v>
      </c>
      <c r="I48" s="68" t="s">
        <v>645</v>
      </c>
      <c r="J48" s="68" t="s">
        <v>761</v>
      </c>
      <c r="K48" s="68" t="s">
        <v>762</v>
      </c>
      <c r="L48" s="68" t="s">
        <v>82</v>
      </c>
      <c r="M48" s="68" t="s">
        <v>763</v>
      </c>
      <c r="N48" s="68" t="s">
        <v>745</v>
      </c>
      <c r="O48" s="68" t="s">
        <v>76</v>
      </c>
      <c r="P48" s="68" t="s">
        <v>77</v>
      </c>
      <c r="Q48" s="68" t="s">
        <v>649</v>
      </c>
      <c r="R48" s="69">
        <v>44564</v>
      </c>
      <c r="S48" s="69">
        <v>44773</v>
      </c>
      <c r="T48" s="69">
        <v>44690</v>
      </c>
      <c r="U48" s="68" t="s">
        <v>834</v>
      </c>
      <c r="V48" s="68" t="s">
        <v>1009</v>
      </c>
      <c r="W48" s="68" t="s">
        <v>115</v>
      </c>
      <c r="X48" s="68">
        <v>0</v>
      </c>
      <c r="Y48" s="68">
        <v>0</v>
      </c>
    </row>
    <row r="49" spans="1:25" s="81" customFormat="1" x14ac:dyDescent="0.2">
      <c r="A49" s="68" t="s">
        <v>1014</v>
      </c>
      <c r="B49" s="68" t="s">
        <v>813</v>
      </c>
      <c r="C49" s="68">
        <v>1</v>
      </c>
      <c r="D49" s="68">
        <v>2021</v>
      </c>
      <c r="E49" s="68" t="s">
        <v>70</v>
      </c>
      <c r="F49" s="68" t="s">
        <v>643</v>
      </c>
      <c r="G49" s="69">
        <v>44533</v>
      </c>
      <c r="H49" s="68" t="s">
        <v>768</v>
      </c>
      <c r="I49" s="68" t="s">
        <v>645</v>
      </c>
      <c r="J49" s="68" t="s">
        <v>769</v>
      </c>
      <c r="K49" s="68" t="s">
        <v>770</v>
      </c>
      <c r="L49" s="68" t="s">
        <v>82</v>
      </c>
      <c r="M49" s="68" t="s">
        <v>771</v>
      </c>
      <c r="N49" s="68" t="s">
        <v>772</v>
      </c>
      <c r="O49" s="68" t="s">
        <v>76</v>
      </c>
      <c r="P49" s="68" t="s">
        <v>77</v>
      </c>
      <c r="Q49" s="68" t="s">
        <v>649</v>
      </c>
      <c r="R49" s="69">
        <v>44564</v>
      </c>
      <c r="S49" s="69">
        <v>44773</v>
      </c>
      <c r="T49" s="69">
        <v>44690</v>
      </c>
      <c r="U49" s="68" t="s">
        <v>834</v>
      </c>
      <c r="V49" s="68" t="s">
        <v>1010</v>
      </c>
      <c r="W49" s="68" t="s">
        <v>115</v>
      </c>
      <c r="X49" s="68">
        <v>0</v>
      </c>
      <c r="Y49" s="68">
        <v>0</v>
      </c>
    </row>
    <row r="50" spans="1:25" s="81" customFormat="1" x14ac:dyDescent="0.2">
      <c r="A50" s="68" t="s">
        <v>1014</v>
      </c>
      <c r="B50" s="68" t="s">
        <v>816</v>
      </c>
      <c r="C50" s="68">
        <v>1</v>
      </c>
      <c r="D50" s="68">
        <v>2021</v>
      </c>
      <c r="E50" s="68" t="s">
        <v>796</v>
      </c>
      <c r="F50" s="68" t="s">
        <v>643</v>
      </c>
      <c r="G50" s="69">
        <v>44533</v>
      </c>
      <c r="H50" s="68" t="s">
        <v>782</v>
      </c>
      <c r="I50" s="68" t="s">
        <v>645</v>
      </c>
      <c r="J50" s="68" t="s">
        <v>783</v>
      </c>
      <c r="K50" s="68" t="s">
        <v>784</v>
      </c>
      <c r="L50" s="68" t="s">
        <v>82</v>
      </c>
      <c r="M50" s="68" t="s">
        <v>771</v>
      </c>
      <c r="N50" s="68">
        <v>1</v>
      </c>
      <c r="O50" s="68" t="s">
        <v>76</v>
      </c>
      <c r="P50" s="68" t="s">
        <v>820</v>
      </c>
      <c r="Q50" s="68" t="s">
        <v>781</v>
      </c>
      <c r="R50" s="69">
        <v>44564</v>
      </c>
      <c r="S50" s="69">
        <v>44773</v>
      </c>
      <c r="T50" s="69">
        <v>44690</v>
      </c>
      <c r="U50" s="68" t="s">
        <v>834</v>
      </c>
      <c r="V50" s="68" t="s">
        <v>1013</v>
      </c>
      <c r="W50" s="68" t="s">
        <v>115</v>
      </c>
      <c r="X50" s="68">
        <v>0</v>
      </c>
      <c r="Y50" s="68">
        <v>0</v>
      </c>
    </row>
    <row r="51" spans="1:25" s="81" customFormat="1" x14ac:dyDescent="0.2">
      <c r="A51" s="68" t="s">
        <v>1014</v>
      </c>
      <c r="B51" s="68" t="s">
        <v>901</v>
      </c>
      <c r="C51" s="68">
        <v>1</v>
      </c>
      <c r="D51" s="68">
        <v>2022</v>
      </c>
      <c r="E51" s="68" t="s">
        <v>154</v>
      </c>
      <c r="F51" s="68" t="s">
        <v>879</v>
      </c>
      <c r="G51" s="69">
        <v>44603</v>
      </c>
      <c r="H51" s="68" t="s">
        <v>880</v>
      </c>
      <c r="I51" s="68" t="s">
        <v>881</v>
      </c>
      <c r="J51" s="68" t="s">
        <v>882</v>
      </c>
      <c r="K51" s="68" t="s">
        <v>883</v>
      </c>
      <c r="L51" s="68" t="s">
        <v>82</v>
      </c>
      <c r="M51" s="68" t="s">
        <v>884</v>
      </c>
      <c r="N51" s="68">
        <v>1</v>
      </c>
      <c r="O51" s="68" t="s">
        <v>76</v>
      </c>
      <c r="P51" s="68" t="s">
        <v>155</v>
      </c>
      <c r="Q51" s="68" t="s">
        <v>905</v>
      </c>
      <c r="R51" s="69">
        <v>44627</v>
      </c>
      <c r="S51" s="69">
        <v>44681</v>
      </c>
      <c r="T51" s="69">
        <v>44687</v>
      </c>
      <c r="U51" s="68" t="s">
        <v>830</v>
      </c>
      <c r="V51" s="68" t="s">
        <v>990</v>
      </c>
      <c r="W51" s="68" t="s">
        <v>115</v>
      </c>
      <c r="X51" s="68">
        <v>0</v>
      </c>
      <c r="Y51" s="68">
        <v>0</v>
      </c>
    </row>
    <row r="52" spans="1:25" s="81" customFormat="1" x14ac:dyDescent="0.2">
      <c r="A52" s="68" t="s">
        <v>1014</v>
      </c>
      <c r="B52" s="68" t="s">
        <v>903</v>
      </c>
      <c r="C52" s="68">
        <v>1</v>
      </c>
      <c r="D52" s="68">
        <v>2022</v>
      </c>
      <c r="E52" s="68" t="s">
        <v>154</v>
      </c>
      <c r="F52" s="68" t="s">
        <v>879</v>
      </c>
      <c r="G52" s="69">
        <v>44603</v>
      </c>
      <c r="H52" s="68" t="s">
        <v>885</v>
      </c>
      <c r="I52" s="68" t="s">
        <v>881</v>
      </c>
      <c r="J52" s="68" t="s">
        <v>886</v>
      </c>
      <c r="K52" s="68" t="s">
        <v>887</v>
      </c>
      <c r="L52" s="68" t="s">
        <v>82</v>
      </c>
      <c r="M52" s="68" t="s">
        <v>884</v>
      </c>
      <c r="N52" s="68">
        <v>1</v>
      </c>
      <c r="O52" s="68" t="s">
        <v>76</v>
      </c>
      <c r="P52" s="68" t="s">
        <v>155</v>
      </c>
      <c r="Q52" s="68" t="s">
        <v>905</v>
      </c>
      <c r="R52" s="69">
        <v>44627</v>
      </c>
      <c r="S52" s="69">
        <v>44681</v>
      </c>
      <c r="T52" s="69">
        <v>44687</v>
      </c>
      <c r="U52" s="68" t="s">
        <v>830</v>
      </c>
      <c r="V52" s="68" t="s">
        <v>991</v>
      </c>
      <c r="W52" s="68" t="s">
        <v>115</v>
      </c>
      <c r="X52" s="68">
        <v>0</v>
      </c>
      <c r="Y52" s="68">
        <v>0</v>
      </c>
    </row>
    <row r="53" spans="1:25" s="81" customFormat="1" x14ac:dyDescent="0.2">
      <c r="A53" s="68" t="s">
        <v>1014</v>
      </c>
      <c r="B53" s="68" t="s">
        <v>918</v>
      </c>
      <c r="C53" s="68">
        <v>1</v>
      </c>
      <c r="D53" s="68">
        <v>2022</v>
      </c>
      <c r="E53" s="68" t="s">
        <v>119</v>
      </c>
      <c r="F53" s="68" t="s">
        <v>919</v>
      </c>
      <c r="G53" s="69" t="s">
        <v>920</v>
      </c>
      <c r="H53" s="68" t="s">
        <v>921</v>
      </c>
      <c r="I53" s="68" t="s">
        <v>506</v>
      </c>
      <c r="J53" s="68" t="s">
        <v>922</v>
      </c>
      <c r="K53" s="68" t="s">
        <v>923</v>
      </c>
      <c r="L53" s="68" t="s">
        <v>82</v>
      </c>
      <c r="M53" s="68" t="s">
        <v>924</v>
      </c>
      <c r="N53" s="68">
        <v>1</v>
      </c>
      <c r="O53" s="68" t="s">
        <v>819</v>
      </c>
      <c r="P53" s="68" t="s">
        <v>119</v>
      </c>
      <c r="Q53" s="68" t="s">
        <v>925</v>
      </c>
      <c r="R53" s="69">
        <v>44643</v>
      </c>
      <c r="S53" s="69">
        <v>44666</v>
      </c>
      <c r="T53" s="69">
        <v>44678</v>
      </c>
      <c r="U53" s="68" t="s">
        <v>822</v>
      </c>
      <c r="V53" s="68" t="s">
        <v>987</v>
      </c>
      <c r="W53" s="68" t="s">
        <v>115</v>
      </c>
      <c r="X53" s="68">
        <v>0</v>
      </c>
      <c r="Y53" s="68">
        <v>0</v>
      </c>
    </row>
    <row r="54" spans="1:25" s="81" customFormat="1" x14ac:dyDescent="0.2">
      <c r="A54" s="81" t="s">
        <v>1145</v>
      </c>
      <c r="B54" s="81" t="s">
        <v>355</v>
      </c>
      <c r="C54" s="81">
        <v>2</v>
      </c>
      <c r="D54" s="81">
        <v>2021</v>
      </c>
      <c r="E54" s="81" t="s">
        <v>75</v>
      </c>
      <c r="F54" s="81" t="s">
        <v>358</v>
      </c>
      <c r="G54" s="82">
        <v>44494</v>
      </c>
      <c r="H54" s="81" t="s">
        <v>359</v>
      </c>
      <c r="I54" s="81" t="s">
        <v>344</v>
      </c>
      <c r="J54" s="81" t="s">
        <v>345</v>
      </c>
      <c r="K54" s="81" t="s">
        <v>348</v>
      </c>
      <c r="L54" s="81" t="s">
        <v>114</v>
      </c>
      <c r="M54" s="81" t="s">
        <v>349</v>
      </c>
      <c r="N54" s="81">
        <v>1</v>
      </c>
      <c r="O54" s="81" t="s">
        <v>83</v>
      </c>
      <c r="P54" s="81" t="s">
        <v>84</v>
      </c>
      <c r="Q54" s="81" t="s">
        <v>124</v>
      </c>
      <c r="R54" s="82">
        <v>44531</v>
      </c>
      <c r="S54" s="82">
        <v>44711</v>
      </c>
      <c r="T54" s="82">
        <v>44719</v>
      </c>
      <c r="U54" s="81" t="s">
        <v>830</v>
      </c>
      <c r="V54" s="81" t="s">
        <v>1144</v>
      </c>
      <c r="W54" s="81" t="s">
        <v>115</v>
      </c>
      <c r="X54" s="81">
        <v>0</v>
      </c>
      <c r="Y54" s="81">
        <v>0</v>
      </c>
    </row>
    <row r="55" spans="1:25" s="81" customFormat="1" x14ac:dyDescent="0.2">
      <c r="A55" s="81" t="s">
        <v>1145</v>
      </c>
      <c r="B55" s="81" t="s">
        <v>975</v>
      </c>
      <c r="C55" s="81">
        <v>1</v>
      </c>
      <c r="D55" s="81">
        <v>2022</v>
      </c>
      <c r="E55" s="81" t="s">
        <v>936</v>
      </c>
      <c r="F55" s="81" t="s">
        <v>947</v>
      </c>
      <c r="G55" s="81">
        <v>44644</v>
      </c>
      <c r="H55" s="82" t="s">
        <v>955</v>
      </c>
      <c r="I55" s="81" t="s">
        <v>949</v>
      </c>
      <c r="J55" s="81" t="s">
        <v>950</v>
      </c>
      <c r="K55" s="81" t="s">
        <v>956</v>
      </c>
      <c r="L55" s="81" t="s">
        <v>166</v>
      </c>
      <c r="M55" s="81" t="s">
        <v>957</v>
      </c>
      <c r="N55" s="81" t="s">
        <v>958</v>
      </c>
      <c r="O55" s="81" t="s">
        <v>187</v>
      </c>
      <c r="P55" s="81" t="s">
        <v>187</v>
      </c>
      <c r="Q55" s="81" t="s">
        <v>954</v>
      </c>
      <c r="R55" s="81">
        <v>44652</v>
      </c>
      <c r="S55" s="82">
        <v>44711</v>
      </c>
      <c r="T55" s="82">
        <v>44690</v>
      </c>
      <c r="U55" s="82" t="s">
        <v>908</v>
      </c>
      <c r="V55" s="81" t="s">
        <v>1147</v>
      </c>
      <c r="W55" s="81" t="s">
        <v>115</v>
      </c>
      <c r="X55" s="81">
        <v>0</v>
      </c>
      <c r="Y55" s="81">
        <v>0</v>
      </c>
    </row>
    <row r="56" spans="1:25" s="81" customFormat="1" x14ac:dyDescent="0.2">
      <c r="A56" s="81" t="s">
        <v>1145</v>
      </c>
      <c r="B56" s="81" t="s">
        <v>976</v>
      </c>
      <c r="C56" s="81">
        <v>1</v>
      </c>
      <c r="D56" s="81">
        <v>2022</v>
      </c>
      <c r="E56" s="81" t="s">
        <v>936</v>
      </c>
      <c r="F56" s="81" t="s">
        <v>947</v>
      </c>
      <c r="G56" s="81">
        <v>44644</v>
      </c>
      <c r="H56" s="81" t="s">
        <v>959</v>
      </c>
      <c r="I56" s="82" t="s">
        <v>949</v>
      </c>
      <c r="J56" s="81" t="s">
        <v>950</v>
      </c>
      <c r="K56" s="81" t="s">
        <v>960</v>
      </c>
      <c r="L56" s="81" t="s">
        <v>166</v>
      </c>
      <c r="M56" s="81" t="s">
        <v>952</v>
      </c>
      <c r="N56" s="81" t="s">
        <v>953</v>
      </c>
      <c r="O56" s="81" t="s">
        <v>187</v>
      </c>
      <c r="P56" s="81" t="s">
        <v>187</v>
      </c>
      <c r="Q56" s="81" t="s">
        <v>954</v>
      </c>
      <c r="R56" s="81">
        <v>44652</v>
      </c>
      <c r="S56" s="81">
        <v>44711</v>
      </c>
      <c r="T56" s="82">
        <v>44690</v>
      </c>
      <c r="U56" s="82" t="s">
        <v>908</v>
      </c>
      <c r="V56" s="82" t="s">
        <v>1148</v>
      </c>
      <c r="W56" s="81" t="s">
        <v>115</v>
      </c>
      <c r="X56" s="81">
        <v>0</v>
      </c>
      <c r="Y56" s="81">
        <v>0</v>
      </c>
    </row>
    <row r="57" spans="1:25" s="81" customFormat="1" x14ac:dyDescent="0.2">
      <c r="A57" s="81" t="s">
        <v>1145</v>
      </c>
      <c r="B57" s="81" t="s">
        <v>357</v>
      </c>
      <c r="C57" s="81">
        <v>1</v>
      </c>
      <c r="D57" s="81">
        <v>2021</v>
      </c>
      <c r="E57" s="81" t="s">
        <v>353</v>
      </c>
      <c r="F57" s="81" t="s">
        <v>358</v>
      </c>
      <c r="G57" s="81">
        <v>44494</v>
      </c>
      <c r="H57" s="81" t="s">
        <v>361</v>
      </c>
      <c r="I57" s="81" t="s">
        <v>297</v>
      </c>
      <c r="J57" s="82" t="s">
        <v>354</v>
      </c>
      <c r="K57" s="81" t="s">
        <v>435</v>
      </c>
      <c r="L57" s="81" t="s">
        <v>114</v>
      </c>
      <c r="M57" s="81" t="s">
        <v>436</v>
      </c>
      <c r="N57" s="81">
        <v>1</v>
      </c>
      <c r="O57" s="81" t="s">
        <v>78</v>
      </c>
      <c r="P57" s="81" t="s">
        <v>78</v>
      </c>
      <c r="Q57" s="81" t="s">
        <v>78</v>
      </c>
      <c r="R57" s="81">
        <v>44531</v>
      </c>
      <c r="S57" s="81">
        <v>44711</v>
      </c>
      <c r="T57" s="81">
        <v>44720</v>
      </c>
      <c r="U57" s="82" t="s">
        <v>917</v>
      </c>
      <c r="V57" s="82" t="s">
        <v>1163</v>
      </c>
      <c r="W57" s="82" t="s">
        <v>115</v>
      </c>
      <c r="X57" s="81">
        <v>0</v>
      </c>
      <c r="Y57" s="81">
        <v>0</v>
      </c>
    </row>
  </sheetData>
  <sortState xmlns:xlrd2="http://schemas.microsoft.com/office/spreadsheetml/2017/richdata2" ref="B20:W35">
    <sortCondition ref="P20:P35"/>
  </sortState>
  <mergeCells count="10">
    <mergeCell ref="Z3:Z5"/>
    <mergeCell ref="Z6:Z7"/>
    <mergeCell ref="Z8:Z9"/>
    <mergeCell ref="Z10:Z16"/>
    <mergeCell ref="Z20:Z22"/>
    <mergeCell ref="Z23:Z27"/>
    <mergeCell ref="Z28:Z29"/>
    <mergeCell ref="Z30:Z31"/>
    <mergeCell ref="Z32:Z33"/>
    <mergeCell ref="Z34:Z35"/>
  </mergeCells>
  <dataValidations count="4">
    <dataValidation allowBlank="1" showInputMessage="1" showErrorMessage="1" promptTitle="Indicador" prompt="Aplicable, coherente y medible" sqref="M55:M56" xr:uid="{95E9AAC1-C143-4E86-8682-3EA4487E7C5C}"/>
    <dataValidation allowBlank="1" showInputMessage="1" showErrorMessage="1" promptTitle="Análisis de causa" prompt="Las causas deben ser coherentes con el hallazgo  y claras en su redacción" sqref="J55:J56" xr:uid="{5AE82261-1287-48C0-BD7B-287744E307C9}"/>
    <dataValidation allowBlank="1" showInputMessage="1" showErrorMessage="1" promptTitle="Fecha de cumplimiento" prompt="Las fechas de cumplimiento deben ser reales no superar los doce (12) meses" sqref="S55:S56" xr:uid="{692B13FE-2E65-4E93-AD79-821F4DA4B8EF}"/>
    <dataValidation allowBlank="1" showInputMessage="1" showErrorMessage="1" promptTitle="Acciones a emprendes" prompt="Las acciones deben estar enfocadas a eliminar la causa detectada, debe ser realizable en un período de tiempo no superior a doce (12) meses" sqref="K55:K56" xr:uid="{51AE5B15-9817-4B85-9661-F0EE7D58DFAB}"/>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17" customWidth="1"/>
    <col min="9" max="9" width="22.140625" style="25" customWidth="1"/>
    <col min="10" max="10" width="18.28515625" customWidth="1"/>
    <col min="11" max="11" width="16.5703125" customWidth="1"/>
    <col min="12" max="12" width="19.5703125" customWidth="1"/>
    <col min="13" max="13" width="0" style="25" hidden="1" customWidth="1"/>
    <col min="14" max="14" width="29.140625" customWidth="1"/>
    <col min="15" max="15" width="20.7109375" bestFit="1" customWidth="1"/>
  </cols>
  <sheetData>
    <row r="1" spans="1:7" hidden="1" x14ac:dyDescent="0.2">
      <c r="A1" s="9" t="s">
        <v>103</v>
      </c>
      <c r="C1" s="9">
        <v>2016</v>
      </c>
      <c r="D1" s="9">
        <v>2017</v>
      </c>
      <c r="E1" s="9">
        <v>2018</v>
      </c>
      <c r="F1" s="9">
        <v>2019</v>
      </c>
      <c r="G1" s="9">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96</v>
      </c>
      <c r="G43">
        <v>1</v>
      </c>
    </row>
    <row r="44" spans="1:8" hidden="1" x14ac:dyDescent="0.2">
      <c r="A44" t="s">
        <v>97</v>
      </c>
      <c r="G44">
        <v>1</v>
      </c>
    </row>
    <row r="45" spans="1:8" hidden="1" x14ac:dyDescent="0.2">
      <c r="A45" t="s">
        <v>98</v>
      </c>
      <c r="G45">
        <v>1</v>
      </c>
    </row>
    <row r="46" spans="1:8" hidden="1" x14ac:dyDescent="0.2">
      <c r="A46" t="s">
        <v>99</v>
      </c>
      <c r="G46">
        <v>1</v>
      </c>
    </row>
    <row r="47" spans="1:8" hidden="1" x14ac:dyDescent="0.2">
      <c r="A47" t="s">
        <v>100</v>
      </c>
      <c r="G47">
        <v>1</v>
      </c>
    </row>
    <row r="48" spans="1:8" hidden="1" x14ac:dyDescent="0.2">
      <c r="A48" s="9" t="s">
        <v>104</v>
      </c>
      <c r="C48" s="9">
        <f>SUM(C2:C47)</f>
        <v>2</v>
      </c>
      <c r="D48" s="9">
        <f>SUM(D2:D47)</f>
        <v>5</v>
      </c>
      <c r="E48" s="9">
        <f>SUM(E2:E47)</f>
        <v>7</v>
      </c>
      <c r="F48" s="9">
        <f>SUM(F2:F47)</f>
        <v>27</v>
      </c>
      <c r="G48" s="9">
        <f>SUM(G2:G47)</f>
        <v>5</v>
      </c>
      <c r="H48" s="18">
        <f>SUM(C48:G48)</f>
        <v>46</v>
      </c>
    </row>
    <row r="49" spans="1:15" hidden="1" x14ac:dyDescent="0.2">
      <c r="A49" s="9" t="s">
        <v>26</v>
      </c>
      <c r="C49" s="9">
        <v>2016</v>
      </c>
      <c r="D49" s="9">
        <v>2017</v>
      </c>
      <c r="E49" s="9">
        <v>2018</v>
      </c>
      <c r="F49" s="9">
        <v>2019</v>
      </c>
      <c r="G49" s="9">
        <v>2020</v>
      </c>
      <c r="H49" s="19" t="s">
        <v>102</v>
      </c>
    </row>
    <row r="50" spans="1:15" x14ac:dyDescent="0.2">
      <c r="H50" s="20" t="s">
        <v>26</v>
      </c>
      <c r="I50" s="25" t="s">
        <v>111</v>
      </c>
      <c r="L50" s="20" t="s">
        <v>105</v>
      </c>
      <c r="M50" s="57" t="s">
        <v>107</v>
      </c>
      <c r="N50" s="11" t="s">
        <v>109</v>
      </c>
      <c r="O50" s="11" t="s">
        <v>108</v>
      </c>
    </row>
    <row r="51" spans="1:15" x14ac:dyDescent="0.2">
      <c r="L51" s="15">
        <v>2019</v>
      </c>
      <c r="M51" s="55">
        <v>1</v>
      </c>
      <c r="N51" s="12">
        <v>2</v>
      </c>
      <c r="O51" s="12">
        <v>2</v>
      </c>
    </row>
    <row r="52" spans="1:15" x14ac:dyDescent="0.2">
      <c r="H52" s="20" t="s">
        <v>105</v>
      </c>
      <c r="I52" s="25" t="s">
        <v>106</v>
      </c>
      <c r="L52" s="16">
        <v>2020</v>
      </c>
      <c r="M52" s="56">
        <v>1</v>
      </c>
      <c r="N52" s="12">
        <v>5</v>
      </c>
      <c r="O52" s="12">
        <v>5</v>
      </c>
    </row>
    <row r="53" spans="1:15" x14ac:dyDescent="0.2">
      <c r="H53" s="59" t="s">
        <v>101</v>
      </c>
      <c r="I53" s="60">
        <v>1</v>
      </c>
      <c r="L53" s="15" t="s">
        <v>92</v>
      </c>
      <c r="M53" s="55">
        <v>2</v>
      </c>
      <c r="N53" s="12">
        <v>12</v>
      </c>
      <c r="O53" s="12">
        <v>7</v>
      </c>
    </row>
    <row r="54" spans="1:15" x14ac:dyDescent="0.2">
      <c r="H54" s="7" t="s">
        <v>112</v>
      </c>
      <c r="I54" s="61">
        <v>1</v>
      </c>
      <c r="M54"/>
      <c r="N54" s="12">
        <v>45</v>
      </c>
      <c r="O54" s="12">
        <v>27</v>
      </c>
    </row>
    <row r="55" spans="1:15" x14ac:dyDescent="0.2">
      <c r="H55" s="58" t="s">
        <v>73</v>
      </c>
      <c r="I55" s="61">
        <v>1</v>
      </c>
      <c r="M55"/>
      <c r="N55" s="13">
        <v>16</v>
      </c>
      <c r="O55" s="13">
        <v>10</v>
      </c>
    </row>
    <row r="56" spans="1:15" x14ac:dyDescent="0.2">
      <c r="H56" s="7" t="s">
        <v>74</v>
      </c>
      <c r="I56" s="61">
        <v>1</v>
      </c>
      <c r="M56"/>
      <c r="N56" s="14">
        <f>SUM(N51:N55)</f>
        <v>80</v>
      </c>
      <c r="O56" s="14">
        <f>SUM(O51:O55)</f>
        <v>51</v>
      </c>
    </row>
    <row r="57" spans="1:15" x14ac:dyDescent="0.2">
      <c r="H57" s="15" t="s">
        <v>92</v>
      </c>
      <c r="I57" s="61">
        <v>2</v>
      </c>
      <c r="L57" s="18" t="s">
        <v>110</v>
      </c>
      <c r="M57" s="26"/>
      <c r="N57" s="10">
        <f>+SUM(N51:N54)</f>
        <v>64</v>
      </c>
      <c r="O57" s="10">
        <f>+SUM(O51:O54)</f>
        <v>41</v>
      </c>
    </row>
    <row r="58" spans="1:15" x14ac:dyDescent="0.2">
      <c r="H58"/>
      <c r="I58"/>
      <c r="N58" s="6"/>
      <c r="O58" s="5"/>
    </row>
    <row r="59" spans="1:15" x14ac:dyDescent="0.2">
      <c r="H59"/>
      <c r="I59"/>
      <c r="N59" s="6"/>
      <c r="O59" s="5"/>
    </row>
    <row r="60" spans="1:15" ht="12.75" customHeight="1" x14ac:dyDescent="0.2">
      <c r="H60"/>
      <c r="I60"/>
      <c r="N60" s="6"/>
      <c r="O60" s="5"/>
    </row>
    <row r="61" spans="1:15" x14ac:dyDescent="0.2">
      <c r="H61"/>
      <c r="I61"/>
      <c r="N61" s="6"/>
      <c r="O61" s="5"/>
    </row>
    <row r="62" spans="1:15" x14ac:dyDescent="0.2">
      <c r="H62"/>
      <c r="I62"/>
      <c r="N62" s="6"/>
      <c r="O62" s="5"/>
    </row>
    <row r="63" spans="1:15" x14ac:dyDescent="0.2">
      <c r="H63"/>
      <c r="I63"/>
      <c r="N63" s="6"/>
      <c r="O63" s="5"/>
    </row>
    <row r="64" spans="1:15" x14ac:dyDescent="0.2">
      <c r="H64"/>
      <c r="I64"/>
      <c r="N64" s="6"/>
      <c r="O64" s="5"/>
    </row>
    <row r="65" spans="8:15" x14ac:dyDescent="0.2">
      <c r="H65"/>
      <c r="I65"/>
      <c r="N65" s="6"/>
      <c r="O65" s="5"/>
    </row>
    <row r="66" spans="8:15" x14ac:dyDescent="0.2">
      <c r="H66"/>
      <c r="I66"/>
      <c r="N66" s="6"/>
      <c r="O66" s="5"/>
    </row>
    <row r="67" spans="8:15" x14ac:dyDescent="0.2">
      <c r="H67"/>
      <c r="I67"/>
      <c r="N67" s="6"/>
      <c r="O67" s="5"/>
    </row>
    <row r="68" spans="8:15" x14ac:dyDescent="0.2">
      <c r="H68"/>
      <c r="I68"/>
      <c r="N68" s="6"/>
      <c r="O68" s="5"/>
    </row>
    <row r="69" spans="8:15" x14ac:dyDescent="0.2">
      <c r="H69"/>
      <c r="I69"/>
      <c r="N69" s="6"/>
      <c r="O69" s="5"/>
    </row>
    <row r="70" spans="8:15" x14ac:dyDescent="0.2">
      <c r="H70"/>
      <c r="I70"/>
      <c r="N70" s="6"/>
      <c r="O70" s="5"/>
    </row>
    <row r="71" spans="8:15" x14ac:dyDescent="0.2">
      <c r="H71"/>
      <c r="I71"/>
      <c r="N71" s="6"/>
      <c r="O71" s="5"/>
    </row>
    <row r="72" spans="8:15" x14ac:dyDescent="0.2">
      <c r="H72"/>
      <c r="I72"/>
      <c r="N72" s="6"/>
      <c r="O72" s="5"/>
    </row>
    <row r="73" spans="8:15" x14ac:dyDescent="0.2">
      <c r="H73"/>
      <c r="I73"/>
      <c r="N73" s="6"/>
      <c r="O73" s="5"/>
    </row>
    <row r="74" spans="8:15" x14ac:dyDescent="0.2">
      <c r="H74"/>
      <c r="I74"/>
      <c r="N74" s="6"/>
      <c r="O74" s="5"/>
    </row>
    <row r="75" spans="8:15" x14ac:dyDescent="0.2">
      <c r="H75"/>
      <c r="I75"/>
      <c r="N75" s="6"/>
      <c r="O75" s="5"/>
    </row>
    <row r="76" spans="8:15" x14ac:dyDescent="0.2">
      <c r="H76"/>
      <c r="I76"/>
      <c r="N76" s="6"/>
      <c r="O76" s="5"/>
    </row>
    <row r="77" spans="8:15" x14ac:dyDescent="0.2">
      <c r="H77"/>
      <c r="I77"/>
      <c r="N77" s="6"/>
      <c r="O77" s="5"/>
    </row>
    <row r="78" spans="8:15" x14ac:dyDescent="0.2">
      <c r="H78"/>
      <c r="I78"/>
      <c r="N78" s="6"/>
      <c r="O78" s="5"/>
    </row>
    <row r="79" spans="8:15" x14ac:dyDescent="0.2">
      <c r="H79"/>
      <c r="I79"/>
      <c r="N79" s="6"/>
      <c r="O79" s="5"/>
    </row>
    <row r="80" spans="8:15" x14ac:dyDescent="0.2">
      <c r="H80"/>
      <c r="I80"/>
      <c r="N80" s="6"/>
      <c r="O80" s="5"/>
    </row>
    <row r="81" spans="8:15" x14ac:dyDescent="0.2">
      <c r="H81"/>
      <c r="I81"/>
      <c r="N81" s="6"/>
      <c r="O81" s="5"/>
    </row>
    <row r="82" spans="8:15" x14ac:dyDescent="0.2">
      <c r="H82"/>
      <c r="I82"/>
      <c r="N82" s="6"/>
      <c r="O82" s="5"/>
    </row>
    <row r="83" spans="8:15" x14ac:dyDescent="0.2">
      <c r="H83"/>
      <c r="I83"/>
      <c r="N83" s="6"/>
      <c r="O83" s="5"/>
    </row>
    <row r="84" spans="8:15" x14ac:dyDescent="0.2">
      <c r="H84"/>
      <c r="I84"/>
      <c r="N84" s="6"/>
      <c r="O84" s="5"/>
    </row>
    <row r="85" spans="8:15" x14ac:dyDescent="0.2">
      <c r="H85"/>
      <c r="I85"/>
      <c r="N85" s="6"/>
      <c r="O85" s="5"/>
    </row>
    <row r="86" spans="8:15" x14ac:dyDescent="0.2">
      <c r="H86"/>
      <c r="I86"/>
      <c r="N86" s="6"/>
      <c r="O86" s="5"/>
    </row>
    <row r="87" spans="8:15" x14ac:dyDescent="0.2">
      <c r="H87"/>
      <c r="I87"/>
      <c r="N87" s="6"/>
      <c r="O87" s="5"/>
    </row>
    <row r="88" spans="8:15" x14ac:dyDescent="0.2">
      <c r="H88"/>
      <c r="I88"/>
      <c r="N88" s="6"/>
      <c r="O88" s="5"/>
    </row>
    <row r="89" spans="8:15" x14ac:dyDescent="0.2">
      <c r="H89"/>
      <c r="I89"/>
      <c r="N89" s="6"/>
      <c r="O89" s="5"/>
    </row>
    <row r="90" spans="8:15" x14ac:dyDescent="0.2">
      <c r="H90"/>
      <c r="I90"/>
      <c r="N90" s="6"/>
      <c r="O90" s="5"/>
    </row>
    <row r="91" spans="8:15" x14ac:dyDescent="0.2">
      <c r="H91"/>
      <c r="I91"/>
      <c r="N91" s="6"/>
      <c r="O91" s="5"/>
    </row>
    <row r="92" spans="8:15" x14ac:dyDescent="0.2">
      <c r="H92"/>
      <c r="I92"/>
      <c r="N92" s="6"/>
      <c r="O92" s="5"/>
    </row>
    <row r="93" spans="8:15" x14ac:dyDescent="0.2">
      <c r="H93"/>
      <c r="I93"/>
      <c r="N93" s="6"/>
      <c r="O93" s="5"/>
    </row>
    <row r="94" spans="8:15" x14ac:dyDescent="0.2">
      <c r="H94"/>
      <c r="I94"/>
      <c r="N94" s="6"/>
      <c r="O94" s="5"/>
    </row>
    <row r="95" spans="8:15" x14ac:dyDescent="0.2">
      <c r="H95"/>
      <c r="I95"/>
      <c r="N95" s="6"/>
      <c r="O95" s="5"/>
    </row>
    <row r="96" spans="8:15" x14ac:dyDescent="0.2">
      <c r="H96"/>
      <c r="I96"/>
      <c r="N96" s="6"/>
      <c r="O96" s="5"/>
    </row>
    <row r="97" spans="8:15" x14ac:dyDescent="0.2">
      <c r="H97"/>
      <c r="I97"/>
      <c r="N97" s="6"/>
      <c r="O97" s="5"/>
    </row>
    <row r="98" spans="8:15" x14ac:dyDescent="0.2">
      <c r="H98"/>
      <c r="I98"/>
      <c r="N98" s="6"/>
      <c r="O98" s="5"/>
    </row>
    <row r="99" spans="8:15" x14ac:dyDescent="0.2">
      <c r="H99"/>
      <c r="I99"/>
      <c r="N99" s="6"/>
      <c r="O99" s="5"/>
    </row>
    <row r="100" spans="8:15" x14ac:dyDescent="0.2">
      <c r="H100"/>
      <c r="I100"/>
      <c r="N100" s="6"/>
      <c r="O100" s="5"/>
    </row>
    <row r="101" spans="8:15" x14ac:dyDescent="0.2">
      <c r="H101"/>
      <c r="I101"/>
      <c r="N101" s="6"/>
      <c r="O101" s="5"/>
    </row>
    <row r="102" spans="8:15" x14ac:dyDescent="0.2">
      <c r="H102"/>
      <c r="I102"/>
      <c r="N102" s="6"/>
      <c r="O102" s="5"/>
    </row>
    <row r="103" spans="8:15" x14ac:dyDescent="0.2">
      <c r="H103"/>
      <c r="I103"/>
      <c r="N103" s="6"/>
      <c r="O103" s="5"/>
    </row>
    <row r="104" spans="8:15" x14ac:dyDescent="0.2">
      <c r="H104"/>
      <c r="I104"/>
      <c r="N104" s="6"/>
      <c r="O104" s="5"/>
    </row>
    <row r="105" spans="8:15" x14ac:dyDescent="0.2">
      <c r="H105"/>
      <c r="I105"/>
      <c r="N105" s="6"/>
      <c r="O105" s="5"/>
    </row>
    <row r="106" spans="8:15" x14ac:dyDescent="0.2">
      <c r="H106"/>
      <c r="I106"/>
      <c r="N106" s="6"/>
      <c r="O106" s="5"/>
    </row>
    <row r="107" spans="8:15" x14ac:dyDescent="0.2">
      <c r="H107"/>
      <c r="I107"/>
      <c r="N107" s="6"/>
      <c r="O107" s="5"/>
    </row>
    <row r="108" spans="8:15" x14ac:dyDescent="0.2">
      <c r="H108"/>
      <c r="I108"/>
      <c r="N108" s="6"/>
      <c r="O108" s="5"/>
    </row>
    <row r="109" spans="8:15" x14ac:dyDescent="0.2">
      <c r="H109"/>
      <c r="I109"/>
      <c r="N109" s="6"/>
      <c r="O109" s="5"/>
    </row>
    <row r="110" spans="8:15" x14ac:dyDescent="0.2">
      <c r="H110"/>
      <c r="I110"/>
      <c r="N110" s="6"/>
      <c r="O110" s="5"/>
    </row>
    <row r="111" spans="8:15" x14ac:dyDescent="0.2">
      <c r="H111"/>
      <c r="I111"/>
      <c r="N111" s="6"/>
      <c r="O111" s="5"/>
    </row>
    <row r="112" spans="8:15" x14ac:dyDescent="0.2">
      <c r="H112"/>
      <c r="I112"/>
      <c r="N112" s="6"/>
      <c r="O112" s="5"/>
    </row>
    <row r="113" spans="8:15" x14ac:dyDescent="0.2">
      <c r="H113"/>
      <c r="I113"/>
      <c r="N113" s="6"/>
      <c r="O113" s="5"/>
    </row>
    <row r="114" spans="8:15" x14ac:dyDescent="0.2">
      <c r="H114"/>
      <c r="I114"/>
      <c r="N114" s="6"/>
      <c r="O114" s="5"/>
    </row>
    <row r="115" spans="8:15" x14ac:dyDescent="0.2">
      <c r="H115"/>
      <c r="I115"/>
      <c r="N115" s="6"/>
      <c r="O115" s="5"/>
    </row>
    <row r="116" spans="8:15" x14ac:dyDescent="0.2">
      <c r="H116"/>
      <c r="I116"/>
      <c r="N116" s="6"/>
      <c r="O116" s="5"/>
    </row>
    <row r="117" spans="8:15" x14ac:dyDescent="0.2">
      <c r="H117"/>
      <c r="I117"/>
      <c r="N117" s="6"/>
      <c r="O117" s="5"/>
    </row>
    <row r="118" spans="8:15" x14ac:dyDescent="0.2">
      <c r="H118"/>
      <c r="I118"/>
      <c r="N118" s="6"/>
      <c r="O118" s="5"/>
    </row>
    <row r="119" spans="8:15" x14ac:dyDescent="0.2">
      <c r="H119"/>
      <c r="I119"/>
      <c r="N119" s="6"/>
      <c r="O119" s="5"/>
    </row>
    <row r="120" spans="8:15" x14ac:dyDescent="0.2">
      <c r="H120"/>
      <c r="I120"/>
      <c r="N120" s="6"/>
      <c r="O120" s="5"/>
    </row>
    <row r="121" spans="8:15" x14ac:dyDescent="0.2">
      <c r="H121"/>
      <c r="I121"/>
      <c r="N121" s="6"/>
      <c r="O121" s="5"/>
    </row>
    <row r="122" spans="8:15" x14ac:dyDescent="0.2">
      <c r="H122"/>
      <c r="I122"/>
      <c r="N122" s="6"/>
      <c r="O122" s="5"/>
    </row>
    <row r="123" spans="8:15" x14ac:dyDescent="0.2">
      <c r="H123"/>
      <c r="I123"/>
      <c r="N123" s="6"/>
      <c r="O123" s="5"/>
    </row>
    <row r="124" spans="8:15" x14ac:dyDescent="0.2">
      <c r="H124"/>
      <c r="I124"/>
      <c r="N124" s="6"/>
      <c r="O124" s="5"/>
    </row>
    <row r="125" spans="8:15" x14ac:dyDescent="0.2">
      <c r="H125"/>
      <c r="I125"/>
      <c r="N125" s="6"/>
      <c r="O125" s="5"/>
    </row>
    <row r="126" spans="8:15" x14ac:dyDescent="0.2">
      <c r="H126"/>
      <c r="I126"/>
      <c r="N126" s="6"/>
      <c r="O126" s="5"/>
    </row>
    <row r="127" spans="8:15" x14ac:dyDescent="0.2">
      <c r="H127"/>
      <c r="I127"/>
      <c r="N127" s="6"/>
      <c r="O127" s="5"/>
    </row>
    <row r="128" spans="8:15" x14ac:dyDescent="0.2">
      <c r="H128"/>
      <c r="I128"/>
      <c r="N128" s="6"/>
      <c r="O128" s="5"/>
    </row>
    <row r="129" spans="8:15" x14ac:dyDescent="0.2">
      <c r="H129"/>
      <c r="I129"/>
      <c r="N129" s="6"/>
      <c r="O129" s="5"/>
    </row>
    <row r="130" spans="8:15" x14ac:dyDescent="0.2">
      <c r="H130"/>
      <c r="I130"/>
      <c r="N130" s="6"/>
      <c r="O130" s="5"/>
    </row>
    <row r="131" spans="8:15" x14ac:dyDescent="0.2">
      <c r="H131"/>
      <c r="I131"/>
      <c r="N131" s="6"/>
      <c r="O131" s="5"/>
    </row>
    <row r="132" spans="8:15" x14ac:dyDescent="0.2">
      <c r="H132"/>
      <c r="I132"/>
      <c r="N132" s="6"/>
      <c r="O132" s="5"/>
    </row>
    <row r="133" spans="8:15" x14ac:dyDescent="0.2">
      <c r="H133"/>
      <c r="N133" s="6"/>
      <c r="O133" s="5"/>
    </row>
    <row r="134" spans="8:15" x14ac:dyDescent="0.2">
      <c r="H134"/>
      <c r="N134" s="6"/>
      <c r="O134" s="5"/>
    </row>
    <row r="135" spans="8:15" x14ac:dyDescent="0.2">
      <c r="H135"/>
      <c r="N135" s="6"/>
      <c r="O135" s="5"/>
    </row>
    <row r="136" spans="8:15" x14ac:dyDescent="0.2">
      <c r="N136" s="6"/>
      <c r="O136" s="5"/>
    </row>
    <row r="137" spans="8:15" x14ac:dyDescent="0.2">
      <c r="N137" s="6"/>
      <c r="O137" s="5"/>
    </row>
    <row r="138" spans="8:15" x14ac:dyDescent="0.2">
      <c r="N138" s="6"/>
      <c r="O138" s="5"/>
    </row>
    <row r="139" spans="8:15" x14ac:dyDescent="0.2">
      <c r="N139" s="6"/>
      <c r="O139" s="5"/>
    </row>
    <row r="140" spans="8:15" x14ac:dyDescent="0.2">
      <c r="N140" s="6"/>
      <c r="O140" s="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Mayo 2022</vt:lpstr>
      <vt:lpstr>Acciones Cerradas</vt:lpstr>
      <vt:lpstr>Estadistica Cumpl mensual PMP</vt:lpstr>
      <vt:lpstr>Inicio Vigencia</vt:lpstr>
      <vt:lpstr>'Consolidado Mayo 2022'!Área_de_impresión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DAMARIS SANCHEZ SALAMANCA</cp:lastModifiedBy>
  <cp:lastPrinted>2020-02-03T14:18:31Z</cp:lastPrinted>
  <dcterms:created xsi:type="dcterms:W3CDTF">2006-02-16T22:22:21Z</dcterms:created>
  <dcterms:modified xsi:type="dcterms:W3CDTF">2022-06-09T20:56:20Z</dcterms:modified>
</cp:coreProperties>
</file>