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tabRatio="453" activeTab="0"/>
  </bookViews>
  <sheets>
    <sheet name="Metas_Magnitud" sheetId="1" r:id="rId1"/>
    <sheet name="Anualización" sheetId="2" r:id="rId2"/>
    <sheet name="HV 4" sheetId="3" state="hidden" r:id="rId3"/>
    <sheet name="HV 1  PAAC" sheetId="4" r:id="rId4"/>
    <sheet name="Act 1. PAAC" sheetId="5" r:id="rId5"/>
    <sheet name="Variables" sheetId="6" r:id="rId6"/>
    <sheet name="MAL PARQUEO" sheetId="7" state="hidden" r:id="rId7"/>
    <sheet name="ILEGALIDAD" sheetId="8" state="hidden" r:id="rId8"/>
    <sheet name="Hoja1" sheetId="9" state="hidden" r:id="rId9"/>
    <sheet name="Hoja2" sheetId="10" state="hidden" r:id="rId10"/>
    <sheet name="Ilegal" sheetId="11" state="hidden" r:id="rId11"/>
    <sheet name="Espacio público" sheetId="12" state="hidden" r:id="rId12"/>
    <sheet name="ESRI_MAPINFO_SHEET" sheetId="13" state="veryHidden" r:id="rId13"/>
  </sheets>
  <externalReferences>
    <externalReference r:id="rId16"/>
    <externalReference r:id="rId17"/>
  </externalReferences>
  <definedNames>
    <definedName name="CONDICION_POBLACIONAL" localSheetId="1">#N/A</definedName>
    <definedName name="CONDICION_POBLACIONAL">#N/A</definedName>
    <definedName name="GRUPO_ETAREO" localSheetId="1">#N/A</definedName>
    <definedName name="GRUPO_ETAREO">#N/A</definedName>
    <definedName name="GRUPO_ETAREOS">#REF!</definedName>
    <definedName name="GRUPO_ETARIO">#REF!</definedName>
    <definedName name="GRUPO_ETNICO">#REF!</definedName>
    <definedName name="GRUPOETNICO">#REF!</definedName>
    <definedName name="GRUPOS_ETNICOS" localSheetId="1">#N/A</definedName>
    <definedName name="GRUPOS_ETNICOS">#N/A</definedName>
    <definedName name="LOCALIDAD">#REF!</definedName>
    <definedName name="LOCALIZACION">#REF!</definedName>
  </definedNames>
  <calcPr fullCalcOnLoad="1"/>
</workbook>
</file>

<file path=xl/comments1.xml><?xml version="1.0" encoding="utf-8"?>
<comments xmlns="http://schemas.openxmlformats.org/spreadsheetml/2006/main">
  <authors>
    <author>Eduardo Rincon Neira</author>
  </authors>
  <commentList>
    <comment ref="I11" authorId="0">
      <text>
        <r>
          <rPr>
            <b/>
            <sz val="9"/>
            <rFont val="Tahoma"/>
            <family val="2"/>
          </rPr>
          <t>Eduardo Rincon Neira:</t>
        </r>
        <r>
          <rPr>
            <sz val="9"/>
            <rFont val="Tahoma"/>
            <family val="2"/>
          </rPr>
          <t xml:space="preserve">
VIGENCIA  2020</t>
        </r>
      </text>
    </comment>
  </commentList>
</comments>
</file>

<file path=xl/comments4.xml><?xml version="1.0" encoding="utf-8"?>
<comments xmlns="http://schemas.openxmlformats.org/spreadsheetml/2006/main">
  <authors>
    <author>Luz Dary Guerrero Tibata</author>
  </authors>
  <commentList>
    <comment ref="B6" authorId="0">
      <text>
        <r>
          <rPr>
            <b/>
            <sz val="9"/>
            <rFont val="Tahoma"/>
            <family val="2"/>
          </rPr>
          <t>Describir de forma clara y concisa el diligenciamiento del formato de hoja
de vida del indicador con el fin de que las diferentes dependencias de la
Entidad realicen la formulación, seguimiento y evaluación de los indicadores
que hacen parte del Plan Operativo Anual –POA- de los proyectos de
inversión y de las áreas que realizan su gestión sin presupuesto de inversión,
los cuales conforman el Plan de Acción Institucional –PAI-.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Luz Dary Guerrero Tibata</author>
  </authors>
  <commentList>
    <comment ref="C4" authorId="0">
      <text>
        <r>
          <rPr>
            <b/>
            <sz val="9"/>
            <rFont val="Tahoma"/>
            <family val="2"/>
          </rPr>
          <t xml:space="preserve">Objetivo: </t>
        </r>
        <r>
          <rPr>
            <sz val="9"/>
            <rFont val="Tahoma"/>
            <family val="2"/>
          </rPr>
          <t xml:space="preserve">
Describir de forma clara y concisa el diligenciamiento del formato Anexo de
Actividades, con el fin de que cada dependencia de la Entidad realice la
formulación, seguimiento y evaluación de los indicadores que hacen parte del
Plan Operativo Anual –POA- de gestión con y sin inversión, los cuales conforman
el Plan de Acción Institucional –PAI-.</t>
        </r>
      </text>
    </comment>
  </commentList>
</comments>
</file>

<file path=xl/sharedStrings.xml><?xml version="1.0" encoding="utf-8"?>
<sst xmlns="http://schemas.openxmlformats.org/spreadsheetml/2006/main" count="3717" uniqueCount="847">
  <si>
    <t>Jun</t>
  </si>
  <si>
    <t>Jul</t>
  </si>
  <si>
    <t>Ago</t>
  </si>
  <si>
    <t>Sep</t>
  </si>
  <si>
    <t>Oct</t>
  </si>
  <si>
    <t>Nov</t>
  </si>
  <si>
    <t>Dic</t>
  </si>
  <si>
    <t>No.</t>
  </si>
  <si>
    <t>PLAN ESTRATÉGICO SDM</t>
  </si>
  <si>
    <t>Mar</t>
  </si>
  <si>
    <t>Abr</t>
  </si>
  <si>
    <t>May</t>
  </si>
  <si>
    <t>Ene</t>
  </si>
  <si>
    <t>Feb</t>
  </si>
  <si>
    <t>NOMBRE DEL INDICADOR</t>
  </si>
  <si>
    <t>SISTEMA INTEGRADO DE GESTIÓN</t>
  </si>
  <si>
    <t>PROCESO DIRECCIONAMIENTO ESTRATÉGICO</t>
  </si>
  <si>
    <t xml:space="preserve">% de Avance de Ejecución </t>
  </si>
  <si>
    <t>OBSERVACIONES</t>
  </si>
  <si>
    <t>COMPONENTE PMM</t>
  </si>
  <si>
    <t>CODIGO: PE01-PR01-F02</t>
  </si>
  <si>
    <t>Componente Institucional</t>
  </si>
  <si>
    <t>COMPONENTE ASOCIADO MISIÓN / VISIÓN</t>
  </si>
  <si>
    <t>METAS DE GESTIÓN</t>
  </si>
  <si>
    <t>DEPENDENCIA:</t>
  </si>
  <si>
    <t>GRUPO ETAREO</t>
  </si>
  <si>
    <t>CODIGO</t>
  </si>
  <si>
    <t>LOCALIZACION</t>
  </si>
  <si>
    <t xml:space="preserve"> Proyección Poblacion 2012 según Localidad.</t>
  </si>
  <si>
    <t>Localidad 2012</t>
  </si>
  <si>
    <t xml:space="preserve">0-5 años Primera infancia </t>
  </si>
  <si>
    <t>Usaquen</t>
  </si>
  <si>
    <t>Grupos de edad</t>
  </si>
  <si>
    <t>Total</t>
  </si>
  <si>
    <t>Hombres</t>
  </si>
  <si>
    <t>Mujeres</t>
  </si>
  <si>
    <t xml:space="preserve">6 - 13 años Infancia </t>
  </si>
  <si>
    <t>Chapinero</t>
  </si>
  <si>
    <t>USAQUÉN</t>
  </si>
  <si>
    <t>14 - 17 años Adolescencia</t>
  </si>
  <si>
    <t>Santa Fe</t>
  </si>
  <si>
    <t>CHAPINERO</t>
  </si>
  <si>
    <t>18 - 26 años Juventud</t>
  </si>
  <si>
    <t>San Cristobal</t>
  </si>
  <si>
    <t>SANTA FE</t>
  </si>
  <si>
    <t>27 - 59 años Adultez</t>
  </si>
  <si>
    <t>Usme</t>
  </si>
  <si>
    <t>SAN CRISTÓBAL</t>
  </si>
  <si>
    <t>Logística de Movilidad</t>
  </si>
  <si>
    <t>60 años o más. Personas Mayores</t>
  </si>
  <si>
    <t>Tunjuelito</t>
  </si>
  <si>
    <t>USME</t>
  </si>
  <si>
    <t>Componente Ambiental</t>
  </si>
  <si>
    <t>Todos los grupos</t>
  </si>
  <si>
    <t>Bosa</t>
  </si>
  <si>
    <t>TUNJUELITO</t>
  </si>
  <si>
    <t>Plan de Intercambiadores Modales</t>
  </si>
  <si>
    <t>CONDICION POBLACIONAL</t>
  </si>
  <si>
    <t>Kennedy</t>
  </si>
  <si>
    <t>BOSA</t>
  </si>
  <si>
    <t>Plan de Ordenamiento Logístico</t>
  </si>
  <si>
    <t>Todos los Grupos</t>
  </si>
  <si>
    <t>Fontibon</t>
  </si>
  <si>
    <t>KENNEDY</t>
  </si>
  <si>
    <t>Plan de Seguridad Vial</t>
  </si>
  <si>
    <t>Adultos-as trabajador-a formal</t>
  </si>
  <si>
    <t>Engativa</t>
  </si>
  <si>
    <t>FONTIBÓN</t>
  </si>
  <si>
    <t>Transporte Público</t>
  </si>
  <si>
    <t>Adultos-as trabajador-a informal</t>
  </si>
  <si>
    <t>Suba</t>
  </si>
  <si>
    <t>ENGATIVÁ</t>
  </si>
  <si>
    <t>Transporte No Motorizado</t>
  </si>
  <si>
    <t>Ciudadanos-as habitantes de calle</t>
  </si>
  <si>
    <t>Barrios Unidos</t>
  </si>
  <si>
    <t>SUBA</t>
  </si>
  <si>
    <t>Plan de Ordenamiento de Estacionamientos</t>
  </si>
  <si>
    <t>Comunidad en general</t>
  </si>
  <si>
    <t>Teusaquillo</t>
  </si>
  <si>
    <t>B. UNIDOS</t>
  </si>
  <si>
    <t xml:space="preserve">Infraestructura Vial </t>
  </si>
  <si>
    <t>Familias en emergencia social y catastrófica</t>
  </si>
  <si>
    <t>Los Martires</t>
  </si>
  <si>
    <t>TEUSAQUILLO</t>
  </si>
  <si>
    <t>Familias en situacion de vulnerabilidad</t>
  </si>
  <si>
    <t>Antonio Nariño</t>
  </si>
  <si>
    <t>LOS MÁRTIRES</t>
  </si>
  <si>
    <t xml:space="preserve">OBJETIVOS ESTRATÉGICOS </t>
  </si>
  <si>
    <t>Familias ubicadas en zonas de alto deterioro urbano</t>
  </si>
  <si>
    <t>Puente Aranda</t>
  </si>
  <si>
    <t>A. NARIÑO</t>
  </si>
  <si>
    <t>Jovenes desescolarizados</t>
  </si>
  <si>
    <t>La Candelaria</t>
  </si>
  <si>
    <t>PTE. ARANDA</t>
  </si>
  <si>
    <t>Jovenes escolarizados</t>
  </si>
  <si>
    <t>Rafael Uribe Uribe</t>
  </si>
  <si>
    <t>CANDELARIA</t>
  </si>
  <si>
    <t>Mujeres gestantes y lactantes</t>
  </si>
  <si>
    <t>Ciudad Bolivar</t>
  </si>
  <si>
    <t>R.URIBE</t>
  </si>
  <si>
    <t>Niños y niñas de primera infancia</t>
  </si>
  <si>
    <t>Sumapaz</t>
  </si>
  <si>
    <t>C. BOLÍVAR</t>
  </si>
  <si>
    <t>Niños, niñas y adolescentes desescolarizados</t>
  </si>
  <si>
    <t>Especial</t>
  </si>
  <si>
    <t>SUMAPAZ</t>
  </si>
  <si>
    <t>Niños, niñas y adolescentes en riesgo social vinculacion temprana al trabajo o acompañamiento</t>
  </si>
  <si>
    <t>Entidad</t>
  </si>
  <si>
    <t>Niños, niñas y adolescentes escolarizados</t>
  </si>
  <si>
    <t>Distrital</t>
  </si>
  <si>
    <t>Personas cabezas de familia</t>
  </si>
  <si>
    <t>Otras Entidades</t>
  </si>
  <si>
    <t>Personas con discapacidad</t>
  </si>
  <si>
    <t>Regional</t>
  </si>
  <si>
    <t>Personas consumidoras de sustancias psicoactivas</t>
  </si>
  <si>
    <t>Personas en situacion de desplazamiento</t>
  </si>
  <si>
    <t>Personas vinculadas a la prostitución</t>
  </si>
  <si>
    <t>Reincorporados - as</t>
  </si>
  <si>
    <t>Sector LGBT</t>
  </si>
  <si>
    <t>Servidores y servidoras públicos</t>
  </si>
  <si>
    <t>GRUPOS ETNICOS</t>
  </si>
  <si>
    <t>Afrocolombianos</t>
  </si>
  <si>
    <t>Indígenas</t>
  </si>
  <si>
    <t>No identifica grupos étnicos</t>
  </si>
  <si>
    <t>Otros Grupos étnicos</t>
  </si>
  <si>
    <t>Rom</t>
  </si>
  <si>
    <t>Raizales</t>
  </si>
  <si>
    <t>80 Y MÁS</t>
  </si>
  <si>
    <t>COMPONENTES DE LA MISIÓN</t>
  </si>
  <si>
    <t>META</t>
  </si>
  <si>
    <t>VARIABLES FÓRMULA DEL INDICADOR</t>
  </si>
  <si>
    <t>% de Cumplimiento = (Numerador / Denominador )*100</t>
  </si>
  <si>
    <t>Producto</t>
  </si>
  <si>
    <t>Proceso</t>
  </si>
  <si>
    <t>Formato de Hoja de Vida Indicador</t>
  </si>
  <si>
    <t>Actividad</t>
  </si>
  <si>
    <t xml:space="preserve">CODIGO: PE01-PR01-F03 </t>
  </si>
  <si>
    <t>VERSIÓN 4.0</t>
  </si>
  <si>
    <t>Operación</t>
  </si>
  <si>
    <t>HOJA DE VIDA INDICADOR</t>
  </si>
  <si>
    <t>SECRETARÍA DISTRITAL DE MOVILIDAD</t>
  </si>
  <si>
    <t>SECCIÓN 1. Identificación del Indicador</t>
  </si>
  <si>
    <t>Constante</t>
  </si>
  <si>
    <t>1. Código SEGPLAN Meta Proyecto</t>
  </si>
  <si>
    <t>2.  Descripción Meta Proyecto de Inversión o de Gestión</t>
  </si>
  <si>
    <t>Apoyo</t>
  </si>
  <si>
    <t>Creciente</t>
  </si>
  <si>
    <t>3. Fuente PMR</t>
  </si>
  <si>
    <t>4. Dependencia responsable</t>
  </si>
  <si>
    <t>5. Meta con territorialización</t>
  </si>
  <si>
    <t>Misional</t>
  </si>
  <si>
    <t>Decreciente</t>
  </si>
  <si>
    <t>6. Proyecto</t>
  </si>
  <si>
    <t>7. Código del Proyecto</t>
  </si>
  <si>
    <t>Estratégico</t>
  </si>
  <si>
    <t>Suma</t>
  </si>
  <si>
    <t>8. Proceso</t>
  </si>
  <si>
    <t>9. Código del proceso</t>
  </si>
  <si>
    <t>Evaluación</t>
  </si>
  <si>
    <t>10. Objetivo estratégico</t>
  </si>
  <si>
    <t>11. Meta Producto</t>
  </si>
  <si>
    <t>SI</t>
  </si>
  <si>
    <t>12. Nombre del indicador</t>
  </si>
  <si>
    <t>13. Tipología</t>
  </si>
  <si>
    <t>Eficiencia</t>
  </si>
  <si>
    <t>Anual</t>
  </si>
  <si>
    <t>NO</t>
  </si>
  <si>
    <t>14. Fecha de programación</t>
  </si>
  <si>
    <t>15. Tipo anualización</t>
  </si>
  <si>
    <t>Semestral</t>
  </si>
  <si>
    <t>16. Objetivo y descripción del Indicador</t>
  </si>
  <si>
    <t>Trimestral</t>
  </si>
  <si>
    <t>1. Orientar las acciones de la Secretaría Distrital de Movilidad hacia la visión cero, es decir, la reducción sustancial de víctimas fatales y lesionadas en siniestros de tránsito</t>
  </si>
  <si>
    <t>17. Fuente u origen de Datos</t>
  </si>
  <si>
    <t>Mensual</t>
  </si>
  <si>
    <t xml:space="preserve">2. Fomentar la cultura ciudadana y el respeto entre todos los usuarios de todas las formas de transporte, protegiendo en especial los actores vulnerables y los modos activos </t>
  </si>
  <si>
    <t>18. Fórmula de Cálculo</t>
  </si>
  <si>
    <t>3. Propender por la sostenibilidad ambiental, económica y social de la movilidad en una visión integral de planeción de ciudad y movilidad</t>
  </si>
  <si>
    <t>19. Unidad de medida del indicador</t>
  </si>
  <si>
    <t>Eficacia</t>
  </si>
  <si>
    <t>4. Ser ejemplo en la rendición de cuentas a la ciudadanía</t>
  </si>
  <si>
    <t xml:space="preserve">20.  Nombre de las Variables </t>
  </si>
  <si>
    <t>VARIABLE 1 - Numerador</t>
  </si>
  <si>
    <t>VARIABLE 2 - Denominador</t>
  </si>
  <si>
    <t>5. Ser transparente, incluyente, equitativa en género y garantista de la participación e involucramiento ciudadanos y del sectro privado</t>
  </si>
  <si>
    <t>Efectividad</t>
  </si>
  <si>
    <t xml:space="preserve">6. Proveer un ecosistema adecuado para la innovación y adopción  de nuevas y mejores tecnologías de movilidad y de información y comunicación </t>
  </si>
  <si>
    <t>21. Unidad de medida (de la variable)</t>
  </si>
  <si>
    <t xml:space="preserve">7. Prestar servicios eficientes, oportunos y de calidad a la ciudadanía, tanto en gestión como en trámites de la movilidad </t>
  </si>
  <si>
    <t>22. Descripción de la variable</t>
  </si>
  <si>
    <t>8. Contar con un excelente equipo humano y condiciones laborales que hagan de la Secretaría Distrital de Movilidad un lugar atractivo para trabajar y desarrollarse profesionalmente</t>
  </si>
  <si>
    <t>23. Inicio de la Serie</t>
  </si>
  <si>
    <t>25. Línea base</t>
  </si>
  <si>
    <t>24. Fin de la Serie</t>
  </si>
  <si>
    <t>26. Valor de la Meta</t>
  </si>
  <si>
    <t>27. Frecuencia del reporte</t>
  </si>
  <si>
    <t xml:space="preserve">28. Observación a la magnitud propuesta para la Meta </t>
  </si>
  <si>
    <t>SECCIÓN 2. Seguimiento al Indicador</t>
  </si>
  <si>
    <t>Mes</t>
  </si>
  <si>
    <t>29. Numerador (Variable 1)</t>
  </si>
  <si>
    <t>Numerador Acumulado (Variable 1)</t>
  </si>
  <si>
    <t>30. Denominador (Variable 2)</t>
  </si>
  <si>
    <t>Denominador Acumulado (Variable 2)</t>
  </si>
  <si>
    <t>% Cumplimiento del período reportado</t>
  </si>
  <si>
    <t>% Cumplimiento en la vigencia</t>
  </si>
  <si>
    <t>% Cumplimiento de la meta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</si>
  <si>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</si>
  <si>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</si>
  <si>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</si>
  <si>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</si>
  <si>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</si>
  <si>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</si>
  <si>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</si>
  <si>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</si>
  <si>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</si>
  <si>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</si>
  <si>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</si>
  <si>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</si>
  <si>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31. Observaciones del avance de meta en el periodo</t>
  </si>
  <si>
    <t>SECCIÓN 3. Análisis de tendencia del Indicador</t>
  </si>
  <si>
    <t>32. Avances y logros</t>
  </si>
  <si>
    <t>33.Retrasos y soluciones</t>
  </si>
  <si>
    <t>34. Beneficios para la Comunidad/Entidad</t>
  </si>
  <si>
    <t>SECCIÓN 4. Actualización y Responsables del reporte</t>
  </si>
  <si>
    <t>35. Control de actualizaciones</t>
  </si>
  <si>
    <t xml:space="preserve">36. Fecha </t>
  </si>
  <si>
    <t>37. Campo modificado</t>
  </si>
  <si>
    <t>38.Modificación realizada.</t>
  </si>
  <si>
    <t>39. Responsable del Análisis</t>
  </si>
  <si>
    <t>40. Responsable del reporte</t>
  </si>
  <si>
    <t>41. Director / Jefe de Oficina / Subdirector</t>
  </si>
  <si>
    <t>44. Subsecretario (a) / Ordenador (a) de gasto</t>
  </si>
  <si>
    <t>42. Firma Director / Jefe Oficina</t>
  </si>
  <si>
    <t>45. Firma Subsecretario  (a) / Ordenador (a) de gasto</t>
  </si>
  <si>
    <t>43. Firma Subdirector</t>
  </si>
  <si>
    <t>N.A</t>
  </si>
  <si>
    <t>Enero 2017</t>
  </si>
  <si>
    <t>N.A.</t>
  </si>
  <si>
    <t>Porcentaje</t>
  </si>
  <si>
    <t>OBJETIVOS DEL SISTEMA INTEGRADO DE GESTIÓN</t>
  </si>
  <si>
    <t>2. Diseñar y ejecutar los programas de seguridad, salud en el trabajo y prevención de riesgos, que contribuyan con el bienestar de todos los servidores de la Entidad.</t>
  </si>
  <si>
    <t>3. Garantizar mecanismos de participación ciudadana y control social, sobre la gestión de la Secretaría Distrital de Movilidad.</t>
  </si>
  <si>
    <t>4. Fortalecer la cultura del control, que afiance en los servidores de la Secretaría Distrital de Movilidad, la aplicación, revisión y seguimiento a los controles establecidos en el SIG, que contribuya con la mejora continua.</t>
  </si>
  <si>
    <t>5. Promover una cultura de responsabilidad ambiental, mediante el uso adecuado de recursos y la mitigación de los impactos ambientales.</t>
  </si>
  <si>
    <t>6. Establecer e implementar estándares que contribuyan a la seguridad de la información de la Secretaría Distrital de Movilidad.</t>
  </si>
  <si>
    <t>7. Desarrollar los planes de manejo y control de la organización, disposición, preservación y valoración de los archivos de la entidad, para la conservación de la memoria institucional.</t>
  </si>
  <si>
    <t>1.Fortalecer la prestación de los servicios de la Secretaría Distrital de Movilidad que responda a la gestión de riesgos y oportunidades, la mejora continua, los recursos y los requisitos aplicables, con el fin de dar cumplimiento a la planeación estratégica y aumentar la satisfacción de los usuarios.</t>
  </si>
  <si>
    <t>Formato de programación y seguimiento al Plan Operativo Anual de gestión sin inversión</t>
  </si>
  <si>
    <t>ID</t>
  </si>
  <si>
    <t>FECHA</t>
  </si>
  <si>
    <t>NUMERO OP</t>
  </si>
  <si>
    <t>LOCALIDAD</t>
  </si>
  <si>
    <t>LUGAR O ZONA DEL OPERATIVO</t>
  </si>
  <si>
    <t>TIPO DE OPERATIVO</t>
  </si>
  <si>
    <t>DIRECCIÓN</t>
  </si>
  <si>
    <t>FUNCIONARIO SDM</t>
  </si>
  <si>
    <t>UNIDADES SOLICITADAS</t>
  </si>
  <si>
    <t>PLANCHÓN</t>
  </si>
  <si>
    <t>GANCHO</t>
  </si>
  <si>
    <t>COMPARENDOS</t>
  </si>
  <si>
    <t>INMOVILIZADOS</t>
  </si>
  <si>
    <t>ID DRIVE</t>
  </si>
  <si>
    <t>KR 15 X CL 127</t>
  </si>
  <si>
    <t>TRICIMOTORES</t>
  </si>
  <si>
    <t xml:space="preserve"> KR 23 CL 125</t>
  </si>
  <si>
    <t>ALCALÁ</t>
  </si>
  <si>
    <t xml:space="preserve"> KR 23 CL137</t>
  </si>
  <si>
    <t>MILENIO PLAZA</t>
  </si>
  <si>
    <t xml:space="preserve"> CL 42a Sur AV 86 </t>
  </si>
  <si>
    <t>ALAMEDA EL PORVENIR LIMITE NORTE</t>
  </si>
  <si>
    <t xml:space="preserve"> KR 94 CL 10</t>
  </si>
  <si>
    <t>AV CALI X CL 10</t>
  </si>
  <si>
    <t xml:space="preserve"> AV CIUDAD CALI X CL 9</t>
  </si>
  <si>
    <t>CALLE 187</t>
  </si>
  <si>
    <t xml:space="preserve"> CL 187 AV 45</t>
  </si>
  <si>
    <t xml:space="preserve"> CL 145 KR 104</t>
  </si>
  <si>
    <t>BIBLIOTECA TINTAL</t>
  </si>
  <si>
    <t xml:space="preserve"> CL 6d, KR 87</t>
  </si>
  <si>
    <t>MUNDO AVENTURA</t>
  </si>
  <si>
    <t xml:space="preserve"> CL 6, KR 71b</t>
  </si>
  <si>
    <t>MARSELLA</t>
  </si>
  <si>
    <t xml:space="preserve"> Cra. 69b #5c-2</t>
  </si>
  <si>
    <t>PORTAL TM AMÉRICAS</t>
  </si>
  <si>
    <t xml:space="preserve"> Cl. 43 Sur #86-73 a 86-99</t>
  </si>
  <si>
    <t>LA CAMPIÑA</t>
  </si>
  <si>
    <t xml:space="preserve"> Cl. 145 #98b-2 a 98b-80</t>
  </si>
  <si>
    <t>CALLE 167 SUBA</t>
  </si>
  <si>
    <t xml:space="preserve"> Ak 45 #165-1 a 165-99</t>
  </si>
  <si>
    <t>KR 14 X 145</t>
  </si>
  <si>
    <t xml:space="preserve"> Cl. 145 #15-1</t>
  </si>
  <si>
    <t>PUENTE ARANDA</t>
  </si>
  <si>
    <t>ESTACIÓN TM SENA</t>
  </si>
  <si>
    <t xml:space="preserve"> Dg. 16 Sur #31-20 a 31-64</t>
  </si>
  <si>
    <t>CIUDAD BOLÍVAR</t>
  </si>
  <si>
    <t>MADELENA</t>
  </si>
  <si>
    <t xml:space="preserve"> AUTOPISTA Sur x KR 67</t>
  </si>
  <si>
    <t>BARROS UNIDOS</t>
  </si>
  <si>
    <t>SIMÓN BOLÍVAR</t>
  </si>
  <si>
    <t xml:space="preserve"> Ak 30 #63g-29 a 63g-49</t>
  </si>
  <si>
    <t>CL 106 X KR 15</t>
  </si>
  <si>
    <t xml:space="preserve"> CL 106 CON KR 15</t>
  </si>
  <si>
    <t>MINUTO DE DIOS</t>
  </si>
  <si>
    <t xml:space="preserve"> CL 80 X TV 77</t>
  </si>
  <si>
    <t>METROSUR</t>
  </si>
  <si>
    <t xml:space="preserve"> AUTOPISTA SUR X KR 73</t>
  </si>
  <si>
    <t>PORTAL TM DEL SUR</t>
  </si>
  <si>
    <t xml:space="preserve"> KR 72D X CL 57 K SUR</t>
  </si>
  <si>
    <t>TOBERIN SUBA</t>
  </si>
  <si>
    <t xml:space="preserve"> AUTORNOTE X CL 167</t>
  </si>
  <si>
    <t>USAQUEN</t>
  </si>
  <si>
    <t>TOBERIN USAQUEN</t>
  </si>
  <si>
    <t>JACK HURTADO</t>
  </si>
  <si>
    <t>b5</t>
  </si>
  <si>
    <t>EXITO Y MARANTA</t>
  </si>
  <si>
    <t xml:space="preserve"> AUTORNOTE X CL 183</t>
  </si>
  <si>
    <t>MAZUREN</t>
  </si>
  <si>
    <t xml:space="preserve"> AUTORNOTE X CL 152</t>
  </si>
  <si>
    <t>ESTACIÓN TOBERIN SUBA</t>
  </si>
  <si>
    <t xml:space="preserve"> ESPECIAL A TPC</t>
  </si>
  <si>
    <t xml:space="preserve"> KR 46 X CL 166</t>
  </si>
  <si>
    <t>VERBENAL</t>
  </si>
  <si>
    <t xml:space="preserve"> ESPECIAL Y PARTICULAR A TPC</t>
  </si>
  <si>
    <t xml:space="preserve"> KR 23 BIS X CL 187</t>
  </si>
  <si>
    <t xml:space="preserve"> AUTOPISTA NORTE X CL 150</t>
  </si>
  <si>
    <t>BANDERAS - METRO</t>
  </si>
  <si>
    <t xml:space="preserve"> Kra 78 A x Cll 6 A</t>
  </si>
  <si>
    <t>CC PLAZA IMPERIAL</t>
  </si>
  <si>
    <t xml:space="preserve"> CL 145 X KR 104</t>
  </si>
  <si>
    <t>MARLY - HOSPITAL MILITAR</t>
  </si>
  <si>
    <t xml:space="preserve"> KR 14 X CL 49</t>
  </si>
  <si>
    <t>BANDERAS SUR</t>
  </si>
  <si>
    <t xml:space="preserve"> AV AMÉRICAS x KR 78</t>
  </si>
  <si>
    <t xml:space="preserve"> AV CIUDAD DE CALI</t>
  </si>
  <si>
    <t>MILENIO PLAZA COSTADO SUR</t>
  </si>
  <si>
    <t xml:space="preserve"> CL 42 g Sur X KR 86 Bis a</t>
  </si>
  <si>
    <t>PORTAL AMÉRICAS COSTADO SUR</t>
  </si>
  <si>
    <t xml:space="preserve"> CL 46 Sur x KR 86</t>
  </si>
  <si>
    <t>BOSA ESTACIÓN</t>
  </si>
  <si>
    <t xml:space="preserve"> CL 63 Sur x KR 77g</t>
  </si>
  <si>
    <t>ESTACIÓN MOLINOS</t>
  </si>
  <si>
    <t xml:space="preserve"> PARTICULAR Y ESPECIAL A TPC</t>
  </si>
  <si>
    <t xml:space="preserve"> KR 8a x CL 51 sur</t>
  </si>
  <si>
    <t>ESTACIÓN DE SERVICIO ESSO SAN FRANCISCO</t>
  </si>
  <si>
    <t xml:space="preserve"> CK 19d x CL 64b Sur</t>
  </si>
  <si>
    <t>RAFAEL URIBE</t>
  </si>
  <si>
    <t>RAFAEL URIBE A SANCRISTOBAL</t>
  </si>
  <si>
    <t xml:space="preserve"> KR 17d X CL 33 Sur</t>
  </si>
  <si>
    <t>CADE SANTA LUCIA</t>
  </si>
  <si>
    <t xml:space="preserve"> CL 41b Sur x AV CARACAS</t>
  </si>
  <si>
    <t>FERROCARRIL FONTIBÓN</t>
  </si>
  <si>
    <t xml:space="preserve"> KR 100 x CL 22</t>
  </si>
  <si>
    <t>CONVENIO R1</t>
  </si>
  <si>
    <t>CONVENIO BOGOTÁ SOACHA</t>
  </si>
  <si>
    <t xml:space="preserve"> KR 68 x CL 24</t>
  </si>
  <si>
    <t>KR 68 x AV 1 MAYO, R1</t>
  </si>
  <si>
    <t xml:space="preserve"> KR 68 x AV 1 DE MAYO</t>
  </si>
  <si>
    <t>b17</t>
  </si>
  <si>
    <t>ALKOSTO</t>
  </si>
  <si>
    <t xml:space="preserve"> AUTO SUR x KR 51</t>
  </si>
  <si>
    <t>CORUÑA</t>
  </si>
  <si>
    <t xml:space="preserve"> CL 68 Sur X TV 60c</t>
  </si>
  <si>
    <t xml:space="preserve"> LOS MÁRTIRES</t>
  </si>
  <si>
    <t>SAMPER MENDOZA R3</t>
  </si>
  <si>
    <t xml:space="preserve"> KR 19b x CL 24</t>
  </si>
  <si>
    <t>TERMINAL R2</t>
  </si>
  <si>
    <t xml:space="preserve"> AV BOYACÁ x CL 22d</t>
  </si>
  <si>
    <t>CASTILLA R2</t>
  </si>
  <si>
    <t xml:space="preserve"> AV BOYACÁ x CL 11A</t>
  </si>
  <si>
    <t>AUTO SUR</t>
  </si>
  <si>
    <t xml:space="preserve"> AUTOPISTA SUR x KR 65b Sur</t>
  </si>
  <si>
    <t>ANTONIO NARIÑO</t>
  </si>
  <si>
    <t>CIUDAD JARDÍN SUR R5</t>
  </si>
  <si>
    <t xml:space="preserve"> CL 22 Sur x KR 11</t>
  </si>
  <si>
    <t>1 DE MAYO X BOYACÁ R5</t>
  </si>
  <si>
    <t xml:space="preserve"> AV PRIMERA DE MAYO x BOYACÁ</t>
  </si>
  <si>
    <t>BOSA R6</t>
  </si>
  <si>
    <t xml:space="preserve"> KR 80 x CL 58j Sur</t>
  </si>
  <si>
    <t>AV NOVENA</t>
  </si>
  <si>
    <t xml:space="preserve"> AV KR NOVENA x CL 1327</t>
  </si>
  <si>
    <t>ALQUERÍA DESMONTE</t>
  </si>
  <si>
    <t xml:space="preserve"> DESMONTE</t>
  </si>
  <si>
    <t xml:space="preserve"> KR 68 x CL 42 Sur</t>
  </si>
  <si>
    <t>AV VILLAO x 80</t>
  </si>
  <si>
    <t xml:space="preserve"> AV VILLAVICENCIO x KR 79</t>
  </si>
  <si>
    <t>AV 1 DE MAYO</t>
  </si>
  <si>
    <t xml:space="preserve"> AV 1 DE MAYO x 72b</t>
  </si>
  <si>
    <t>AV SUBA X 91</t>
  </si>
  <si>
    <t xml:space="preserve"> ESPECIAL A TPC Y DESMONTE</t>
  </si>
  <si>
    <t xml:space="preserve"> AV SUBA x KR 91</t>
  </si>
  <si>
    <t>SANTA FÉ</t>
  </si>
  <si>
    <t>PARQUE NACIONAL Y KR 10</t>
  </si>
  <si>
    <t xml:space="preserve"> KR 7 x CL 39 A CL 22</t>
  </si>
  <si>
    <t>ZAMIR ALFONSO</t>
  </si>
  <si>
    <t>b6</t>
  </si>
  <si>
    <t>MONSERRATE Y U ANDES</t>
  </si>
  <si>
    <t>ILEGALIDAD  ESPECIAL</t>
  </si>
  <si>
    <t>KR 3 X CL 22</t>
  </si>
  <si>
    <t>b2</t>
  </si>
  <si>
    <t>GOBERNACIÓN, EMBAJADA EU Y TRIBUNAL</t>
  </si>
  <si>
    <t>Carrera 54 entre Av Esperanza y Av CL 26</t>
  </si>
  <si>
    <t>b18</t>
  </si>
  <si>
    <t>Cra. 19 #19B-16 SUR PLAZA DE MERCADO RESTREPO</t>
  </si>
  <si>
    <t>Espacio público</t>
  </si>
  <si>
    <t xml:space="preserve"> CATHERINE GARCIA</t>
  </si>
  <si>
    <t>54a</t>
  </si>
  <si>
    <t>CALLE 18 SUR ENTRE CARRERA 24 Y 17 ZONA COMERCIAL BARRIO RESTREPO</t>
  </si>
  <si>
    <t xml:space="preserve">CENTRO COMERCIAL CENTRO MAYOR </t>
  </si>
  <si>
    <t>56a</t>
  </si>
  <si>
    <t>AV PRIMERO DE MAYO ENTRE CARRERA 10 Y CARRERA 27  CARRIL PREFERENCIAL SITP</t>
  </si>
  <si>
    <t>57a</t>
  </si>
  <si>
    <t xml:space="preserve">BARRIOS UNIDOS </t>
  </si>
  <si>
    <t xml:space="preserve">Desde Cl 100 hasta Cl 97 entre Kr 47 A hasta Kr 52 LA CASTELLANA  </t>
  </si>
  <si>
    <t xml:space="preserve">Desde Cl 94 hasta Cl 95 entre Kr 45 A hasta Kr 50 LA CASTELLANA </t>
  </si>
  <si>
    <t xml:space="preserve">Kr 14 A desde la Cl 68 hasta Cl 72 UNIANDINA </t>
  </si>
  <si>
    <t>Desde Kr 20 hasta Kr 24 entre Cl 66 y Cl 72   7 DE AGOSTO</t>
  </si>
  <si>
    <t xml:space="preserve">Kr 28 entre AC 72 y AC 80   SANTA SOFIA </t>
  </si>
  <si>
    <t xml:space="preserve">CALLE 65 SUR ENTRE CARRERA 80 Y AUTOPISTA SUR BOSA LA ESTACION </t>
  </si>
  <si>
    <t>UNI. ANDES CALLES 19A ENTRE CARRERA 1 Y CARRERA 4 ESTE</t>
  </si>
  <si>
    <t>UNI. AMERICAS, CARRERA 1 ENTRE CALLE 12 Y CALLE 14</t>
  </si>
  <si>
    <t>EJE AMBIENTAL, DESDE CARRERA 3 HASTA CIRCUNVALAR</t>
  </si>
  <si>
    <t>UNI. EXTERNADO, CARRERA1 ENTRE CALLE 12 Y CALLE 14</t>
  </si>
  <si>
    <t>ZONA T, CARRERA 15 Y CARRERA 11 ENTRE CALLE 85 Y CALLE 82</t>
  </si>
  <si>
    <t>ZONA G, CARRERA 7 Y CARRERA 3 ENTRE CALLES 72 CALLE 69</t>
  </si>
  <si>
    <t>JOSE MISAEL ANGARITA</t>
  </si>
  <si>
    <t>29a</t>
  </si>
  <si>
    <t>CARRERA 11 Y CARRERA 14 ENTRE CALLE 89 Y CALLE 94</t>
  </si>
  <si>
    <t>CARRERA 7 ENTRE CALLE 49 Y CALLE 72, CARRIL PREFERENCIAL</t>
  </si>
  <si>
    <t>31a</t>
  </si>
  <si>
    <t>SECTOR UNILAGO  CHAPINERO</t>
  </si>
  <si>
    <t xml:space="preserve">CIUDAD BOLIVAR </t>
  </si>
  <si>
    <t xml:space="preserve">DIAGONAL 62 CON AV BOYACA </t>
  </si>
  <si>
    <t xml:space="preserve">ENGATIVA </t>
  </si>
  <si>
    <t>Sector minuto de dios dg 81c por cl 72b, inmediaciones plazoleta de banderas minuto de dios. UNIMINUTO</t>
  </si>
  <si>
    <t>FABIAN ACEVEDO</t>
  </si>
  <si>
    <t>21a</t>
  </si>
  <si>
    <t xml:space="preserve">Desde Cl 72 F hasta Cl 80 entre Kr 114 y Kr 116 B VILLAS DE GRANADA </t>
  </si>
  <si>
    <t xml:space="preserve">Cl 72 entre Kr 68 y Av. Boyacá LAS FERIAS </t>
  </si>
  <si>
    <t xml:space="preserve">Cl 72 entre Kr 90 y Kr 91  /  Dg 72 entre Kr 96 y Kr 99 A CC DIVER PLAZA </t>
  </si>
  <si>
    <t xml:space="preserve">Kr 70 entre Cl 63 y Cl 67 BOSQUE POPULAR </t>
  </si>
  <si>
    <t xml:space="preserve">FONTIBON </t>
  </si>
  <si>
    <t xml:space="preserve">Desde CL 23 hasta Cl 24 A entre Kr 68 B y Kr 68 D CC SALITRE </t>
  </si>
  <si>
    <t xml:space="preserve">AV. LA ESPERANZA ENTRE KR 75 Y KR 82 (ambas calzadas) MODELIA </t>
  </si>
  <si>
    <t>CAMILO GARZON</t>
  </si>
  <si>
    <t>67a</t>
  </si>
  <si>
    <t xml:space="preserve">Desde CL 19 hasta Cl 20 entre Kr 102 y Kr 104 PLAZA DE MERCADO </t>
  </si>
  <si>
    <t>68a</t>
  </si>
  <si>
    <t xml:space="preserve">Kr 79 entre Cl 19 A y Cl 21 LA FELICIDAD </t>
  </si>
  <si>
    <t>Cl 26 entre Av. Ciudad de Cali y Kr 104 AEROPUERTO</t>
  </si>
  <si>
    <t xml:space="preserve">KENNEDY </t>
  </si>
  <si>
    <t xml:space="preserve">ZONA BANCARIA KENNEDY </t>
  </si>
  <si>
    <t>CARRERA 78K ENTRE CALLE 26 SUR Y 40 SUR</t>
  </si>
  <si>
    <t xml:space="preserve">CARRERA 80 ENTRE CALLE 55 Y 58 SUR </t>
  </si>
  <si>
    <t>CARRERA 71D CON CALLE 6 CLINICA DE OCCIDENTE</t>
  </si>
  <si>
    <t xml:space="preserve">DIAGONAL 38 SUR ENTRE CARRERA 80 Y TRANSVERSAL 83 CORABASTOS </t>
  </si>
  <si>
    <t>AV PRIMERO DE MAYO ENTRE AV BOYACA Y AV VILLAVICENCIO CARRIL PREFERENCIAL SITP</t>
  </si>
  <si>
    <t>A 1 DE MAYO ENTRE CALLE 41 B Y 41 G SUR COMPENSAR AV 1 DE MAYO</t>
  </si>
  <si>
    <t>CALLE 38 SUR ENTRE AV CARRERA 86 Y CARRERA 89</t>
  </si>
  <si>
    <t>CALLE 6A ENTRE CARRERA 87 A Y 94 A TINTAL</t>
  </si>
  <si>
    <t xml:space="preserve">AV LAS AMERICAS ENTRE CARRERA 68 Y AV BOYACA </t>
  </si>
  <si>
    <t>CARRERA 71D Y AV BOYACA ENTRE CALLE 12 Y 12B</t>
  </si>
  <si>
    <t>LOS MARTIRES</t>
  </si>
  <si>
    <t>CARRERA 28A ENTRE CALLE 19 Y CALLE 15</t>
  </si>
  <si>
    <t>CARRERA 24 ENTRE LA CALLE 13 Y CALLE 9</t>
  </si>
  <si>
    <t>ALCALDIA MARTIRES, CARRERA 19 Y CARRERA 19 A ENTRE CALLE 13 HASTA CALLE 9</t>
  </si>
  <si>
    <t>SAN ANDRESITO SAN JOSE, CALLE 6 Y CALLE 13 HASTA CARRERA 27 HASTA LA CALLE 19</t>
  </si>
  <si>
    <t xml:space="preserve">PUENTE ARANDA </t>
  </si>
  <si>
    <t>Desde Cl 6 hasta Cl 10 entre Kr 36 y Kr 40 SAN ANDRESITO DE LA 38</t>
  </si>
  <si>
    <t xml:space="preserve">Desde Cl 9 hasta Cl 13 entre Kr 60 y Kr 65 OUTLETS DE LAS AMERICAS </t>
  </si>
  <si>
    <t>Desde la carrera 56 hasta la carrera 68 entre calles 13 y 22</t>
  </si>
  <si>
    <t>Desde Cl 3 hasta Cl 9 (Av. Américas) entre Kr 54 y Kr 56    /    Desde Cl 3 hasta Cl 9 (Av. Américas) entre Kr 60 y Kr 65</t>
  </si>
  <si>
    <t xml:space="preserve">RAFAEL URIBE </t>
  </si>
  <si>
    <t xml:space="preserve">CARRERA 24 ENTRE AV 1 DE MAYO Y CALLE 27 SUR PARQUE  OLAYA HERRERA </t>
  </si>
  <si>
    <t>SAN CRISTOBAL</t>
  </si>
  <si>
    <t>IGLESIA 20 DE JULIO- CARRERA 5A ENTRE CALLE 22 SUR Y CALLE 29 SUR</t>
  </si>
  <si>
    <t>AV. PRIMERA DE MAYO,  ENTRE CARRERA 5 Y CARRERA 30, CARRIL PREFERENCIAL</t>
  </si>
  <si>
    <t>SAN VICTORINO, CARRERA 14 HASTA CARRERA 12 ENTRE CALLE 13 Y CAALLE 19</t>
  </si>
  <si>
    <t>CALLE 18 ENTRE CARRERA 5 Y CARRERA 10</t>
  </si>
  <si>
    <t>CARRERA 9 ENTRE CALLE 19 Y CALLE 24</t>
  </si>
  <si>
    <t xml:space="preserve">Desde Cl 53 A hasta Cl 63 entre Kr 30 y Kr 45 NICOLAS DE FEDERMAN </t>
  </si>
  <si>
    <t>Desde Cl 45 C hasta Cl 45 C BIS entre Kr 21 y Kr 23 CLINICA PALERMO</t>
  </si>
  <si>
    <t xml:space="preserve">Desde Dg 46 hasta Dg 46 A entre Kr 14 y Tv 16 BIS UNIVERSIDAD CATOLICA </t>
  </si>
  <si>
    <t xml:space="preserve">Desde Cl 24 hasta Cl 26 entre Kr 60 y Kr 66 GRAN ESTACION </t>
  </si>
  <si>
    <t>Desde Cl 53 hasta Cl 53 B entre Av. Kr 14 y Kr 30 CC GALERIAS</t>
  </si>
  <si>
    <t xml:space="preserve">AV BOYACA ENTRE DIAGONAL 47 A SUR Y DIAGONAL 51 SUR PARQUE LAGUNETA </t>
  </si>
  <si>
    <t xml:space="preserve">TRANSVERSAL 22 ENTRE CALLE 47B SUR Y 48C SUR HOSPITAL EL TUNAL </t>
  </si>
  <si>
    <t xml:space="preserve">Desde Cl 117 hasta Cl 120A entre Kr 7 y Kr 5 PARQUE DE USAQUEN </t>
  </si>
  <si>
    <t xml:space="preserve">Cl 195 entre Autopista Norte (Kr 45) y Kr 19A SAN ANDRESITO DEL NORTE </t>
  </si>
  <si>
    <t xml:space="preserve">Kr 15 entre Cl 127 a Cl 116 CC UNICENTRO </t>
  </si>
  <si>
    <t>Cl 122 entre Kr 15 y Autopista Norte</t>
  </si>
  <si>
    <t>Desde Kr 21 hasta Kr 20 entre Cl 127 y Cl 151 CLINICA REINA SOFIA</t>
  </si>
  <si>
    <t>Portal Usme- Av.caracas entre calle 65 sur y calle 68 sur</t>
  </si>
  <si>
    <t>YOMASA- CARRERA 12 Y AV.BOYACA</t>
  </si>
  <si>
    <t>MARCELA DIAZ</t>
  </si>
  <si>
    <t>74a</t>
  </si>
  <si>
    <t>CLINICA CORPAS  (AUTOPISTA NORTE)</t>
  </si>
  <si>
    <t>C.C. CENTRO SUBA</t>
  </si>
  <si>
    <t>51a</t>
  </si>
  <si>
    <t>C.C. SUBAZAR</t>
  </si>
  <si>
    <t>C.C. BULEVAR (ALREDEDORES CONCESIONARIOS)</t>
  </si>
  <si>
    <t>Autonorte con calle 116, costado oriental</t>
  </si>
  <si>
    <t>Fundacion Cardio Infantil</t>
  </si>
  <si>
    <t>Estacion Toberin Costado Oriental</t>
  </si>
  <si>
    <t>Estación Calle 146, costado oriental</t>
  </si>
  <si>
    <t xml:space="preserve">Carrera 13 F entreCalle 55 sur y 58 sur </t>
  </si>
  <si>
    <t xml:space="preserve">Carrera 24 entre Calle 47 B sur y 48 B sur </t>
  </si>
  <si>
    <t>Av. Americas entre Carrera 50 y 86 - Carril preferencial ambos sentidos</t>
  </si>
  <si>
    <t>Calle 44 entre Carrera 50 y Carrera 60</t>
  </si>
  <si>
    <t>Calle 49 hasta Calle 51 entre Carrera 20 y Carrera 22</t>
  </si>
  <si>
    <t>Calle 51 hasta Calle 53 entre Carrera 15 y Carrera 16</t>
  </si>
  <si>
    <t>Carrera 36 entre Calle 24 y Calle 23 (Av. Américas) - Costado Occidental</t>
  </si>
  <si>
    <t>Calle 23 entre Carrera 66 y Carrera 68</t>
  </si>
  <si>
    <t>NQS entre Calle 24 y Av. Calle 26</t>
  </si>
  <si>
    <t>BARRIOS UNIDOS</t>
  </si>
  <si>
    <t>Calle 63 F entre Av. Carrera 24 y Av. Carrera 30</t>
  </si>
  <si>
    <t>Carrera 29 B  entre Calle 66 y Calle 68</t>
  </si>
  <si>
    <t>Calle 66 entre Carrera 29 B y Carrera 20</t>
  </si>
  <si>
    <t>Diagonal 71 Bis hasta Calle 79 B entre Carrera 50 y Carrera 51</t>
  </si>
  <si>
    <t>Av. Suba hasta Calle 94 entre Carrera 58 y Carrera 60</t>
  </si>
  <si>
    <t>Carrera 28 hasta  entre Calle 63 C y Calle 68</t>
  </si>
  <si>
    <t>Calle 140 con carrera 12 B</t>
  </si>
  <si>
    <t>Carrera 13 con calle 42</t>
  </si>
  <si>
    <t>teusaquillo (Entre calle 39 y 45 entre cra 24 y cra 30)</t>
  </si>
  <si>
    <t>Carrera 68 x 80</t>
  </si>
  <si>
    <t>AV. BOYACA CON CALLE 80</t>
  </si>
  <si>
    <t>COORABASTOS</t>
  </si>
  <si>
    <t>PLAZA ESPAÑA</t>
  </si>
  <si>
    <t>CL 71  entre KR 9 y 11</t>
  </si>
  <si>
    <t>Calle 125 entre av. 19 y autopista norte (Bahias Santa barbara)</t>
  </si>
  <si>
    <t>Carrera 69 No 44 - 35 (Contraloría General de la Nación)</t>
  </si>
  <si>
    <t>Parque Santander</t>
  </si>
  <si>
    <t>JULIAN CASTRO</t>
  </si>
  <si>
    <t>46a</t>
  </si>
  <si>
    <t>Carrera 16 entre calle 37 y 63</t>
  </si>
  <si>
    <t>Entre carrera 14 y 16 y entre calles 37 y 40</t>
  </si>
  <si>
    <t>calle 129 entre autopista norte y carrera 55</t>
  </si>
  <si>
    <t>CARRERA 27 ENTRE CALLE 13 Y 10</t>
  </si>
  <si>
    <t>CARRERA 27 ENTRE CALLE 9 Y 6</t>
  </si>
  <si>
    <t xml:space="preserve">CARRERA 78 ENTRE CALLE 8 Y 9 </t>
  </si>
  <si>
    <t>CALLE 7B ENTRE CALLE 2A SUR Y 2A NORTE</t>
  </si>
  <si>
    <t>CALLES 24 Y 26 ENTRE CARRERA 57 Y 60 (CENTRO EMPRESARAL SARMIENTO ANGULO)</t>
  </si>
  <si>
    <t>teusaquillo (Entre calle 34 y 39 entre cra 24 y cra 30)</t>
  </si>
  <si>
    <t>CALLE 40 SUR ENTRE AV. PRIMERO DE MAYO Y CALLE 26 SUR</t>
  </si>
  <si>
    <t>CALLE 24 ENTRE CARRERA 68A Y CRA 70</t>
  </si>
  <si>
    <t>CALLE 26 ENTRE CARRERA 70 Y CARRERA 68</t>
  </si>
  <si>
    <t>CALLE 25B ENTRE CARRERA 68A Y CARRERA 69D</t>
  </si>
  <si>
    <t>CAN (ENTRE CALLE 26 Y CALLE 44)</t>
  </si>
  <si>
    <t>CAN (ENTRE CALLE 44 Y CALLE 53)</t>
  </si>
  <si>
    <t>CALLE 12C ENTRE CARRERA 71D Y CARRERA 71B BIS</t>
  </si>
  <si>
    <t>CALLE 12 BIS ENTRE AV. BOYACA Y CARRERA 71D</t>
  </si>
  <si>
    <t>CLINICA MARLY</t>
  </si>
  <si>
    <t>CARRERA 13 ENTRE 32 Y 39</t>
  </si>
  <si>
    <t>CARRERA 13 ENTRE 39 Y 42</t>
  </si>
  <si>
    <t>CALLES 63 ENTRE AV CARACAS Y CARRERA 11 (Lourdes)</t>
  </si>
  <si>
    <t xml:space="preserve">LA ALQUERIA </t>
  </si>
  <si>
    <t>ENTRE CALLES 17B Y 19 ENTRE CARRERAS 32 Y 34 (FISCALIA)</t>
  </si>
  <si>
    <t>CORFERIAS</t>
  </si>
  <si>
    <t>CARRERA 68G ENTRE CALLES 9C BIS Y CALLE 11 (VILLA VERONICA)</t>
  </si>
  <si>
    <t>MONSERRATE (AV. CIRCUNVALAR CON CALLE 20</t>
  </si>
  <si>
    <t>CARRERA 50 ENTRE AUTOPISTA SUR Y CALLE 3</t>
  </si>
  <si>
    <t>CARRERA 50 ENTRE CALLE 3 AV. DE LAS AMERICAS</t>
  </si>
  <si>
    <t>CARRERA 56 ENTRE CARRERA 3 Y CALLE 2 (EL GALAN)</t>
  </si>
  <si>
    <t>CODIGO Y NOMBRE DEL PROYECTO DE INVERSIÓN O DEL POA SIN INVERSIÓN</t>
  </si>
  <si>
    <t>SUBSECRETARÍA RESPONSABLE:</t>
  </si>
  <si>
    <t>ORDENADOR DEL GASTO:</t>
  </si>
  <si>
    <t>META POA ASOCIADA</t>
  </si>
  <si>
    <t>Sección No. 2: EJECUCIÓN</t>
  </si>
  <si>
    <t>1. NÚMERO</t>
  </si>
  <si>
    <t>2. ACTIVIDADES PRIMARIAS</t>
  </si>
  <si>
    <t>3. PONDERACIÓN
ACTIVIDAD PRIMARIA</t>
  </si>
  <si>
    <t>4. No.</t>
  </si>
  <si>
    <t>5. ACTIVIDADES SECUNDARIAS</t>
  </si>
  <si>
    <t>6. PONDERACIÓN
ACTIVIDAD SECUNDARIA</t>
  </si>
  <si>
    <t>7. FECHA ESTIMADA DE  EJECUCIÓN</t>
  </si>
  <si>
    <t>8. AVANCE PONDERADO</t>
  </si>
  <si>
    <t>9. FECHA EJECUCIÓN</t>
  </si>
  <si>
    <t>10. OBSERVACIONES</t>
  </si>
  <si>
    <t>TOTAL MAGNITUD VIGENCIA</t>
  </si>
  <si>
    <t xml:space="preserve">JOSE ANGARITA </t>
  </si>
  <si>
    <t>N/A</t>
  </si>
  <si>
    <t>170a</t>
  </si>
  <si>
    <t>CATHERINE GARCIA</t>
  </si>
  <si>
    <t>147a</t>
  </si>
  <si>
    <t>149a</t>
  </si>
  <si>
    <t>CAMILO MONROY</t>
  </si>
  <si>
    <t>395a</t>
  </si>
  <si>
    <t>Desde Kr 20 hasta Kr 24 entre Cl 66 y Cl 72 7 DE AGOSTO</t>
  </si>
  <si>
    <t>Jack Hurtado</t>
  </si>
  <si>
    <t>EDUAR MARIN</t>
  </si>
  <si>
    <t>398a</t>
  </si>
  <si>
    <t>CALLE 65 SUR ENTRE CARRERA 80 Y AUTOPISTA SUR BOSA LA ESTACION</t>
  </si>
  <si>
    <t>Catherine Garcia</t>
  </si>
  <si>
    <t>134a</t>
  </si>
  <si>
    <t>133a</t>
  </si>
  <si>
    <t>411a</t>
  </si>
  <si>
    <t>317a</t>
  </si>
  <si>
    <t>419a</t>
  </si>
  <si>
    <t>SECTOR UNILAGO CHAPINERO</t>
  </si>
  <si>
    <t>ENGATIVA</t>
  </si>
  <si>
    <t>Desde Cl 72 F hasta Cl 80 entre Kr 114 y Kr 116 B VILLAS DE GRANADA</t>
  </si>
  <si>
    <t>Eduar marin</t>
  </si>
  <si>
    <t>Cl 72 entre Kr 68 y Av. Boyacá LAS FERIAS</t>
  </si>
  <si>
    <t>320a</t>
  </si>
  <si>
    <t>143e</t>
  </si>
  <si>
    <t>FONTIBON</t>
  </si>
  <si>
    <t>Desde CL 23 hasta Cl 24 A entre Kr 68 B y Kr 68 D CC SALITRE</t>
  </si>
  <si>
    <t>catherine Garcia</t>
  </si>
  <si>
    <t>Kr 79 entre Cl 19 A y Cl 21 LA FELICIDAD</t>
  </si>
  <si>
    <t>Misael Angarita</t>
  </si>
  <si>
    <t>JOSE ANGARITA</t>
  </si>
  <si>
    <t>300a</t>
  </si>
  <si>
    <t>138a</t>
  </si>
  <si>
    <t>139a</t>
  </si>
  <si>
    <t>281a</t>
  </si>
  <si>
    <t>345a</t>
  </si>
  <si>
    <t>168a</t>
  </si>
  <si>
    <t>Desde Cl 53 A hasta Cl 63 entre Kr 30 y Kr 45 NICOLAS DE FEDERMAN</t>
  </si>
  <si>
    <t>121a</t>
  </si>
  <si>
    <t>177a</t>
  </si>
  <si>
    <t>125a</t>
  </si>
  <si>
    <t>240a</t>
  </si>
  <si>
    <t>305a</t>
  </si>
  <si>
    <t>116a</t>
  </si>
  <si>
    <t>248a</t>
  </si>
  <si>
    <t>307a</t>
  </si>
  <si>
    <t>179a</t>
  </si>
  <si>
    <t>199a</t>
  </si>
  <si>
    <t>420a</t>
  </si>
  <si>
    <t>85a</t>
  </si>
  <si>
    <t>119a</t>
  </si>
  <si>
    <t>432a</t>
  </si>
  <si>
    <t>129a</t>
  </si>
  <si>
    <t>412a</t>
  </si>
  <si>
    <t>176a</t>
  </si>
  <si>
    <t>RICHARD SANABRIA</t>
  </si>
  <si>
    <t>208a</t>
  </si>
  <si>
    <t>361a</t>
  </si>
  <si>
    <t>362a</t>
  </si>
  <si>
    <t>172a</t>
  </si>
  <si>
    <t>114e</t>
  </si>
  <si>
    <t>b235</t>
  </si>
  <si>
    <t>GCTT-DCV</t>
  </si>
  <si>
    <t>b98</t>
  </si>
  <si>
    <t>b54</t>
  </si>
  <si>
    <t>b303</t>
  </si>
  <si>
    <t>b53</t>
  </si>
  <si>
    <t>b146</t>
  </si>
  <si>
    <t>b119</t>
  </si>
  <si>
    <t>b29</t>
  </si>
  <si>
    <t>b435</t>
  </si>
  <si>
    <t>b424</t>
  </si>
  <si>
    <t>b28</t>
  </si>
  <si>
    <t>b210</t>
  </si>
  <si>
    <t>b265</t>
  </si>
  <si>
    <t>b436</t>
  </si>
  <si>
    <t>b260</t>
  </si>
  <si>
    <t>b314</t>
  </si>
  <si>
    <t>b419</t>
  </si>
  <si>
    <t>b236</t>
  </si>
  <si>
    <t>b369</t>
  </si>
  <si>
    <t>GCTT</t>
  </si>
  <si>
    <t>b169</t>
  </si>
  <si>
    <t>b97</t>
  </si>
  <si>
    <t>b308</t>
  </si>
  <si>
    <t>b349</t>
  </si>
  <si>
    <t>b411</t>
  </si>
  <si>
    <t>b433</t>
  </si>
  <si>
    <t>b96</t>
  </si>
  <si>
    <t>b133</t>
  </si>
  <si>
    <t>b129</t>
  </si>
  <si>
    <t xml:space="preserve">1. Código Meta </t>
  </si>
  <si>
    <t xml:space="preserve">2.  Descripción Meta </t>
  </si>
  <si>
    <t>B624</t>
  </si>
  <si>
    <t>LUISA RAMIREZ</t>
  </si>
  <si>
    <t>b513</t>
  </si>
  <si>
    <t>b667</t>
  </si>
  <si>
    <t>B617</t>
  </si>
  <si>
    <t>B556</t>
  </si>
  <si>
    <t>B616</t>
  </si>
  <si>
    <t>JUAN PABLO CASAS</t>
  </si>
  <si>
    <t>B590</t>
  </si>
  <si>
    <t>B558</t>
  </si>
  <si>
    <t>JUANITA ORDOÑEZ</t>
  </si>
  <si>
    <t>b230</t>
  </si>
  <si>
    <t>B382</t>
  </si>
  <si>
    <t>b461</t>
  </si>
  <si>
    <t>b655</t>
  </si>
  <si>
    <t>b548</t>
  </si>
  <si>
    <t>b675</t>
  </si>
  <si>
    <t>b533</t>
  </si>
  <si>
    <t>b454</t>
  </si>
  <si>
    <t>b470</t>
  </si>
  <si>
    <t>904A</t>
  </si>
  <si>
    <t>DIEGO BARRERO</t>
  </si>
  <si>
    <t>NA</t>
  </si>
  <si>
    <t>1151A</t>
  </si>
  <si>
    <t>617A</t>
  </si>
  <si>
    <t>623A</t>
  </si>
  <si>
    <t>984A</t>
  </si>
  <si>
    <t>CRISTIAN BELLO</t>
  </si>
  <si>
    <t>CARLOS RODRIGUEZ</t>
  </si>
  <si>
    <t>646A</t>
  </si>
  <si>
    <t>647A</t>
  </si>
  <si>
    <t>986A</t>
  </si>
  <si>
    <t>970A</t>
  </si>
  <si>
    <t>b625</t>
  </si>
  <si>
    <t>697A</t>
  </si>
  <si>
    <t>928A</t>
  </si>
  <si>
    <t>733A</t>
  </si>
  <si>
    <t>969A</t>
  </si>
  <si>
    <t>622A</t>
  </si>
  <si>
    <t>674A</t>
  </si>
  <si>
    <t>988A</t>
  </si>
  <si>
    <t>977A</t>
  </si>
  <si>
    <t>1125A</t>
  </si>
  <si>
    <t>720A</t>
  </si>
  <si>
    <t>768A</t>
  </si>
  <si>
    <t>736A</t>
  </si>
  <si>
    <t>618A</t>
  </si>
  <si>
    <t>985A</t>
  </si>
  <si>
    <t>939A</t>
  </si>
  <si>
    <t>358E</t>
  </si>
  <si>
    <t>Eduar Marin</t>
  </si>
  <si>
    <t>1161A</t>
  </si>
  <si>
    <t>675A</t>
  </si>
  <si>
    <t>RAFAEL RINCON</t>
  </si>
  <si>
    <t>b300</t>
  </si>
  <si>
    <t>b752</t>
  </si>
  <si>
    <t>b705</t>
  </si>
  <si>
    <t>b747</t>
  </si>
  <si>
    <t>b765</t>
  </si>
  <si>
    <t>b87</t>
  </si>
  <si>
    <t>b373</t>
  </si>
  <si>
    <t>b405</t>
  </si>
  <si>
    <t>SEGUIMIENTO PLAN OPERATIVO ANUAL - POA                                         VIGENCIA:2019</t>
  </si>
  <si>
    <t xml:space="preserve">Registros administrativos. </t>
  </si>
  <si>
    <t>Dimensión evaluación de resultados</t>
  </si>
  <si>
    <t>LEONARDO VASQUEZ ESCOBAR</t>
  </si>
  <si>
    <t>EDUARDO RINCON NEIRA</t>
  </si>
  <si>
    <t xml:space="preserve">SISTEMA INTEGRADO DE GESTION DISTRITAL BAJO EL ESTÁNDAR MIPG
</t>
  </si>
  <si>
    <t>Código: PE01-PR01-F02</t>
  </si>
  <si>
    <t>SUBSECRETARIA RESPONSABLE:</t>
  </si>
  <si>
    <t>PROGRAMACIÓN CUATRIENIO</t>
  </si>
  <si>
    <t>% CUMPLIMIENTO CUATRIENIO</t>
  </si>
  <si>
    <t>TIPO DE ANUALIZACIÓN</t>
  </si>
  <si>
    <t xml:space="preserve">VARIABLE </t>
  </si>
  <si>
    <t>MAGNITUD CUATRIENIO</t>
  </si>
  <si>
    <t>CÓDIGO: PE01-PR01-F07</t>
  </si>
  <si>
    <t>SISTEMA INTEGRADO DE GESTION DISTRITAL  BAJO EL ESTÁNDAR MIPG</t>
  </si>
  <si>
    <t>MAGNITUD META - Vigencia</t>
  </si>
  <si>
    <t>1. Promoción de calidad de vida en términos de movilidad.</t>
  </si>
  <si>
    <t>ANUAL</t>
  </si>
  <si>
    <t>SUBSECRETARIA DE GESTION DE LA MOVILIDAD</t>
  </si>
  <si>
    <t>PILAR / EJES</t>
  </si>
  <si>
    <t xml:space="preserve">ESTIMACIONES DE POBLACIÓN 1985-2005  (4) Y PROYECCIONES DE POBLACIÓN 2005-2020 NACIONAL, DEPARTAMENTAL Y MUNICIPAL POR SEXO, GRUPOS QUINQUENALES DE EDAD </t>
  </si>
  <si>
    <t>02- Pilar Democracia Urbana</t>
  </si>
  <si>
    <t>DANE-Secretaría Distrital de Planeción SDP : Convenio específico de cooperación técnica No 096-2007</t>
  </si>
  <si>
    <t>04- Eje Transversal Nuevo Ordenamiento Territorial</t>
  </si>
  <si>
    <t>07- Eje Transversal Gobierno legítimo, fortalecimiento local y eficiencia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</si>
  <si>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</si>
  <si>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</si>
  <si>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</si>
  <si>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</si>
  <si>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</si>
  <si>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</si>
  <si>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</si>
  <si>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</si>
  <si>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</si>
  <si>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</si>
  <si>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</si>
  <si>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</si>
  <si>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</si>
  <si>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</si>
  <si>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</si>
  <si>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</si>
  <si>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5. Ser transparente, incluyente, equitativa en género y garantista de la participación e involucramiento ciudadanos y del sector privado</t>
  </si>
  <si>
    <t>75-79</t>
  </si>
  <si>
    <t>457-458-459 : BOGOTÁ D.C. Proyecciones de población 2005-2015, según grupos de edad y por sexo.</t>
  </si>
  <si>
    <t>2. Potencialización del desarrollo protegiendo la vida.</t>
  </si>
  <si>
    <t>3. Potencialización del desarrollo y competitividad protegiendo los derechos de manera incluyente.</t>
  </si>
  <si>
    <t>4. Potencialización del desarrollo y competitividad a través de la gestión ética y transparente.</t>
  </si>
  <si>
    <t>COMPONENTES DE LA VISIÓN</t>
  </si>
  <si>
    <t>1. Ser referente mundial en movilidad sostenible.</t>
  </si>
  <si>
    <t>2.Ser referente mundial en cultura ciudadana</t>
  </si>
  <si>
    <t>3. Ser referente mundial en credibilidad y confianza para Bogotá y su región.</t>
  </si>
  <si>
    <t>4. Ser referente en innovación y creatividad</t>
  </si>
  <si>
    <t>5. Ser referente mundial al contar con un equipo humano comprometido y competente.</t>
  </si>
  <si>
    <t>6. Ser referente mundial al  contar con un sistema de transporte multimodal que salvaguarda la vida en las vías.</t>
  </si>
  <si>
    <t>PROGRAMAS PDD</t>
  </si>
  <si>
    <t>18 - Mejor Movilidad para Todos</t>
  </si>
  <si>
    <t>29 - Articulación regional y planeación integral del transporte</t>
  </si>
  <si>
    <t>42 - Transparencia, gestión pública y servicio a la ciudadanía</t>
  </si>
  <si>
    <t>43 - Modernización institucional</t>
  </si>
  <si>
    <t>44 - Gobierno y ciudadanía digital</t>
  </si>
  <si>
    <t>PROYECTOS ESTRATÉGICOS PDD</t>
  </si>
  <si>
    <t>143 - Construcción y conservación de vías y calles completas para la ciudad</t>
  </si>
  <si>
    <t>144 - Gestión y control de la demanda de transporte</t>
  </si>
  <si>
    <t>145 - Peatones y bicicletas</t>
  </si>
  <si>
    <t>146 - Seguridad y comportamientos para la movilidad</t>
  </si>
  <si>
    <t>147 - Transporte público integrado y de calidad</t>
  </si>
  <si>
    <t>162 - Articulación regional y planeación integral del transporte</t>
  </si>
  <si>
    <t>179 - Ambiente Sano</t>
  </si>
  <si>
    <t>188 - Servicio a la ciudadanía para la movilidad</t>
  </si>
  <si>
    <t>190 - Modernización Física</t>
  </si>
  <si>
    <t>192 - Fortalecimiento institucional a través del uso de TIC</t>
  </si>
  <si>
    <t>SUBDIRECCION DE PLANES DE MANEJO DE TRANSITO</t>
  </si>
  <si>
    <t>Subsecretaría de Gestión de la Movilidad</t>
  </si>
  <si>
    <t>Leonardo Vásquez Escobar</t>
  </si>
  <si>
    <t>POA sin inversión de la Subdirección de Planes de Maneojo deTránsito</t>
  </si>
  <si>
    <t>MARTHA CECILIA BAYONA GOMEZ</t>
  </si>
  <si>
    <t>PM03</t>
  </si>
  <si>
    <t>Subdirección de Planes de Manejo deTránsito</t>
  </si>
  <si>
    <t>VIGENCIA 2016</t>
  </si>
  <si>
    <t>VIGENCIA 2017</t>
  </si>
  <si>
    <t>VIGENCIA 2018</t>
  </si>
  <si>
    <t>VIGENCIA 2019</t>
  </si>
  <si>
    <t>VIGENCIA 2020</t>
  </si>
  <si>
    <t>NANCY HAIDY MUÑOZ CHAVARRO</t>
  </si>
  <si>
    <t>Porcentaje de avance en actividades ejecutadas / Porcentaje total  de avance de actividades programado en la vigencia</t>
  </si>
  <si>
    <t>Porcentaje de avance en actividades ejecutadas</t>
  </si>
  <si>
    <t>Porcentaje total  de avance de actividades programado en la vigencia</t>
  </si>
  <si>
    <r>
      <t>Formato de Anexo de Ac</t>
    </r>
    <r>
      <rPr>
        <b/>
        <sz val="9"/>
        <color indexed="8"/>
        <rFont val="Arial"/>
        <family val="2"/>
      </rPr>
      <t>tividades</t>
    </r>
  </si>
  <si>
    <t>Enero de 2020.</t>
  </si>
  <si>
    <t>1. Realizar el 100% de las actividades programadas en el Plan Anticorrupción y de Atención al Ciudadano de la vigencia por la Subdirección de Planes de Manejo de Tránsito.</t>
  </si>
  <si>
    <t xml:space="preserve">
5. Ser transparente, incluyente, equitativa en género y garantista de la participación e involucramiento ciudadanos y del sectro privado.
7. Prestar servicios eficientes, oportunos y de calidad a la ciudadanía, tanto en gestión como en trámites de la movilidad </t>
  </si>
  <si>
    <t>Corresponde a las actividades efectivamente realizadas y evidenciadas.</t>
  </si>
  <si>
    <t>Corresponde a las actividades registradas en cada componente del P.A.A.C. donde participa la Subdirección de Planes de Manejo de Tránsito.</t>
  </si>
  <si>
    <t>Diciembre de 2020.</t>
  </si>
  <si>
    <t>Verificar el cumplimiento de los compromisos adquiridos por la  Subdirección de Planes de Manejo de Tránsito en el P.A.A.C. de la vigencia.</t>
  </si>
  <si>
    <t>Monitoreo del comportamiento de los riesgos de corrupción de la Subdirección de Planes de Manejo de Tránsito a abril de 2020.</t>
  </si>
  <si>
    <t>Monitoreo del comportamiento de los riesgos de corrupción de la Subdirección de Planes de Manejo de Tránsito a agosto de 2020.</t>
  </si>
  <si>
    <t>Monitoreo del comportamiento de los riesgos de corrupción de la Subdirección de Planes de Manejo de Tránsito a diciembre de 2020.</t>
  </si>
  <si>
    <r>
      <t>Sección No. 1: PROGRAMACIÓN  VIGENCIA _</t>
    </r>
    <r>
      <rPr>
        <b/>
        <u val="single"/>
        <sz val="9"/>
        <color indexed="56"/>
        <rFont val="Arial"/>
        <family val="2"/>
      </rPr>
      <t>2020.</t>
    </r>
  </si>
  <si>
    <t>OBJETIVO Y META DE DESARROLLO SOSTENIBLE_ODS</t>
  </si>
  <si>
    <t>OBJETIVO ESTRATÉGICO, DE CALIDAD Y ANTISOBORNO</t>
  </si>
  <si>
    <r>
      <rPr>
        <b/>
        <sz val="12"/>
        <color indexed="8"/>
        <rFont val="Arial"/>
        <family val="2"/>
      </rPr>
      <t>Estratégico:</t>
    </r>
    <r>
      <rPr>
        <sz val="12"/>
        <color indexed="8"/>
        <rFont val="Arial"/>
        <family val="2"/>
      </rPr>
      <t xml:space="preserve"> 4. Ser ejemplo en la rendición de cuentas a la ciudadanía.
</t>
    </r>
    <r>
      <rPr>
        <b/>
        <sz val="12"/>
        <color indexed="8"/>
        <rFont val="Arial"/>
        <family val="2"/>
      </rPr>
      <t xml:space="preserve">Calidad: </t>
    </r>
    <r>
      <rPr>
        <sz val="12"/>
        <color indexed="8"/>
        <rFont val="Arial"/>
        <family val="2"/>
      </rPr>
      <t xml:space="preserve">1.Fortalecer la prestación de los servicios de la Secretaría Distrital de Movilidad que responda a la gestión de riesgos y oportunidades, la mejora continua, los recursos y los requisitos aplicables, con el fin de dar cumplimiento a la planeación estratégica y aumentar la satisfacción de los usuarios.
</t>
    </r>
    <r>
      <rPr>
        <b/>
        <sz val="12"/>
        <color indexed="8"/>
        <rFont val="Arial"/>
        <family val="2"/>
      </rPr>
      <t>Antisoborno</t>
    </r>
    <r>
      <rPr>
        <sz val="12"/>
        <color indexed="8"/>
        <rFont val="Arial"/>
        <family val="2"/>
      </rPr>
      <t xml:space="preserve"> 3. Mitigar los riesgos de soborno o corrupción, a través de un efectivo y oportuno proceso de identificación, valoración e implementación de controles antisoborno. </t>
    </r>
  </si>
  <si>
    <r>
      <rPr>
        <b/>
        <sz val="12"/>
        <color indexed="8"/>
        <rFont val="Arial"/>
        <family val="2"/>
      </rPr>
      <t xml:space="preserve">Objetivo 16: </t>
    </r>
    <r>
      <rPr>
        <sz val="12"/>
        <color indexed="8"/>
        <rFont val="Arial"/>
        <family val="2"/>
      </rPr>
      <t xml:space="preserve">Promover sociedades pacíficas e inclusivas para el desarrrollo sostenible, facilitar el acceso a la justicia para todos y crear instituciones eficaces, responsables e inclusivas a todos los niveles.
</t>
    </r>
    <r>
      <rPr>
        <b/>
        <sz val="12"/>
        <color indexed="8"/>
        <rFont val="Arial"/>
        <family val="2"/>
      </rPr>
      <t xml:space="preserve">Meta 144: </t>
    </r>
    <r>
      <rPr>
        <sz val="12"/>
        <color indexed="8"/>
        <rFont val="Arial"/>
        <family val="2"/>
      </rPr>
      <t>Crear instituciones eficaces, responsables y transparentes a todos los niveles</t>
    </r>
  </si>
  <si>
    <t>VERSIÓN: 3.0</t>
  </si>
  <si>
    <t>Versión: 3.0</t>
  </si>
  <si>
    <t>VERSIÓN 1.0</t>
  </si>
  <si>
    <t>Cumplimiento del PAAC</t>
  </si>
  <si>
    <t>Se realizó el monitoreo de los riesgos de corrupción de los procedimientos a cargo de la SPMT.</t>
  </si>
  <si>
    <t>La SPMT realizó el estricto seguimiento a los riesgos de corrupción establecidos en la mapa de riesgos.</t>
  </si>
  <si>
    <t>Las actividades previstas para este periodo se cumplieron a cabalidad.</t>
  </si>
  <si>
    <t>El objetivo principal del seguimiento consiste en verificar que efectivamante los riesgos en materia de corrupción que han podido ser identificados en la Entidad, sean mitigados, transferidos o eliminados de acuerdo con las competencia del área; es así como se puede garantizar que la Secretaría Distrital de Movilidad es una Entidad comprometida con el cumplimiento de las normas y que lucha porque la corrupción en cualquiera de sus múltiples facetas afecte a la ciudadanía pues ellos son los clientes finales de todas los servicios, trámites e información que suministra la información.  Es una lucha diaría de todos los servidores para hacer de la Entidad un ejemplo digno de mostrar y no solo eso sino que sea ágil, eficaz y seguro ante la comunidad haciendo también que la vida de los ciudadnos sea más fácil y mejor.</t>
  </si>
  <si>
    <t>EJECUCIÓN</t>
  </si>
  <si>
    <t>Magnitud Ejecutado vigencia</t>
  </si>
  <si>
    <t>Avance Transcurrido PDD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</si>
</sst>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.00_ ;_ * \-#,##0.00_ ;_ * &quot;-&quot;??_ ;_ @_ "/>
    <numFmt numFmtId="187" formatCode="0.0%"/>
    <numFmt numFmtId="188" formatCode="&quot;$&quot;\ #,##0"/>
    <numFmt numFmtId="189" formatCode="0.0"/>
    <numFmt numFmtId="190" formatCode="#,##0.0"/>
    <numFmt numFmtId="191" formatCode="_(* #,##0.0_);_(* \(#,##0.0\);_(* &quot;-&quot;??_);_(@_)"/>
    <numFmt numFmtId="192" formatCode="0.000%"/>
    <numFmt numFmtId="193" formatCode="_(* #,##0_);_(* \(#,##0\);_(* &quot;-&quot;??_);_(@_)"/>
    <numFmt numFmtId="194" formatCode="_(* #,##0.0_);_(* \(#,##0.0\);_(* &quot;-&quot;_);_(@_)"/>
    <numFmt numFmtId="195" formatCode="_(* #,##0.00_);_(* \(#,##0.00\);_(* &quot;-&quot;_);_(@_)"/>
    <numFmt numFmtId="196" formatCode="[$-240A]dddd\,\ dd&quot; de &quot;mmmm&quot; de &quot;yyyy"/>
    <numFmt numFmtId="197" formatCode="[$-240A]hh:mm:ss\ AM/PM"/>
    <numFmt numFmtId="198" formatCode="[$-F800]dddd\,\ mmmm\ dd\,\ yyyy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0.0000%"/>
    <numFmt numFmtId="204" formatCode="_(* #,##0.000_);_(* \(#,##0.000\);_(* &quot;-&quot;??_);_(@_)"/>
    <numFmt numFmtId="205" formatCode="_(* #,##0.0000_);_(* \(#,##0.0000\);_(* &quot;-&quot;??_);_(@_)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u val="single"/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9"/>
      <color indexed="56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5.25"/>
      <color indexed="63"/>
      <name val="Calibri"/>
      <family val="0"/>
    </font>
    <font>
      <b/>
      <sz val="50"/>
      <name val="Verdan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55"/>
      <name val="Arial"/>
      <family val="2"/>
    </font>
    <font>
      <b/>
      <sz val="11"/>
      <color indexed="8"/>
      <name val="Arial"/>
      <family val="2"/>
    </font>
    <font>
      <sz val="9"/>
      <color indexed="22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7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56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0" tint="-0.3499799966812134"/>
      <name val="Arial"/>
      <family val="2"/>
    </font>
    <font>
      <b/>
      <sz val="11"/>
      <color theme="1"/>
      <name val="Arial"/>
      <family val="2"/>
    </font>
    <font>
      <sz val="9"/>
      <color theme="0" tint="-0.1499900072813034"/>
      <name val="Arial"/>
      <family val="2"/>
    </font>
    <font>
      <sz val="9"/>
      <color theme="0" tint="-0.24997000396251678"/>
      <name val="Arial"/>
      <family val="2"/>
    </font>
    <font>
      <b/>
      <sz val="9"/>
      <color theme="4"/>
      <name val="Arial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7"/>
      <color theme="1"/>
      <name val="Arial"/>
      <family val="2"/>
    </font>
    <font>
      <sz val="12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3" tint="-0.4999699890613556"/>
      <name val="Arial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00B0F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hair">
        <color indexed="10"/>
      </right>
      <top style="medium"/>
      <bottom style="hair">
        <color indexed="10"/>
      </bottom>
    </border>
    <border>
      <left style="hair">
        <color indexed="10"/>
      </left>
      <right style="hair">
        <color indexed="10"/>
      </right>
      <top style="medium"/>
      <bottom style="hair">
        <color indexed="10"/>
      </bottom>
    </border>
    <border>
      <left style="hair">
        <color indexed="10"/>
      </left>
      <right style="medium"/>
      <top style="medium"/>
      <bottom style="hair">
        <color indexed="10"/>
      </bottom>
    </border>
    <border>
      <left style="medium"/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medium"/>
      <top style="hair">
        <color indexed="10"/>
      </top>
      <bottom style="hair">
        <color indexed="10"/>
      </bottom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hair">
        <color indexed="10"/>
      </top>
      <bottom style="hair">
        <color indexed="10"/>
      </bottom>
    </border>
    <border>
      <left style="medium"/>
      <right style="medium"/>
      <top style="hair">
        <color indexed="10"/>
      </top>
      <bottom style="medium"/>
    </border>
    <border>
      <left style="medium"/>
      <right style="hair">
        <color indexed="10"/>
      </right>
      <top style="hair">
        <color indexed="10"/>
      </top>
      <bottom style="medium"/>
    </border>
    <border>
      <left style="hair">
        <color indexed="10"/>
      </left>
      <right style="hair">
        <color indexed="10"/>
      </right>
      <top style="hair">
        <color indexed="10"/>
      </top>
      <bottom style="medium"/>
    </border>
    <border>
      <left style="hair">
        <color indexed="10"/>
      </left>
      <right style="medium"/>
      <top style="hair">
        <color indexed="10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hair">
        <color indexed="10"/>
      </bottom>
    </border>
    <border>
      <left style="medium"/>
      <right style="medium"/>
      <top>
        <color indexed="63"/>
      </top>
      <bottom style="hair">
        <color indexed="10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0" fillId="29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7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5" fillId="21" borderId="6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69" fillId="0" borderId="8" applyNumberFormat="0" applyFill="0" applyAlignment="0" applyProtection="0"/>
    <xf numFmtId="0" fontId="80" fillId="0" borderId="9" applyNumberFormat="0" applyFill="0" applyAlignment="0" applyProtection="0"/>
  </cellStyleXfs>
  <cellXfs count="581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2" fillId="0" borderId="0" xfId="0" applyFont="1" applyBorder="1" applyAlignment="1" applyProtection="1">
      <alignment horizontal="center" vertical="center" wrapText="1"/>
      <protection/>
    </xf>
    <xf numFmtId="0" fontId="81" fillId="0" borderId="0" xfId="0" applyFont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/>
      <protection/>
    </xf>
    <xf numFmtId="0" fontId="81" fillId="33" borderId="0" xfId="0" applyFont="1" applyFill="1" applyBorder="1" applyAlignment="1" applyProtection="1">
      <alignment horizontal="center" vertical="center" wrapText="1"/>
      <protection/>
    </xf>
    <xf numFmtId="0" fontId="81" fillId="33" borderId="0" xfId="0" applyFont="1" applyFill="1" applyBorder="1" applyAlignment="1" applyProtection="1">
      <alignment vertical="center" wrapText="1"/>
      <protection/>
    </xf>
    <xf numFmtId="189" fontId="81" fillId="33" borderId="0" xfId="0" applyNumberFormat="1" applyFont="1" applyFill="1" applyBorder="1" applyAlignment="1" applyProtection="1">
      <alignment horizontal="center" vertical="center" wrapText="1"/>
      <protection/>
    </xf>
    <xf numFmtId="0" fontId="82" fillId="33" borderId="0" xfId="0" applyFont="1" applyFill="1" applyBorder="1" applyAlignment="1" applyProtection="1">
      <alignment vertical="center" wrapText="1"/>
      <protection/>
    </xf>
    <xf numFmtId="0" fontId="81" fillId="33" borderId="0" xfId="0" applyFont="1" applyFill="1" applyBorder="1" applyAlignment="1" applyProtection="1">
      <alignment vertical="center"/>
      <protection/>
    </xf>
    <xf numFmtId="0" fontId="2" fillId="0" borderId="0" xfId="69">
      <alignment/>
      <protection/>
    </xf>
    <xf numFmtId="0" fontId="2" fillId="0" borderId="0" xfId="69" applyAlignment="1">
      <alignment vertical="center"/>
      <protection/>
    </xf>
    <xf numFmtId="3" fontId="3" fillId="34" borderId="0" xfId="69" applyNumberFormat="1" applyFont="1" applyFill="1" applyBorder="1" applyAlignment="1">
      <alignment vertical="center"/>
      <protection/>
    </xf>
    <xf numFmtId="0" fontId="2" fillId="0" borderId="10" xfId="66" applyBorder="1" applyAlignment="1">
      <alignment vertical="center"/>
      <protection/>
    </xf>
    <xf numFmtId="0" fontId="2" fillId="0" borderId="10" xfId="69" applyBorder="1" applyAlignment="1">
      <alignment vertical="center"/>
      <protection/>
    </xf>
    <xf numFmtId="0" fontId="2" fillId="0" borderId="10" xfId="69" applyBorder="1" applyAlignment="1">
      <alignment horizontal="center" vertical="center"/>
      <protection/>
    </xf>
    <xf numFmtId="0" fontId="4" fillId="35" borderId="10" xfId="66" applyFont="1" applyFill="1" applyBorder="1" applyAlignment="1">
      <alignment horizontal="center" vertical="center"/>
      <protection/>
    </xf>
    <xf numFmtId="0" fontId="2" fillId="0" borderId="0" xfId="66">
      <alignment/>
      <protection/>
    </xf>
    <xf numFmtId="0" fontId="4" fillId="35" borderId="10" xfId="66" applyFont="1" applyFill="1" applyBorder="1" applyAlignment="1">
      <alignment horizontal="center" wrapText="1"/>
      <protection/>
    </xf>
    <xf numFmtId="0" fontId="2" fillId="0" borderId="10" xfId="66" applyBorder="1" applyAlignment="1">
      <alignment wrapText="1"/>
      <protection/>
    </xf>
    <xf numFmtId="0" fontId="4" fillId="35" borderId="10" xfId="66" applyFont="1" applyFill="1" applyBorder="1" applyAlignment="1">
      <alignment horizontal="center" vertical="center" wrapText="1"/>
      <protection/>
    </xf>
    <xf numFmtId="0" fontId="2" fillId="0" borderId="10" xfId="66" applyBorder="1">
      <alignment/>
      <protection/>
    </xf>
    <xf numFmtId="3" fontId="4" fillId="0" borderId="10" xfId="66" applyNumberFormat="1" applyFont="1" applyFill="1" applyBorder="1" applyAlignment="1">
      <alignment horizontal="right"/>
      <protection/>
    </xf>
    <xf numFmtId="0" fontId="4" fillId="0" borderId="10" xfId="66" applyFont="1" applyFill="1" applyBorder="1" applyAlignment="1">
      <alignment horizontal="center"/>
      <protection/>
    </xf>
    <xf numFmtId="0" fontId="5" fillId="0" borderId="10" xfId="66" applyFont="1" applyFill="1" applyBorder="1" applyAlignment="1">
      <alignment horizontal="center"/>
      <protection/>
    </xf>
    <xf numFmtId="3" fontId="5" fillId="0" borderId="10" xfId="66" applyNumberFormat="1" applyFont="1" applyFill="1" applyBorder="1" applyAlignment="1">
      <alignment/>
      <protection/>
    </xf>
    <xf numFmtId="0" fontId="3" fillId="35" borderId="10" xfId="69" applyFont="1" applyFill="1" applyBorder="1" applyAlignment="1">
      <alignment horizontal="center" vertical="center"/>
      <protection/>
    </xf>
    <xf numFmtId="0" fontId="2" fillId="0" borderId="10" xfId="69" applyBorder="1">
      <alignment/>
      <protection/>
    </xf>
    <xf numFmtId="0" fontId="3" fillId="35" borderId="10" xfId="69" applyFont="1" applyFill="1" applyBorder="1" applyAlignment="1">
      <alignment horizontal="center"/>
      <protection/>
    </xf>
    <xf numFmtId="0" fontId="2" fillId="0" borderId="10" xfId="69" applyBorder="1" applyAlignment="1">
      <alignment vertical="center" wrapText="1"/>
      <protection/>
    </xf>
    <xf numFmtId="3" fontId="2" fillId="0" borderId="10" xfId="66" applyNumberFormat="1" applyBorder="1">
      <alignment/>
      <protection/>
    </xf>
    <xf numFmtId="0" fontId="2" fillId="0" borderId="0" xfId="69" applyBorder="1" applyAlignment="1">
      <alignment horizontal="center" vertical="center"/>
      <protection/>
    </xf>
    <xf numFmtId="0" fontId="2" fillId="0" borderId="0" xfId="69" applyAlignment="1">
      <alignment horizontal="center" vertical="center"/>
      <protection/>
    </xf>
    <xf numFmtId="0" fontId="3" fillId="0" borderId="0" xfId="69" applyFont="1" applyBorder="1" applyAlignment="1">
      <alignment vertical="center"/>
      <protection/>
    </xf>
    <xf numFmtId="0" fontId="2" fillId="0" borderId="0" xfId="69" applyBorder="1" applyAlignment="1">
      <alignment vertical="center"/>
      <protection/>
    </xf>
    <xf numFmtId="0" fontId="83" fillId="0" borderId="0" xfId="0" applyFont="1" applyFill="1" applyAlignment="1" applyProtection="1">
      <alignment/>
      <protection/>
    </xf>
    <xf numFmtId="0" fontId="83" fillId="0" borderId="0" xfId="0" applyFont="1" applyFill="1" applyAlignment="1" applyProtection="1">
      <alignment horizontal="center" vertical="center"/>
      <protection/>
    </xf>
    <xf numFmtId="0" fontId="84" fillId="0" borderId="0" xfId="0" applyFont="1" applyAlignment="1">
      <alignment/>
    </xf>
    <xf numFmtId="0" fontId="85" fillId="0" borderId="0" xfId="0" applyFont="1" applyAlignment="1">
      <alignment horizontal="center"/>
    </xf>
    <xf numFmtId="0" fontId="85" fillId="0" borderId="0" xfId="0" applyFont="1" applyAlignment="1">
      <alignment/>
    </xf>
    <xf numFmtId="0" fontId="84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83" fillId="0" borderId="0" xfId="0" applyFont="1" applyAlignment="1">
      <alignment/>
    </xf>
    <xf numFmtId="0" fontId="85" fillId="0" borderId="0" xfId="0" applyFont="1" applyFill="1" applyBorder="1" applyAlignment="1" applyProtection="1">
      <alignment horizontal="center" vertical="center" wrapText="1"/>
      <protection locked="0"/>
    </xf>
    <xf numFmtId="0" fontId="86" fillId="0" borderId="0" xfId="63" applyFont="1" applyFill="1" applyAlignment="1" applyProtection="1">
      <alignment vertical="center" wrapText="1"/>
      <protection/>
    </xf>
    <xf numFmtId="0" fontId="3" fillId="0" borderId="0" xfId="67" applyFont="1" applyFill="1" applyBorder="1" applyAlignment="1" applyProtection="1">
      <alignment horizontal="center" vertical="center"/>
      <protection/>
    </xf>
    <xf numFmtId="0" fontId="85" fillId="0" borderId="0" xfId="67" applyFont="1" applyFill="1" applyBorder="1" applyAlignment="1">
      <alignment horizontal="center" vertical="center"/>
      <protection/>
    </xf>
    <xf numFmtId="0" fontId="87" fillId="0" borderId="0" xfId="67" applyFont="1" applyFill="1" applyBorder="1" applyAlignment="1">
      <alignment horizontal="center" vertical="center"/>
      <protection/>
    </xf>
    <xf numFmtId="0" fontId="88" fillId="0" borderId="0" xfId="0" applyFont="1" applyFill="1" applyAlignment="1">
      <alignment/>
    </xf>
    <xf numFmtId="0" fontId="4" fillId="36" borderId="11" xfId="67" applyFont="1" applyFill="1" applyBorder="1" applyAlignment="1">
      <alignment horizontal="left" vertical="center" wrapText="1"/>
      <protection/>
    </xf>
    <xf numFmtId="0" fontId="6" fillId="34" borderId="12" xfId="67" applyFont="1" applyFill="1" applyBorder="1" applyAlignment="1">
      <alignment horizontal="center" vertical="center"/>
      <protection/>
    </xf>
    <xf numFmtId="0" fontId="6" fillId="0" borderId="0" xfId="67" applyFont="1" applyFill="1" applyBorder="1" applyAlignment="1">
      <alignment horizontal="center" vertical="top" wrapText="1"/>
      <protection/>
    </xf>
    <xf numFmtId="0" fontId="4" fillId="36" borderId="10" xfId="67" applyFont="1" applyFill="1" applyBorder="1" applyAlignment="1">
      <alignment horizontal="left" vertical="center" wrapText="1"/>
      <protection/>
    </xf>
    <xf numFmtId="0" fontId="6" fillId="34" borderId="10" xfId="67" applyFont="1" applyFill="1" applyBorder="1" applyAlignment="1">
      <alignment vertical="center"/>
      <protection/>
    </xf>
    <xf numFmtId="0" fontId="4" fillId="36" borderId="10" xfId="67" applyFont="1" applyFill="1" applyBorder="1" applyAlignment="1">
      <alignment vertical="center" wrapText="1"/>
      <protection/>
    </xf>
    <xf numFmtId="0" fontId="6" fillId="0" borderId="0" xfId="67" applyFont="1" applyFill="1" applyBorder="1" applyAlignment="1">
      <alignment horizontal="center" vertical="center"/>
      <protection/>
    </xf>
    <xf numFmtId="0" fontId="4" fillId="36" borderId="13" xfId="67" applyFont="1" applyFill="1" applyBorder="1" applyAlignment="1">
      <alignment horizontal="left" vertical="center" wrapText="1"/>
      <protection/>
    </xf>
    <xf numFmtId="1" fontId="7" fillId="0" borderId="0" xfId="56" applyNumberFormat="1" applyFont="1" applyFill="1" applyBorder="1" applyAlignment="1">
      <alignment horizontal="center" vertical="center" wrapText="1"/>
    </xf>
    <xf numFmtId="0" fontId="7" fillId="0" borderId="0" xfId="72" applyNumberFormat="1" applyFont="1" applyFill="1" applyBorder="1" applyAlignment="1">
      <alignment horizontal="center" vertical="center" wrapText="1"/>
    </xf>
    <xf numFmtId="0" fontId="86" fillId="0" borderId="0" xfId="63" applyFont="1" applyFill="1" applyAlignment="1" applyProtection="1">
      <alignment vertical="center"/>
      <protection/>
    </xf>
    <xf numFmtId="0" fontId="6" fillId="0" borderId="0" xfId="67" applyFont="1" applyFill="1" applyBorder="1" applyAlignment="1">
      <alignment horizontal="left" vertical="center" wrapText="1"/>
      <protection/>
    </xf>
    <xf numFmtId="0" fontId="6" fillId="0" borderId="0" xfId="67" applyFont="1" applyFill="1" applyBorder="1" applyAlignment="1">
      <alignment horizontal="center" vertical="center" wrapText="1"/>
      <protection/>
    </xf>
    <xf numFmtId="0" fontId="7" fillId="0" borderId="0" xfId="67" applyFont="1" applyFill="1" applyBorder="1" applyAlignment="1">
      <alignment horizontal="center" vertical="center" wrapText="1"/>
      <protection/>
    </xf>
    <xf numFmtId="0" fontId="10" fillId="0" borderId="0" xfId="67" applyFont="1" applyFill="1" applyBorder="1" applyAlignment="1">
      <alignment horizontal="center" vertical="center"/>
      <protection/>
    </xf>
    <xf numFmtId="9" fontId="7" fillId="0" borderId="0" xfId="72" applyFont="1" applyFill="1" applyBorder="1" applyAlignment="1">
      <alignment horizontal="center" vertical="center"/>
    </xf>
    <xf numFmtId="0" fontId="89" fillId="0" borderId="0" xfId="63" applyFont="1" applyFill="1" applyAlignment="1" applyProtection="1">
      <alignment vertical="center"/>
      <protection/>
    </xf>
    <xf numFmtId="187" fontId="6" fillId="0" borderId="0" xfId="72" applyNumberFormat="1" applyFont="1" applyFill="1" applyBorder="1" applyAlignment="1">
      <alignment horizontal="center" vertical="top" wrapText="1"/>
    </xf>
    <xf numFmtId="9" fontId="6" fillId="0" borderId="0" xfId="72" applyFont="1" applyFill="1" applyBorder="1" applyAlignment="1">
      <alignment horizontal="center" vertical="top" wrapText="1"/>
    </xf>
    <xf numFmtId="0" fontId="4" fillId="36" borderId="14" xfId="67" applyFont="1" applyFill="1" applyBorder="1" applyAlignment="1">
      <alignment horizontal="left" vertical="center" wrapText="1"/>
      <protection/>
    </xf>
    <xf numFmtId="0" fontId="4" fillId="36" borderId="15" xfId="67" applyFont="1" applyFill="1" applyBorder="1" applyAlignment="1">
      <alignment vertical="top" wrapText="1"/>
      <protection/>
    </xf>
    <xf numFmtId="0" fontId="4" fillId="36" borderId="13" xfId="67" applyFont="1" applyFill="1" applyBorder="1" applyAlignment="1">
      <alignment horizontal="center" vertical="center" wrapText="1"/>
      <protection/>
    </xf>
    <xf numFmtId="0" fontId="4" fillId="36" borderId="10" xfId="67" applyFont="1" applyFill="1" applyBorder="1" applyAlignment="1">
      <alignment horizontal="center" vertical="center" wrapText="1"/>
      <protection/>
    </xf>
    <xf numFmtId="0" fontId="4" fillId="36" borderId="10" xfId="0" applyFont="1" applyFill="1" applyBorder="1" applyAlignment="1">
      <alignment horizontal="center" vertical="center" wrapText="1"/>
    </xf>
    <xf numFmtId="0" fontId="4" fillId="36" borderId="16" xfId="67" applyFont="1" applyFill="1" applyBorder="1" applyAlignment="1">
      <alignment horizontal="center" vertical="center" wrapText="1"/>
      <protection/>
    </xf>
    <xf numFmtId="0" fontId="4" fillId="36" borderId="13" xfId="67" applyFont="1" applyFill="1" applyBorder="1" applyAlignment="1">
      <alignment horizontal="center" vertical="center"/>
      <protection/>
    </xf>
    <xf numFmtId="3" fontId="5" fillId="33" borderId="10" xfId="72" applyNumberFormat="1" applyFont="1" applyFill="1" applyBorder="1" applyAlignment="1" applyProtection="1">
      <alignment horizontal="center" vertical="center" wrapText="1"/>
      <protection locked="0"/>
    </xf>
    <xf numFmtId="9" fontId="90" fillId="0" borderId="10" xfId="71" applyFont="1" applyBorder="1" applyAlignment="1">
      <alignment horizontal="center" vertical="center" wrapText="1"/>
    </xf>
    <xf numFmtId="9" fontId="91" fillId="0" borderId="10" xfId="71" applyFont="1" applyBorder="1" applyAlignment="1">
      <alignment horizontal="center" vertical="center" wrapText="1"/>
    </xf>
    <xf numFmtId="9" fontId="83" fillId="0" borderId="16" xfId="71" applyFont="1" applyBorder="1" applyAlignment="1">
      <alignment horizontal="center" vertical="center" wrapText="1"/>
    </xf>
    <xf numFmtId="9" fontId="92" fillId="0" borderId="0" xfId="71" applyFont="1" applyFill="1" applyBorder="1" applyAlignment="1">
      <alignment horizontal="center" vertical="center" wrapText="1"/>
    </xf>
    <xf numFmtId="0" fontId="4" fillId="36" borderId="10" xfId="67" applyFont="1" applyFill="1" applyBorder="1" applyAlignment="1" applyProtection="1">
      <alignment horizontal="justify" vertical="center" wrapText="1"/>
      <protection locked="0"/>
    </xf>
    <xf numFmtId="0" fontId="93" fillId="0" borderId="0" xfId="67" applyFont="1" applyFill="1" applyBorder="1" applyAlignment="1" applyProtection="1">
      <alignment horizontal="center" vertical="center" wrapText="1"/>
      <protection locked="0"/>
    </xf>
    <xf numFmtId="0" fontId="3" fillId="0" borderId="0" xfId="67" applyFont="1" applyFill="1" applyBorder="1" applyAlignment="1">
      <alignment horizontal="center" vertical="center"/>
      <protection/>
    </xf>
    <xf numFmtId="0" fontId="84" fillId="0" borderId="0" xfId="0" applyFont="1" applyFill="1" applyBorder="1" applyAlignment="1">
      <alignment horizontal="center" vertical="center"/>
    </xf>
    <xf numFmtId="0" fontId="4" fillId="36" borderId="10" xfId="67" applyFont="1" applyFill="1" applyBorder="1" applyAlignment="1">
      <alignment horizontal="justify" vertical="center" wrapText="1"/>
      <protection/>
    </xf>
    <xf numFmtId="0" fontId="4" fillId="36" borderId="10" xfId="67" applyFont="1" applyFill="1" applyBorder="1" applyAlignment="1" applyProtection="1">
      <alignment horizontal="center" vertical="center" wrapText="1"/>
      <protection locked="0"/>
    </xf>
    <xf numFmtId="0" fontId="3" fillId="0" borderId="0" xfId="67" applyFont="1" applyFill="1" applyBorder="1" applyAlignment="1" applyProtection="1">
      <alignment horizontal="center" vertical="center" wrapText="1"/>
      <protection locked="0"/>
    </xf>
    <xf numFmtId="0" fontId="5" fillId="34" borderId="10" xfId="67" applyFont="1" applyFill="1" applyBorder="1" applyAlignment="1" applyProtection="1">
      <alignment vertical="center" wrapText="1"/>
      <protection locked="0"/>
    </xf>
    <xf numFmtId="0" fontId="2" fillId="0" borderId="0" xfId="67" applyFont="1" applyFill="1" applyBorder="1" applyAlignment="1" applyProtection="1">
      <alignment horizontal="center" vertical="center"/>
      <protection locked="0"/>
    </xf>
    <xf numFmtId="0" fontId="2" fillId="0" borderId="0" xfId="67" applyFont="1" applyFill="1" applyBorder="1" applyAlignment="1" applyProtection="1">
      <alignment vertical="center" wrapText="1"/>
      <protection locked="0"/>
    </xf>
    <xf numFmtId="0" fontId="94" fillId="0" borderId="0" xfId="0" applyFont="1" applyAlignment="1" applyProtection="1">
      <alignment/>
      <protection/>
    </xf>
    <xf numFmtId="0" fontId="94" fillId="0" borderId="0" xfId="0" applyFont="1" applyAlignment="1" applyProtection="1">
      <alignment horizontal="center"/>
      <protection/>
    </xf>
    <xf numFmtId="0" fontId="94" fillId="0" borderId="0" xfId="0" applyFont="1" applyFill="1" applyAlignment="1" applyProtection="1">
      <alignment horizontal="center"/>
      <protection/>
    </xf>
    <xf numFmtId="0" fontId="3" fillId="34" borderId="0" xfId="67" applyFont="1" applyFill="1" applyAlignment="1">
      <alignment horizontal="center" vertical="center"/>
      <protection/>
    </xf>
    <xf numFmtId="0" fontId="2" fillId="34" borderId="0" xfId="67" applyFont="1" applyFill="1" applyAlignment="1">
      <alignment vertical="center"/>
      <protection/>
    </xf>
    <xf numFmtId="0" fontId="2" fillId="34" borderId="0" xfId="67" applyFont="1" applyFill="1" applyAlignment="1">
      <alignment vertical="top" wrapText="1"/>
      <protection/>
    </xf>
    <xf numFmtId="9" fontId="3" fillId="34" borderId="0" xfId="72" applyFont="1" applyFill="1" applyAlignment="1">
      <alignment vertical="center"/>
    </xf>
    <xf numFmtId="9" fontId="2" fillId="34" borderId="0" xfId="72" applyFont="1" applyFill="1" applyAlignment="1">
      <alignment vertical="center"/>
    </xf>
    <xf numFmtId="0" fontId="2" fillId="0" borderId="0" xfId="67" applyFont="1" applyFill="1" applyAlignment="1">
      <alignment vertical="center"/>
      <protection/>
    </xf>
    <xf numFmtId="0" fontId="8" fillId="37" borderId="10" xfId="0" applyNumberFormat="1" applyFont="1" applyFill="1" applyBorder="1" applyAlignment="1" applyProtection="1">
      <alignment vertical="center" wrapText="1"/>
      <protection/>
    </xf>
    <xf numFmtId="0" fontId="9" fillId="37" borderId="17" xfId="0" applyNumberFormat="1" applyFont="1" applyFill="1" applyBorder="1" applyAlignment="1" applyProtection="1">
      <alignment vertical="center" wrapText="1"/>
      <protection/>
    </xf>
    <xf numFmtId="3" fontId="91" fillId="33" borderId="10" xfId="72" applyNumberFormat="1" applyFont="1" applyFill="1" applyBorder="1" applyAlignment="1">
      <alignment horizontal="center" vertical="center"/>
    </xf>
    <xf numFmtId="3" fontId="5" fillId="33" borderId="10" xfId="72" applyNumberFormat="1" applyFont="1" applyFill="1" applyBorder="1" applyAlignment="1">
      <alignment horizontal="center" vertical="center"/>
    </xf>
    <xf numFmtId="10" fontId="7" fillId="2" borderId="10" xfId="63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wrapText="1"/>
    </xf>
    <xf numFmtId="9" fontId="0" fillId="0" borderId="0" xfId="71" applyFont="1" applyBorder="1" applyAlignment="1" applyProtection="1">
      <alignment/>
      <protection/>
    </xf>
    <xf numFmtId="193" fontId="0" fillId="0" borderId="0" xfId="0" applyNumberFormat="1" applyBorder="1" applyAlignment="1" applyProtection="1">
      <alignment/>
      <protection/>
    </xf>
    <xf numFmtId="193" fontId="95" fillId="0" borderId="0" xfId="51" applyNumberFormat="1" applyFont="1" applyBorder="1" applyAlignment="1" applyProtection="1">
      <alignment vertical="center" wrapText="1"/>
      <protection hidden="1"/>
    </xf>
    <xf numFmtId="14" fontId="96" fillId="38" borderId="10" xfId="63" applyNumberFormat="1" applyFont="1" applyFill="1" applyBorder="1" applyAlignment="1">
      <alignment horizontal="center" vertical="center" wrapText="1"/>
      <protection/>
    </xf>
    <xf numFmtId="14" fontId="96" fillId="38" borderId="0" xfId="63" applyNumberFormat="1" applyFont="1" applyFill="1" applyBorder="1" applyAlignment="1">
      <alignment horizontal="center" vertical="center" wrapText="1"/>
      <protection/>
    </xf>
    <xf numFmtId="198" fontId="96" fillId="38" borderId="10" xfId="63" applyNumberFormat="1" applyFont="1" applyFill="1" applyBorder="1" applyAlignment="1">
      <alignment horizontal="center" vertical="center" wrapText="1"/>
      <protection/>
    </xf>
    <xf numFmtId="0" fontId="96" fillId="38" borderId="10" xfId="6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97" fillId="0" borderId="10" xfId="63" applyFont="1" applyBorder="1" applyAlignment="1">
      <alignment horizontal="center"/>
      <protection/>
    </xf>
    <xf numFmtId="14" fontId="97" fillId="0" borderId="10" xfId="63" applyNumberFormat="1" applyFont="1" applyBorder="1" applyAlignment="1">
      <alignment horizontal="center" vertical="center" wrapText="1"/>
      <protection/>
    </xf>
    <xf numFmtId="0" fontId="98" fillId="0" borderId="10" xfId="63" applyFont="1" applyBorder="1" applyAlignment="1">
      <alignment horizontal="center"/>
      <protection/>
    </xf>
    <xf numFmtId="0" fontId="97" fillId="0" borderId="10" xfId="63" applyFont="1" applyBorder="1" applyAlignment="1">
      <alignment horizontal="center" vertical="center" wrapText="1"/>
      <protection/>
    </xf>
    <xf numFmtId="0" fontId="97" fillId="39" borderId="10" xfId="63" applyFont="1" applyFill="1" applyBorder="1" applyAlignment="1">
      <alignment horizontal="center" vertical="center" wrapText="1"/>
      <protection/>
    </xf>
    <xf numFmtId="0" fontId="97" fillId="40" borderId="10" xfId="63" applyFont="1" applyFill="1" applyBorder="1" applyAlignment="1">
      <alignment horizontal="center"/>
      <protection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14" fontId="97" fillId="40" borderId="10" xfId="63" applyNumberFormat="1" applyFont="1" applyFill="1" applyBorder="1" applyAlignment="1">
      <alignment horizontal="center" vertical="center" wrapText="1"/>
      <protection/>
    </xf>
    <xf numFmtId="0" fontId="98" fillId="40" borderId="10" xfId="63" applyFont="1" applyFill="1" applyBorder="1" applyAlignment="1">
      <alignment horizontal="center"/>
      <protection/>
    </xf>
    <xf numFmtId="0" fontId="97" fillId="40" borderId="10" xfId="63" applyFont="1" applyFill="1" applyBorder="1" applyAlignment="1">
      <alignment horizontal="center" vertical="center" wrapText="1"/>
      <protection/>
    </xf>
    <xf numFmtId="0" fontId="97" fillId="41" borderId="10" xfId="63" applyFont="1" applyFill="1" applyBorder="1" applyAlignment="1">
      <alignment horizontal="center" vertical="center" wrapText="1"/>
      <protection/>
    </xf>
    <xf numFmtId="0" fontId="0" fillId="40" borderId="0" xfId="0" applyFill="1" applyAlignment="1">
      <alignment/>
    </xf>
    <xf numFmtId="0" fontId="88" fillId="0" borderId="0" xfId="63" applyFont="1" applyFill="1" applyAlignment="1" applyProtection="1">
      <alignment vertical="center" wrapText="1"/>
      <protection/>
    </xf>
    <xf numFmtId="0" fontId="88" fillId="0" borderId="0" xfId="63" applyFont="1" applyFill="1" applyAlignment="1" applyProtection="1">
      <alignment vertical="center"/>
      <protection/>
    </xf>
    <xf numFmtId="14" fontId="97" fillId="0" borderId="10" xfId="63" applyNumberFormat="1" applyFont="1" applyFill="1" applyBorder="1" applyAlignment="1">
      <alignment horizontal="center" vertical="center" wrapText="1"/>
      <protection/>
    </xf>
    <xf numFmtId="0" fontId="97" fillId="0" borderId="10" xfId="63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/>
    </xf>
    <xf numFmtId="14" fontId="96" fillId="38" borderId="10" xfId="63" applyNumberFormat="1" applyFont="1" applyFill="1" applyBorder="1" applyAlignment="1">
      <alignment horizontal="center" vertical="center" wrapText="1"/>
      <protection/>
    </xf>
    <xf numFmtId="14" fontId="96" fillId="38" borderId="0" xfId="63" applyNumberFormat="1" applyFont="1" applyFill="1" applyBorder="1" applyAlignment="1">
      <alignment horizontal="center" vertical="center" wrapText="1"/>
      <protection/>
    </xf>
    <xf numFmtId="198" fontId="96" fillId="38" borderId="10" xfId="63" applyNumberFormat="1" applyFont="1" applyFill="1" applyBorder="1" applyAlignment="1">
      <alignment horizontal="center" vertical="center" wrapText="1"/>
      <protection/>
    </xf>
    <xf numFmtId="0" fontId="96" fillId="38" borderId="10" xfId="63" applyFont="1" applyFill="1" applyBorder="1" applyAlignment="1">
      <alignment horizontal="center" vertical="center" wrapText="1"/>
      <protection/>
    </xf>
    <xf numFmtId="14" fontId="97" fillId="0" borderId="10" xfId="63" applyNumberFormat="1" applyFont="1" applyBorder="1" applyAlignment="1">
      <alignment horizontal="center" vertical="center" wrapText="1"/>
      <protection/>
    </xf>
    <xf numFmtId="0" fontId="98" fillId="0" borderId="10" xfId="63" applyFont="1" applyBorder="1" applyAlignment="1">
      <alignment horizontal="center"/>
      <protection/>
    </xf>
    <xf numFmtId="0" fontId="97" fillId="0" borderId="10" xfId="63" applyFont="1" applyBorder="1" applyAlignment="1">
      <alignment horizontal="center" vertical="center" wrapText="1"/>
      <protection/>
    </xf>
    <xf numFmtId="14" fontId="97" fillId="0" borderId="10" xfId="63" applyNumberFormat="1" applyFont="1" applyFill="1" applyBorder="1" applyAlignment="1">
      <alignment horizontal="center" vertical="center" wrapText="1"/>
      <protection/>
    </xf>
    <xf numFmtId="0" fontId="97" fillId="40" borderId="18" xfId="0" applyFont="1" applyFill="1" applyBorder="1" applyAlignment="1">
      <alignment horizontal="center"/>
    </xf>
    <xf numFmtId="14" fontId="97" fillId="0" borderId="18" xfId="0" applyNumberFormat="1" applyFont="1" applyBorder="1" applyAlignment="1">
      <alignment horizontal="center"/>
    </xf>
    <xf numFmtId="0" fontId="97" fillId="0" borderId="18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/>
    </xf>
    <xf numFmtId="0" fontId="97" fillId="39" borderId="18" xfId="0" applyFont="1" applyFill="1" applyBorder="1" applyAlignment="1">
      <alignment horizontal="center"/>
    </xf>
    <xf numFmtId="0" fontId="97" fillId="0" borderId="10" xfId="63" applyFont="1" applyFill="1" applyBorder="1" applyAlignment="1">
      <alignment horizontal="center" vertical="center" wrapText="1"/>
      <protection/>
    </xf>
    <xf numFmtId="9" fontId="95" fillId="0" borderId="10" xfId="71" applyFont="1" applyBorder="1" applyAlignment="1" applyProtection="1">
      <alignment vertical="center" wrapText="1"/>
      <protection hidden="1"/>
    </xf>
    <xf numFmtId="0" fontId="99" fillId="33" borderId="0" xfId="0" applyFont="1" applyFill="1" applyBorder="1" applyAlignment="1" applyProtection="1">
      <alignment/>
      <protection/>
    </xf>
    <xf numFmtId="0" fontId="99" fillId="0" borderId="0" xfId="0" applyFont="1" applyBorder="1" applyAlignment="1" applyProtection="1">
      <alignment/>
      <protection/>
    </xf>
    <xf numFmtId="0" fontId="99" fillId="0" borderId="0" xfId="0" applyFont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14" fillId="2" borderId="10" xfId="0" applyFont="1" applyFill="1" applyBorder="1" applyAlignment="1" applyProtection="1">
      <alignment horizontal="center" vertical="center" wrapText="1"/>
      <protection/>
    </xf>
    <xf numFmtId="0" fontId="101" fillId="0" borderId="0" xfId="0" applyFont="1" applyAlignment="1" applyProtection="1">
      <alignment/>
      <protection/>
    </xf>
    <xf numFmtId="0" fontId="101" fillId="0" borderId="10" xfId="0" applyFont="1" applyBorder="1" applyAlignment="1" applyProtection="1">
      <alignment horizontal="center" vertical="center" wrapText="1"/>
      <protection locked="0"/>
    </xf>
    <xf numFmtId="0" fontId="101" fillId="0" borderId="10" xfId="0" applyFont="1" applyBorder="1" applyAlignment="1" applyProtection="1">
      <alignment horizontal="center" vertical="center" wrapText="1"/>
      <protection/>
    </xf>
    <xf numFmtId="187" fontId="101" fillId="33" borderId="10" xfId="0" applyNumberFormat="1" applyFont="1" applyFill="1" applyBorder="1" applyAlignment="1" applyProtection="1">
      <alignment vertical="center" wrapText="1"/>
      <protection/>
    </xf>
    <xf numFmtId="9" fontId="101" fillId="0" borderId="10" xfId="0" applyNumberFormat="1" applyFont="1" applyBorder="1" applyAlignment="1" applyProtection="1">
      <alignment horizontal="right" vertical="center"/>
      <protection/>
    </xf>
    <xf numFmtId="9" fontId="101" fillId="0" borderId="10" xfId="0" applyNumberFormat="1" applyFont="1" applyBorder="1" applyAlignment="1" applyProtection="1">
      <alignment horizontal="center" vertical="center"/>
      <protection/>
    </xf>
    <xf numFmtId="9" fontId="101" fillId="0" borderId="10" xfId="71" applyFont="1" applyBorder="1" applyAlignment="1" applyProtection="1">
      <alignment horizontal="right" vertical="center"/>
      <protection/>
    </xf>
    <xf numFmtId="0" fontId="5" fillId="37" borderId="10" xfId="0" applyFont="1" applyFill="1" applyBorder="1" applyAlignment="1" applyProtection="1">
      <alignment horizontal="center" vertical="center" wrapText="1"/>
      <protection/>
    </xf>
    <xf numFmtId="0" fontId="3" fillId="35" borderId="10" xfId="66" applyFont="1" applyFill="1" applyBorder="1" applyAlignment="1">
      <alignment horizontal="center" vertical="center"/>
      <protection/>
    </xf>
    <xf numFmtId="0" fontId="3" fillId="33" borderId="0" xfId="66" applyFont="1" applyFill="1" applyBorder="1" applyAlignment="1">
      <alignment horizontal="center" vertical="center"/>
      <protection/>
    </xf>
    <xf numFmtId="0" fontId="15" fillId="42" borderId="19" xfId="68" applyFont="1" applyFill="1" applyBorder="1" applyAlignment="1">
      <alignment horizontal="center" vertical="center"/>
      <protection/>
    </xf>
    <xf numFmtId="0" fontId="15" fillId="42" borderId="20" xfId="68" applyFont="1" applyFill="1" applyBorder="1" applyAlignment="1">
      <alignment horizontal="center" vertical="center"/>
      <protection/>
    </xf>
    <xf numFmtId="0" fontId="15" fillId="42" borderId="21" xfId="68" applyFont="1" applyFill="1" applyBorder="1" applyAlignment="1">
      <alignment horizontal="center" vertical="center"/>
      <protection/>
    </xf>
    <xf numFmtId="0" fontId="15" fillId="42" borderId="22" xfId="68" applyFont="1" applyFill="1" applyBorder="1" applyAlignment="1">
      <alignment horizontal="center" vertical="center" wrapText="1"/>
      <protection/>
    </xf>
    <xf numFmtId="0" fontId="15" fillId="42" borderId="23" xfId="68" applyFont="1" applyFill="1" applyBorder="1" applyAlignment="1">
      <alignment horizontal="center" vertical="center" wrapText="1"/>
      <protection/>
    </xf>
    <xf numFmtId="0" fontId="15" fillId="42" borderId="24" xfId="68" applyFont="1" applyFill="1" applyBorder="1" applyAlignment="1">
      <alignment horizontal="center" vertical="center" wrapText="1"/>
      <protection/>
    </xf>
    <xf numFmtId="0" fontId="4" fillId="43" borderId="25" xfId="68" applyFont="1" applyFill="1" applyBorder="1">
      <alignment/>
      <protection/>
    </xf>
    <xf numFmtId="0" fontId="5" fillId="43" borderId="26" xfId="68" applyFont="1" applyFill="1" applyBorder="1" applyAlignment="1">
      <alignment horizontal="center"/>
      <protection/>
    </xf>
    <xf numFmtId="0" fontId="5" fillId="43" borderId="0" xfId="68" applyFont="1" applyFill="1" applyBorder="1" applyAlignment="1">
      <alignment horizontal="center"/>
      <protection/>
    </xf>
    <xf numFmtId="0" fontId="5" fillId="43" borderId="27" xfId="68" applyFont="1" applyFill="1" applyBorder="1" applyAlignment="1">
      <alignment horizontal="center"/>
      <protection/>
    </xf>
    <xf numFmtId="0" fontId="4" fillId="33" borderId="10" xfId="68" applyFont="1" applyFill="1" applyBorder="1" applyAlignment="1">
      <alignment horizontal="center"/>
      <protection/>
    </xf>
    <xf numFmtId="3" fontId="4" fillId="33" borderId="10" xfId="63" applyNumberFormat="1" applyFont="1" applyFill="1" applyBorder="1" applyAlignment="1">
      <alignment horizontal="right"/>
      <protection/>
    </xf>
    <xf numFmtId="0" fontId="5" fillId="33" borderId="10" xfId="68" applyFont="1" applyFill="1" applyBorder="1" applyAlignment="1">
      <alignment horizontal="center"/>
      <protection/>
    </xf>
    <xf numFmtId="3" fontId="5" fillId="33" borderId="10" xfId="63" applyNumberFormat="1" applyFont="1" applyFill="1" applyBorder="1" applyAlignment="1">
      <alignment/>
      <protection/>
    </xf>
    <xf numFmtId="0" fontId="2" fillId="0" borderId="10" xfId="0" applyFont="1" applyBorder="1" applyAlignment="1">
      <alignment vertical="center" wrapText="1"/>
    </xf>
    <xf numFmtId="0" fontId="102" fillId="44" borderId="10" xfId="0" applyFont="1" applyFill="1" applyBorder="1" applyAlignment="1">
      <alignment horizontal="justify" vertical="center" wrapText="1"/>
    </xf>
    <xf numFmtId="0" fontId="2" fillId="0" borderId="0" xfId="69" applyFont="1">
      <alignment/>
      <protection/>
    </xf>
    <xf numFmtId="0" fontId="2" fillId="0" borderId="10" xfId="69" applyFont="1" applyBorder="1" applyAlignment="1">
      <alignment vertical="center"/>
      <protection/>
    </xf>
    <xf numFmtId="0" fontId="2" fillId="0" borderId="0" xfId="69" applyFont="1" applyAlignment="1">
      <alignment vertical="center"/>
      <protection/>
    </xf>
    <xf numFmtId="0" fontId="2" fillId="0" borderId="0" xfId="69" applyFont="1" applyBorder="1" applyAlignment="1">
      <alignment horizontal="center" vertical="center"/>
      <protection/>
    </xf>
    <xf numFmtId="0" fontId="2" fillId="0" borderId="10" xfId="66" applyFont="1" applyFill="1" applyBorder="1" applyAlignment="1">
      <alignment horizontal="center"/>
      <protection/>
    </xf>
    <xf numFmtId="3" fontId="2" fillId="0" borderId="10" xfId="66" applyNumberFormat="1" applyFont="1" applyFill="1" applyBorder="1" applyAlignment="1">
      <alignment/>
      <protection/>
    </xf>
    <xf numFmtId="0" fontId="2" fillId="0" borderId="0" xfId="66" applyFont="1">
      <alignment/>
      <protection/>
    </xf>
    <xf numFmtId="0" fontId="16" fillId="42" borderId="19" xfId="68" applyFont="1" applyFill="1" applyBorder="1" applyAlignment="1">
      <alignment horizontal="centerContinuous" vertical="center"/>
      <protection/>
    </xf>
    <xf numFmtId="0" fontId="16" fillId="42" borderId="20" xfId="68" applyFont="1" applyFill="1" applyBorder="1" applyAlignment="1">
      <alignment horizontal="centerContinuous" vertical="center"/>
      <protection/>
    </xf>
    <xf numFmtId="0" fontId="16" fillId="42" borderId="21" xfId="68" applyFont="1" applyFill="1" applyBorder="1" applyAlignment="1">
      <alignment horizontal="centerContinuous" vertical="center"/>
      <protection/>
    </xf>
    <xf numFmtId="0" fontId="2" fillId="0" borderId="0" xfId="69" applyFont="1" applyAlignment="1">
      <alignment horizontal="center" vertical="center"/>
      <protection/>
    </xf>
    <xf numFmtId="0" fontId="16" fillId="42" borderId="22" xfId="68" applyFont="1" applyFill="1" applyBorder="1" applyAlignment="1">
      <alignment horizontal="center" vertical="center" wrapText="1"/>
      <protection/>
    </xf>
    <xf numFmtId="0" fontId="16" fillId="42" borderId="23" xfId="68" applyFont="1" applyFill="1" applyBorder="1" applyAlignment="1">
      <alignment horizontal="center" vertical="center" wrapText="1"/>
      <protection/>
    </xf>
    <xf numFmtId="0" fontId="16" fillId="42" borderId="24" xfId="68" applyFont="1" applyFill="1" applyBorder="1" applyAlignment="1">
      <alignment horizontal="center" vertical="center" wrapText="1"/>
      <protection/>
    </xf>
    <xf numFmtId="0" fontId="3" fillId="43" borderId="25" xfId="68" applyFont="1" applyFill="1" applyBorder="1">
      <alignment/>
      <protection/>
    </xf>
    <xf numFmtId="0" fontId="2" fillId="43" borderId="26" xfId="68" applyFont="1" applyFill="1" applyBorder="1" applyAlignment="1">
      <alignment horizontal="center"/>
      <protection/>
    </xf>
    <xf numFmtId="0" fontId="2" fillId="43" borderId="0" xfId="68" applyFont="1" applyFill="1" applyBorder="1" applyAlignment="1">
      <alignment horizontal="center"/>
      <protection/>
    </xf>
    <xf numFmtId="0" fontId="2" fillId="43" borderId="27" xfId="68" applyFont="1" applyFill="1" applyBorder="1" applyAlignment="1">
      <alignment horizontal="center"/>
      <protection/>
    </xf>
    <xf numFmtId="0" fontId="3" fillId="0" borderId="28" xfId="68" applyFont="1" applyFill="1" applyBorder="1" applyAlignment="1">
      <alignment horizontal="center"/>
      <protection/>
    </xf>
    <xf numFmtId="3" fontId="3" fillId="0" borderId="22" xfId="68" applyNumberFormat="1" applyFont="1" applyFill="1" applyBorder="1" applyAlignment="1">
      <alignment horizontal="right"/>
      <protection/>
    </xf>
    <xf numFmtId="3" fontId="3" fillId="0" borderId="23" xfId="68" applyNumberFormat="1" applyFont="1" applyFill="1" applyBorder="1" applyAlignment="1">
      <alignment horizontal="right"/>
      <protection/>
    </xf>
    <xf numFmtId="3" fontId="3" fillId="0" borderId="24" xfId="68" applyNumberFormat="1" applyFont="1" applyFill="1" applyBorder="1" applyAlignment="1">
      <alignment horizontal="right"/>
      <protection/>
    </xf>
    <xf numFmtId="0" fontId="2" fillId="0" borderId="28" xfId="68" applyFont="1" applyFill="1" applyBorder="1" applyAlignment="1">
      <alignment horizontal="center"/>
      <protection/>
    </xf>
    <xf numFmtId="3" fontId="2" fillId="0" borderId="22" xfId="68" applyNumberFormat="1" applyFont="1" applyFill="1" applyBorder="1" applyAlignment="1">
      <alignment/>
      <protection/>
    </xf>
    <xf numFmtId="3" fontId="2" fillId="0" borderId="23" xfId="68" applyNumberFormat="1" applyFont="1" applyFill="1" applyBorder="1" applyAlignment="1">
      <alignment/>
      <protection/>
    </xf>
    <xf numFmtId="3" fontId="2" fillId="0" borderId="24" xfId="68" applyNumberFormat="1" applyFont="1" applyFill="1" applyBorder="1" applyAlignment="1">
      <alignment/>
      <protection/>
    </xf>
    <xf numFmtId="0" fontId="102" fillId="0" borderId="10" xfId="0" applyFont="1" applyBorder="1" applyAlignment="1">
      <alignment horizontal="justify" vertical="center" wrapText="1"/>
    </xf>
    <xf numFmtId="0" fontId="5" fillId="0" borderId="28" xfId="68" applyFont="1" applyFill="1" applyBorder="1" applyAlignment="1">
      <alignment horizontal="center"/>
      <protection/>
    </xf>
    <xf numFmtId="3" fontId="5" fillId="0" borderId="22" xfId="68" applyNumberFormat="1" applyFont="1" applyFill="1" applyBorder="1" applyAlignment="1">
      <alignment/>
      <protection/>
    </xf>
    <xf numFmtId="3" fontId="5" fillId="0" borderId="23" xfId="68" applyNumberFormat="1" applyFont="1" applyFill="1" applyBorder="1" applyAlignment="1">
      <alignment/>
      <protection/>
    </xf>
    <xf numFmtId="3" fontId="5" fillId="0" borderId="24" xfId="68" applyNumberFormat="1" applyFont="1" applyFill="1" applyBorder="1" applyAlignment="1">
      <alignment/>
      <protection/>
    </xf>
    <xf numFmtId="0" fontId="0" fillId="0" borderId="10" xfId="0" applyFont="1" applyBorder="1" applyAlignment="1">
      <alignment/>
    </xf>
    <xf numFmtId="0" fontId="5" fillId="0" borderId="29" xfId="68" applyFont="1" applyFill="1" applyBorder="1" applyAlignment="1">
      <alignment horizontal="center"/>
      <protection/>
    </xf>
    <xf numFmtId="3" fontId="5" fillId="0" borderId="30" xfId="68" applyNumberFormat="1" applyFont="1" applyFill="1" applyBorder="1" applyAlignment="1">
      <alignment/>
      <protection/>
    </xf>
    <xf numFmtId="3" fontId="5" fillId="0" borderId="31" xfId="68" applyNumberFormat="1" applyFont="1" applyFill="1" applyBorder="1" applyAlignment="1">
      <alignment/>
      <protection/>
    </xf>
    <xf numFmtId="3" fontId="5" fillId="0" borderId="32" xfId="68" applyNumberFormat="1" applyFont="1" applyFill="1" applyBorder="1" applyAlignment="1">
      <alignment/>
      <protection/>
    </xf>
    <xf numFmtId="0" fontId="0" fillId="2" borderId="10" xfId="0" applyFont="1" applyFill="1" applyBorder="1" applyAlignment="1">
      <alignment wrapText="1"/>
    </xf>
    <xf numFmtId="0" fontId="4" fillId="36" borderId="13" xfId="67" applyFont="1" applyFill="1" applyBorder="1" applyAlignment="1" applyProtection="1">
      <alignment horizontal="justify" vertical="center" wrapText="1"/>
      <protection locked="0"/>
    </xf>
    <xf numFmtId="0" fontId="103" fillId="14" borderId="15" xfId="0" applyFont="1" applyFill="1" applyBorder="1" applyAlignment="1">
      <alignment horizontal="center" vertical="center" wrapText="1"/>
    </xf>
    <xf numFmtId="0" fontId="103" fillId="36" borderId="10" xfId="0" applyFont="1" applyFill="1" applyBorder="1" applyAlignment="1">
      <alignment horizontal="center" vertical="center" wrapText="1"/>
    </xf>
    <xf numFmtId="0" fontId="103" fillId="0" borderId="0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10" fontId="103" fillId="14" borderId="10" xfId="71" applyNumberFormat="1" applyFont="1" applyFill="1" applyBorder="1" applyAlignment="1">
      <alignment horizontal="center" vertical="center" wrapText="1"/>
    </xf>
    <xf numFmtId="9" fontId="103" fillId="14" borderId="33" xfId="71" applyFont="1" applyFill="1" applyBorder="1" applyAlignment="1">
      <alignment vertical="center" wrapText="1"/>
    </xf>
    <xf numFmtId="9" fontId="103" fillId="14" borderId="10" xfId="71" applyFont="1" applyFill="1" applyBorder="1" applyAlignment="1">
      <alignment horizontal="center" vertical="center" wrapText="1"/>
    </xf>
    <xf numFmtId="0" fontId="103" fillId="36" borderId="10" xfId="0" applyFont="1" applyFill="1" applyBorder="1" applyAlignment="1">
      <alignment vertical="center" wrapText="1"/>
    </xf>
    <xf numFmtId="0" fontId="83" fillId="0" borderId="0" xfId="0" applyFont="1" applyAlignment="1">
      <alignment vertical="center"/>
    </xf>
    <xf numFmtId="0" fontId="101" fillId="0" borderId="10" xfId="0" applyFont="1" applyBorder="1" applyAlignment="1" applyProtection="1">
      <alignment horizontal="justify" vertical="center" wrapText="1"/>
      <protection/>
    </xf>
    <xf numFmtId="0" fontId="4" fillId="36" borderId="16" xfId="67" applyFont="1" applyFill="1" applyBorder="1" applyAlignment="1" applyProtection="1">
      <alignment horizontal="center" vertical="center" wrapText="1"/>
      <protection locked="0"/>
    </xf>
    <xf numFmtId="0" fontId="83" fillId="0" borderId="0" xfId="0" applyFont="1" applyAlignment="1" applyProtection="1">
      <alignment/>
      <protection/>
    </xf>
    <xf numFmtId="0" fontId="88" fillId="0" borderId="0" xfId="0" applyFont="1" applyFill="1" applyAlignment="1" applyProtection="1">
      <alignment/>
      <protection/>
    </xf>
    <xf numFmtId="0" fontId="4" fillId="36" borderId="10" xfId="67" applyFont="1" applyFill="1" applyBorder="1" applyAlignment="1" applyProtection="1">
      <alignment vertical="center" wrapText="1"/>
      <protection/>
    </xf>
    <xf numFmtId="0" fontId="4" fillId="36" borderId="34" xfId="67" applyFont="1" applyFill="1" applyBorder="1" applyAlignment="1" applyProtection="1">
      <alignment horizontal="justify" vertical="center" wrapText="1"/>
      <protection/>
    </xf>
    <xf numFmtId="0" fontId="4" fillId="36" borderId="13" xfId="67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0" fontId="4" fillId="36" borderId="13" xfId="67" applyFont="1" applyFill="1" applyBorder="1" applyAlignment="1" applyProtection="1">
      <alignment horizontal="center" vertical="center"/>
      <protection locked="0"/>
    </xf>
    <xf numFmtId="9" fontId="90" fillId="33" borderId="10" xfId="71" applyFont="1" applyFill="1" applyBorder="1" applyAlignment="1" applyProtection="1">
      <alignment horizontal="center" wrapText="1"/>
      <protection locked="0"/>
    </xf>
    <xf numFmtId="9" fontId="91" fillId="33" borderId="10" xfId="71" applyFont="1" applyFill="1" applyBorder="1" applyAlignment="1" applyProtection="1">
      <alignment horizontal="center" wrapText="1"/>
      <protection locked="0"/>
    </xf>
    <xf numFmtId="9" fontId="83" fillId="33" borderId="16" xfId="71" applyFont="1" applyFill="1" applyBorder="1" applyAlignment="1" applyProtection="1">
      <alignment horizontal="center" wrapText="1"/>
      <protection locked="0"/>
    </xf>
    <xf numFmtId="0" fontId="4" fillId="36" borderId="13" xfId="67" applyFont="1" applyFill="1" applyBorder="1" applyAlignment="1" applyProtection="1">
      <alignment horizontal="left" vertical="center" wrapText="1"/>
      <protection locked="0"/>
    </xf>
    <xf numFmtId="0" fontId="87" fillId="33" borderId="35" xfId="0" applyFont="1" applyFill="1" applyBorder="1" applyAlignment="1" applyProtection="1">
      <alignment vertical="center" wrapText="1"/>
      <protection/>
    </xf>
    <xf numFmtId="14" fontId="5" fillId="0" borderId="10" xfId="67" applyNumberFormat="1" applyFont="1" applyFill="1" applyBorder="1" applyAlignment="1" applyProtection="1">
      <alignment vertical="center" wrapText="1"/>
      <protection/>
    </xf>
    <xf numFmtId="193" fontId="103" fillId="14" borderId="10" xfId="51" applyNumberFormat="1" applyFont="1" applyFill="1" applyBorder="1" applyAlignment="1">
      <alignment vertical="center" wrapText="1"/>
    </xf>
    <xf numFmtId="0" fontId="5" fillId="33" borderId="16" xfId="67" applyFont="1" applyFill="1" applyBorder="1" applyAlignment="1" applyProtection="1">
      <alignment horizontal="center" vertical="center"/>
      <protection/>
    </xf>
    <xf numFmtId="0" fontId="4" fillId="36" borderId="13" xfId="67" applyFont="1" applyFill="1" applyBorder="1" applyAlignment="1" applyProtection="1">
      <alignment horizontal="justify" vertical="center" wrapText="1"/>
      <protection/>
    </xf>
    <xf numFmtId="0" fontId="4" fillId="36" borderId="13" xfId="67" applyFont="1" applyFill="1" applyBorder="1" applyAlignment="1" applyProtection="1">
      <alignment horizontal="left" vertical="center" wrapText="1"/>
      <protection/>
    </xf>
    <xf numFmtId="0" fontId="83" fillId="0" borderId="0" xfId="0" applyFont="1" applyBorder="1" applyAlignment="1" applyProtection="1">
      <alignment horizontal="center"/>
      <protection locked="0"/>
    </xf>
    <xf numFmtId="0" fontId="103" fillId="0" borderId="0" xfId="0" applyFont="1" applyBorder="1" applyAlignment="1" applyProtection="1">
      <alignment horizontal="center" vertical="center" wrapText="1"/>
      <protection locked="0"/>
    </xf>
    <xf numFmtId="0" fontId="103" fillId="0" borderId="0" xfId="0" applyFont="1" applyBorder="1" applyAlignment="1">
      <alignment horizontal="center"/>
    </xf>
    <xf numFmtId="0" fontId="103" fillId="0" borderId="36" xfId="0" applyFont="1" applyBorder="1" applyAlignment="1" applyProtection="1">
      <alignment horizontal="justify" vertical="center" wrapText="1"/>
      <protection/>
    </xf>
    <xf numFmtId="0" fontId="103" fillId="0" borderId="0" xfId="0" applyFont="1" applyBorder="1" applyAlignment="1" applyProtection="1">
      <alignment vertical="center" wrapText="1"/>
      <protection/>
    </xf>
    <xf numFmtId="0" fontId="103" fillId="0" borderId="35" xfId="0" applyFont="1" applyBorder="1" applyAlignment="1" applyProtection="1">
      <alignment vertical="center" wrapText="1"/>
      <protection/>
    </xf>
    <xf numFmtId="0" fontId="103" fillId="0" borderId="0" xfId="0" applyFont="1" applyBorder="1" applyAlignment="1" applyProtection="1">
      <alignment horizontal="center" vertical="center" wrapText="1"/>
      <protection/>
    </xf>
    <xf numFmtId="0" fontId="103" fillId="33" borderId="0" xfId="0" applyFont="1" applyFill="1" applyBorder="1" applyAlignment="1" applyProtection="1">
      <alignment vertical="center" wrapText="1"/>
      <protection/>
    </xf>
    <xf numFmtId="0" fontId="83" fillId="0" borderId="0" xfId="0" applyFont="1" applyAlignment="1">
      <alignment horizontal="center"/>
    </xf>
    <xf numFmtId="0" fontId="5" fillId="0" borderId="10" xfId="0" applyFont="1" applyFill="1" applyBorder="1" applyAlignment="1">
      <alignment horizontal="justify" vertical="center" wrapText="1"/>
    </xf>
    <xf numFmtId="10" fontId="83" fillId="0" borderId="10" xfId="71" applyNumberFormat="1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10" xfId="0" applyFont="1" applyFill="1" applyBorder="1" applyAlignment="1">
      <alignment horizontal="justify" vertical="center" wrapText="1"/>
    </xf>
    <xf numFmtId="0" fontId="83" fillId="33" borderId="10" xfId="0" applyFont="1" applyFill="1" applyBorder="1" applyAlignment="1">
      <alignment horizontal="center" vertical="center" wrapText="1"/>
    </xf>
    <xf numFmtId="9" fontId="83" fillId="33" borderId="10" xfId="71" applyFont="1" applyFill="1" applyBorder="1" applyAlignment="1">
      <alignment horizontal="center" vertical="center"/>
    </xf>
    <xf numFmtId="17" fontId="8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03" fillId="0" borderId="0" xfId="0" applyFont="1" applyAlignment="1" applyProtection="1">
      <alignment horizontal="center"/>
      <protection/>
    </xf>
    <xf numFmtId="0" fontId="103" fillId="0" borderId="0" xfId="0" applyFont="1" applyAlignment="1" applyProtection="1">
      <alignment/>
      <protection/>
    </xf>
    <xf numFmtId="0" fontId="10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67" applyFont="1" applyFill="1" applyBorder="1" applyAlignment="1" applyProtection="1">
      <alignment horizontal="center" vertical="center"/>
      <protection/>
    </xf>
    <xf numFmtId="0" fontId="103" fillId="0" borderId="0" xfId="67" applyFont="1" applyFill="1" applyBorder="1" applyAlignment="1" applyProtection="1">
      <alignment horizontal="center" vertical="center"/>
      <protection/>
    </xf>
    <xf numFmtId="0" fontId="83" fillId="0" borderId="0" xfId="0" applyFont="1" applyAlignment="1">
      <alignment wrapText="1"/>
    </xf>
    <xf numFmtId="17" fontId="5" fillId="0" borderId="10" xfId="0" applyNumberFormat="1" applyFont="1" applyBorder="1" applyAlignment="1" applyProtection="1">
      <alignment horizontal="right" vertical="center" wrapText="1"/>
      <protection locked="0"/>
    </xf>
    <xf numFmtId="17" fontId="83" fillId="0" borderId="10" xfId="0" applyNumberFormat="1" applyFont="1" applyBorder="1" applyAlignment="1" applyProtection="1">
      <alignment horizontal="right" vertical="center" wrapText="1"/>
      <protection locked="0"/>
    </xf>
    <xf numFmtId="17" fontId="83" fillId="0" borderId="10" xfId="0" applyNumberFormat="1" applyFont="1" applyBorder="1" applyAlignment="1">
      <alignment vertical="center"/>
    </xf>
    <xf numFmtId="0" fontId="7" fillId="2" borderId="17" xfId="63" applyFont="1" applyFill="1" applyBorder="1" applyAlignment="1">
      <alignment horizontal="center" vertical="center" wrapText="1"/>
      <protection/>
    </xf>
    <xf numFmtId="0" fontId="4" fillId="36" borderId="10" xfId="67" applyFont="1" applyFill="1" applyBorder="1" applyAlignment="1" applyProtection="1">
      <alignment horizontal="center" vertical="center" wrapText="1"/>
      <protection locked="0"/>
    </xf>
    <xf numFmtId="0" fontId="4" fillId="36" borderId="10" xfId="67" applyFont="1" applyFill="1" applyBorder="1" applyAlignment="1" applyProtection="1">
      <alignment horizontal="center" vertical="center" wrapText="1"/>
      <protection/>
    </xf>
    <xf numFmtId="0" fontId="5" fillId="33" borderId="10" xfId="67" applyFont="1" applyFill="1" applyBorder="1" applyAlignment="1" applyProtection="1">
      <alignment horizontal="center" vertical="center"/>
      <protection/>
    </xf>
    <xf numFmtId="175" fontId="95" fillId="0" borderId="10" xfId="52" applyFont="1" applyBorder="1" applyAlignment="1" applyProtection="1">
      <alignment vertical="center" wrapText="1"/>
      <protection hidden="1"/>
    </xf>
    <xf numFmtId="175" fontId="104" fillId="33" borderId="10" xfId="52" applyFont="1" applyFill="1" applyBorder="1" applyAlignment="1" applyProtection="1">
      <alignment horizontal="center" vertical="center" wrapText="1"/>
      <protection hidden="1"/>
    </xf>
    <xf numFmtId="0" fontId="83" fillId="0" borderId="0" xfId="0" applyFont="1" applyAlignment="1" applyProtection="1">
      <alignment vertical="center"/>
      <protection/>
    </xf>
    <xf numFmtId="175" fontId="91" fillId="33" borderId="10" xfId="52" applyFont="1" applyFill="1" applyBorder="1" applyAlignment="1" applyProtection="1">
      <alignment horizontal="center" vertical="center"/>
      <protection locked="0"/>
    </xf>
    <xf numFmtId="175" fontId="5" fillId="33" borderId="10" xfId="52" applyFont="1" applyFill="1" applyBorder="1" applyAlignment="1" applyProtection="1">
      <alignment horizontal="center" vertical="center"/>
      <protection locked="0"/>
    </xf>
    <xf numFmtId="175" fontId="5" fillId="33" borderId="10" xfId="52" applyFont="1" applyFill="1" applyBorder="1" applyAlignment="1" applyProtection="1">
      <alignment horizontal="center" vertical="center" wrapText="1"/>
      <protection locked="0"/>
    </xf>
    <xf numFmtId="9" fontId="91" fillId="33" borderId="10" xfId="71" applyFont="1" applyFill="1" applyBorder="1" applyAlignment="1" applyProtection="1">
      <alignment horizontal="center" vertical="center"/>
      <protection locked="0"/>
    </xf>
    <xf numFmtId="9" fontId="83" fillId="0" borderId="15" xfId="71" applyNumberFormat="1" applyFont="1" applyFill="1" applyBorder="1" applyAlignment="1">
      <alignment horizontal="center" vertical="center" wrapText="1"/>
    </xf>
    <xf numFmtId="9" fontId="83" fillId="33" borderId="15" xfId="71" applyNumberFormat="1" applyFont="1" applyFill="1" applyBorder="1" applyAlignment="1">
      <alignment horizontal="center" vertical="center" wrapText="1"/>
    </xf>
    <xf numFmtId="177" fontId="91" fillId="33" borderId="10" xfId="51" applyFont="1" applyFill="1" applyBorder="1" applyAlignment="1" applyProtection="1">
      <alignment horizontal="center" vertical="center"/>
      <protection locked="0"/>
    </xf>
    <xf numFmtId="177" fontId="5" fillId="33" borderId="10" xfId="51" applyFont="1" applyFill="1" applyBorder="1" applyAlignment="1" applyProtection="1">
      <alignment horizontal="center" vertical="center"/>
      <protection locked="0"/>
    </xf>
    <xf numFmtId="0" fontId="95" fillId="0" borderId="10" xfId="0" applyFont="1" applyBorder="1" applyAlignment="1">
      <alignment horizontal="center" vertical="center" wrapText="1"/>
    </xf>
    <xf numFmtId="0" fontId="95" fillId="33" borderId="10" xfId="0" applyFont="1" applyFill="1" applyBorder="1" applyAlignment="1">
      <alignment horizontal="justify" vertical="center" wrapText="1"/>
    </xf>
    <xf numFmtId="0" fontId="104" fillId="35" borderId="10" xfId="0" applyFont="1" applyFill="1" applyBorder="1" applyAlignment="1" applyProtection="1">
      <alignment horizontal="justify" vertical="center" wrapText="1"/>
      <protection/>
    </xf>
    <xf numFmtId="0" fontId="8" fillId="0" borderId="10" xfId="63" applyFont="1" applyFill="1" applyBorder="1" applyAlignment="1" applyProtection="1">
      <alignment horizontal="justify" vertical="center" wrapText="1"/>
      <protection locked="0"/>
    </xf>
    <xf numFmtId="0" fontId="0" fillId="33" borderId="37" xfId="0" applyFill="1" applyBorder="1" applyAlignment="1" applyProtection="1">
      <alignment horizontal="center"/>
      <protection/>
    </xf>
    <xf numFmtId="0" fontId="0" fillId="33" borderId="38" xfId="0" applyFill="1" applyBorder="1" applyAlignment="1" applyProtection="1">
      <alignment horizontal="center"/>
      <protection/>
    </xf>
    <xf numFmtId="0" fontId="0" fillId="33" borderId="26" xfId="0" applyFill="1" applyBorder="1" applyAlignment="1" applyProtection="1">
      <alignment horizontal="center"/>
      <protection/>
    </xf>
    <xf numFmtId="0" fontId="0" fillId="33" borderId="27" xfId="0" applyFill="1" applyBorder="1" applyAlignment="1" applyProtection="1">
      <alignment horizontal="center"/>
      <protection/>
    </xf>
    <xf numFmtId="0" fontId="0" fillId="33" borderId="39" xfId="0" applyFill="1" applyBorder="1" applyAlignment="1" applyProtection="1">
      <alignment horizontal="center"/>
      <protection/>
    </xf>
    <xf numFmtId="0" fontId="0" fillId="33" borderId="40" xfId="0" applyFill="1" applyBorder="1" applyAlignment="1" applyProtection="1">
      <alignment horizontal="center"/>
      <protection/>
    </xf>
    <xf numFmtId="0" fontId="7" fillId="2" borderId="10" xfId="63" applyFont="1" applyFill="1" applyBorder="1" applyAlignment="1">
      <alignment horizontal="center" vertical="center" wrapText="1"/>
      <protection/>
    </xf>
    <xf numFmtId="0" fontId="7" fillId="45" borderId="17" xfId="0" applyFont="1" applyFill="1" applyBorder="1" applyAlignment="1" applyProtection="1">
      <alignment horizontal="center" vertical="center"/>
      <protection/>
    </xf>
    <xf numFmtId="0" fontId="7" fillId="45" borderId="41" xfId="0" applyFont="1" applyFill="1" applyBorder="1" applyAlignment="1" applyProtection="1">
      <alignment horizontal="center" vertical="center"/>
      <protection/>
    </xf>
    <xf numFmtId="0" fontId="7" fillId="45" borderId="33" xfId="0" applyFont="1" applyFill="1" applyBorder="1" applyAlignment="1" applyProtection="1">
      <alignment horizontal="center" vertical="center"/>
      <protection/>
    </xf>
    <xf numFmtId="0" fontId="7" fillId="2" borderId="15" xfId="63" applyFont="1" applyFill="1" applyBorder="1" applyAlignment="1">
      <alignment horizontal="center" vertical="center" wrapText="1"/>
      <protection/>
    </xf>
    <xf numFmtId="0" fontId="7" fillId="2" borderId="12" xfId="63" applyFont="1" applyFill="1" applyBorder="1" applyAlignment="1">
      <alignment horizontal="center" vertical="center" wrapText="1"/>
      <protection/>
    </xf>
    <xf numFmtId="0" fontId="105" fillId="33" borderId="36" xfId="0" applyFont="1" applyFill="1" applyBorder="1" applyAlignment="1">
      <alignment horizontal="center" vertical="center" wrapText="1"/>
    </xf>
    <xf numFmtId="0" fontId="105" fillId="33" borderId="42" xfId="0" applyFont="1" applyFill="1" applyBorder="1" applyAlignment="1">
      <alignment horizontal="center" vertical="center" wrapText="1"/>
    </xf>
    <xf numFmtId="0" fontId="105" fillId="33" borderId="43" xfId="0" applyFont="1" applyFill="1" applyBorder="1" applyAlignment="1">
      <alignment horizontal="center" vertical="center" wrapText="1"/>
    </xf>
    <xf numFmtId="0" fontId="105" fillId="33" borderId="36" xfId="0" applyFont="1" applyFill="1" applyBorder="1" applyAlignment="1">
      <alignment horizontal="center" vertical="center"/>
    </xf>
    <xf numFmtId="0" fontId="105" fillId="33" borderId="42" xfId="0" applyFont="1" applyFill="1" applyBorder="1" applyAlignment="1">
      <alignment horizontal="center" vertical="center"/>
    </xf>
    <xf numFmtId="0" fontId="105" fillId="33" borderId="43" xfId="0" applyFont="1" applyFill="1" applyBorder="1" applyAlignment="1">
      <alignment horizontal="center" vertical="center"/>
    </xf>
    <xf numFmtId="0" fontId="87" fillId="33" borderId="36" xfId="0" applyFont="1" applyFill="1" applyBorder="1" applyAlignment="1" applyProtection="1">
      <alignment horizontal="center" vertical="center" wrapText="1"/>
      <protection/>
    </xf>
    <xf numFmtId="0" fontId="87" fillId="33" borderId="42" xfId="0" applyFont="1" applyFill="1" applyBorder="1" applyAlignment="1" applyProtection="1">
      <alignment horizontal="center" vertical="center" wrapText="1"/>
      <protection/>
    </xf>
    <xf numFmtId="0" fontId="87" fillId="33" borderId="43" xfId="0" applyFont="1" applyFill="1" applyBorder="1" applyAlignment="1" applyProtection="1">
      <alignment horizontal="center" vertical="center" wrapText="1"/>
      <protection/>
    </xf>
    <xf numFmtId="0" fontId="95" fillId="33" borderId="44" xfId="0" applyFont="1" applyFill="1" applyBorder="1" applyAlignment="1">
      <alignment horizontal="center" vertical="center" wrapText="1"/>
    </xf>
    <xf numFmtId="0" fontId="95" fillId="33" borderId="12" xfId="0" applyFont="1" applyFill="1" applyBorder="1" applyAlignment="1">
      <alignment horizontal="center" vertical="center" wrapText="1"/>
    </xf>
    <xf numFmtId="0" fontId="95" fillId="33" borderId="10" xfId="52" applyNumberFormat="1" applyFont="1" applyFill="1" applyBorder="1" applyAlignment="1" applyProtection="1">
      <alignment horizontal="justify" vertical="center" wrapText="1"/>
      <protection hidden="1"/>
    </xf>
    <xf numFmtId="0" fontId="7" fillId="2" borderId="45" xfId="63" applyFont="1" applyFill="1" applyBorder="1" applyAlignment="1">
      <alignment horizontal="center" vertical="center" wrapText="1"/>
      <protection/>
    </xf>
    <xf numFmtId="0" fontId="7" fillId="2" borderId="46" xfId="63" applyFont="1" applyFill="1" applyBorder="1" applyAlignment="1">
      <alignment horizontal="center" vertical="center" wrapText="1"/>
      <protection/>
    </xf>
    <xf numFmtId="0" fontId="7" fillId="2" borderId="10" xfId="63" applyFont="1" applyFill="1" applyBorder="1" applyAlignment="1" applyProtection="1">
      <alignment horizontal="center" vertical="center" wrapText="1"/>
      <protection/>
    </xf>
    <xf numFmtId="0" fontId="7" fillId="2" borderId="15" xfId="63" applyFont="1" applyFill="1" applyBorder="1" applyAlignment="1" applyProtection="1">
      <alignment horizontal="center" vertical="center" wrapText="1"/>
      <protection/>
    </xf>
    <xf numFmtId="0" fontId="7" fillId="2" borderId="12" xfId="63" applyFont="1" applyFill="1" applyBorder="1" applyAlignment="1" applyProtection="1">
      <alignment horizontal="center" vertical="center" wrapText="1"/>
      <protection/>
    </xf>
    <xf numFmtId="0" fontId="95" fillId="33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7" fillId="2" borderId="45" xfId="63" applyFont="1" applyFill="1" applyBorder="1" applyAlignment="1" applyProtection="1">
      <alignment horizontal="center" vertical="center" wrapText="1"/>
      <protection hidden="1"/>
    </xf>
    <xf numFmtId="0" fontId="7" fillId="2" borderId="46" xfId="63" applyFont="1" applyFill="1" applyBorder="1" applyAlignment="1" applyProtection="1">
      <alignment horizontal="center" vertical="center" wrapText="1"/>
      <protection hidden="1"/>
    </xf>
    <xf numFmtId="0" fontId="7" fillId="2" borderId="47" xfId="63" applyFont="1" applyFill="1" applyBorder="1" applyAlignment="1" applyProtection="1">
      <alignment horizontal="center" vertical="center" wrapText="1"/>
      <protection hidden="1"/>
    </xf>
    <xf numFmtId="0" fontId="100" fillId="0" borderId="36" xfId="0" applyFont="1" applyBorder="1" applyAlignment="1" applyProtection="1">
      <alignment horizontal="center" vertical="center" wrapText="1"/>
      <protection/>
    </xf>
    <xf numFmtId="0" fontId="100" fillId="0" borderId="43" xfId="0" applyFont="1" applyBorder="1" applyAlignment="1" applyProtection="1">
      <alignment horizontal="center" vertical="center" wrapText="1"/>
      <protection/>
    </xf>
    <xf numFmtId="0" fontId="100" fillId="33" borderId="36" xfId="0" applyFont="1" applyFill="1" applyBorder="1" applyAlignment="1" applyProtection="1">
      <alignment horizontal="center" vertical="center" wrapText="1"/>
      <protection/>
    </xf>
    <xf numFmtId="0" fontId="100" fillId="33" borderId="42" xfId="0" applyFont="1" applyFill="1" applyBorder="1" applyAlignment="1" applyProtection="1">
      <alignment horizontal="center" vertical="center" wrapText="1"/>
      <protection/>
    </xf>
    <xf numFmtId="0" fontId="100" fillId="33" borderId="43" xfId="0" applyFont="1" applyFill="1" applyBorder="1" applyAlignment="1" applyProtection="1">
      <alignment horizontal="center" vertical="center" wrapText="1"/>
      <protection/>
    </xf>
    <xf numFmtId="0" fontId="100" fillId="0" borderId="42" xfId="0" applyFont="1" applyBorder="1" applyAlignment="1" applyProtection="1">
      <alignment horizontal="center" vertical="center" wrapText="1"/>
      <protection/>
    </xf>
    <xf numFmtId="0" fontId="14" fillId="45" borderId="10" xfId="0" applyFont="1" applyFill="1" applyBorder="1" applyAlignment="1" applyProtection="1">
      <alignment horizontal="center" vertical="center" wrapText="1"/>
      <protection/>
    </xf>
    <xf numFmtId="0" fontId="99" fillId="0" borderId="10" xfId="0" applyFont="1" applyFill="1" applyBorder="1" applyAlignment="1" applyProtection="1">
      <alignment horizontal="center"/>
      <protection/>
    </xf>
    <xf numFmtId="0" fontId="100" fillId="0" borderId="17" xfId="0" applyFont="1" applyBorder="1" applyAlignment="1">
      <alignment horizontal="center" vertical="center" wrapText="1"/>
    </xf>
    <xf numFmtId="0" fontId="100" fillId="0" borderId="41" xfId="0" applyFont="1" applyBorder="1" applyAlignment="1">
      <alignment horizontal="center" vertical="center" wrapText="1"/>
    </xf>
    <xf numFmtId="0" fontId="100" fillId="0" borderId="33" xfId="0" applyFont="1" applyBorder="1" applyAlignment="1">
      <alignment horizontal="center" vertical="center" wrapText="1"/>
    </xf>
    <xf numFmtId="0" fontId="100" fillId="33" borderId="17" xfId="0" applyFont="1" applyFill="1" applyBorder="1" applyAlignment="1">
      <alignment horizontal="center" vertical="center"/>
    </xf>
    <xf numFmtId="0" fontId="100" fillId="33" borderId="41" xfId="0" applyFont="1" applyFill="1" applyBorder="1" applyAlignment="1">
      <alignment horizontal="center" vertical="center"/>
    </xf>
    <xf numFmtId="0" fontId="100" fillId="33" borderId="33" xfId="0" applyFont="1" applyFill="1" applyBorder="1" applyAlignment="1">
      <alignment horizontal="center" vertical="center"/>
    </xf>
    <xf numFmtId="0" fontId="100" fillId="33" borderId="10" xfId="0" applyFont="1" applyFill="1" applyBorder="1" applyAlignment="1">
      <alignment horizontal="center" vertical="center"/>
    </xf>
    <xf numFmtId="0" fontId="84" fillId="0" borderId="10" xfId="0" applyFont="1" applyBorder="1" applyAlignment="1" applyProtection="1">
      <alignment horizontal="center"/>
      <protection locked="0"/>
    </xf>
    <xf numFmtId="0" fontId="87" fillId="0" borderId="10" xfId="0" applyFont="1" applyFill="1" applyBorder="1" applyAlignment="1" applyProtection="1">
      <alignment horizontal="center" vertical="center" wrapText="1"/>
      <protection locked="0"/>
    </xf>
    <xf numFmtId="0" fontId="85" fillId="0" borderId="10" xfId="0" applyFont="1" applyFill="1" applyBorder="1" applyAlignment="1" applyProtection="1">
      <alignment horizontal="center" vertical="center" wrapText="1"/>
      <protection locked="0"/>
    </xf>
    <xf numFmtId="0" fontId="87" fillId="0" borderId="10" xfId="0" applyFont="1" applyBorder="1" applyAlignment="1" applyProtection="1">
      <alignment horizontal="center" vertical="center" wrapText="1"/>
      <protection locked="0"/>
    </xf>
    <xf numFmtId="0" fontId="87" fillId="33" borderId="10" xfId="0" applyFont="1" applyFill="1" applyBorder="1" applyAlignment="1" applyProtection="1">
      <alignment horizontal="center" vertical="center" wrapText="1"/>
      <protection locked="0"/>
    </xf>
    <xf numFmtId="0" fontId="7" fillId="34" borderId="26" xfId="67" applyFont="1" applyFill="1" applyBorder="1" applyAlignment="1" applyProtection="1">
      <alignment horizontal="center" vertical="center"/>
      <protection/>
    </xf>
    <xf numFmtId="0" fontId="7" fillId="34" borderId="0" xfId="67" applyFont="1" applyFill="1" applyBorder="1" applyAlignment="1" applyProtection="1">
      <alignment horizontal="center" vertical="center"/>
      <protection/>
    </xf>
    <xf numFmtId="0" fontId="7" fillId="34" borderId="27" xfId="67" applyFont="1" applyFill="1" applyBorder="1" applyAlignment="1" applyProtection="1">
      <alignment horizontal="center" vertical="center"/>
      <protection/>
    </xf>
    <xf numFmtId="0" fontId="87" fillId="0" borderId="48" xfId="67" applyFont="1" applyFill="1" applyBorder="1" applyAlignment="1">
      <alignment horizontal="center" vertical="center"/>
      <protection/>
    </xf>
    <xf numFmtId="0" fontId="87" fillId="0" borderId="46" xfId="67" applyFont="1" applyFill="1" applyBorder="1" applyAlignment="1">
      <alignment horizontal="center" vertical="center"/>
      <protection/>
    </xf>
    <xf numFmtId="0" fontId="87" fillId="0" borderId="49" xfId="67" applyFont="1" applyFill="1" applyBorder="1" applyAlignment="1">
      <alignment horizontal="center" vertical="center"/>
      <protection/>
    </xf>
    <xf numFmtId="0" fontId="87" fillId="8" borderId="10" xfId="67" applyFont="1" applyFill="1" applyBorder="1" applyAlignment="1">
      <alignment horizontal="center" vertical="center"/>
      <protection/>
    </xf>
    <xf numFmtId="0" fontId="4" fillId="36" borderId="12" xfId="67" applyFont="1" applyFill="1" applyBorder="1" applyAlignment="1">
      <alignment horizontal="center" vertical="center" wrapText="1"/>
      <protection/>
    </xf>
    <xf numFmtId="0" fontId="4" fillId="36" borderId="17" xfId="67" applyFont="1" applyFill="1" applyBorder="1" applyAlignment="1">
      <alignment horizontal="center" vertical="center" wrapText="1"/>
      <protection/>
    </xf>
    <xf numFmtId="0" fontId="4" fillId="36" borderId="33" xfId="67" applyFont="1" applyFill="1" applyBorder="1" applyAlignment="1">
      <alignment horizontal="center" vertical="center" wrapText="1"/>
      <protection/>
    </xf>
    <xf numFmtId="0" fontId="6" fillId="34" borderId="17" xfId="67" applyFont="1" applyFill="1" applyBorder="1" applyAlignment="1">
      <alignment horizontal="center" vertical="center"/>
      <protection/>
    </xf>
    <xf numFmtId="0" fontId="6" fillId="34" borderId="41" xfId="67" applyFont="1" applyFill="1" applyBorder="1" applyAlignment="1">
      <alignment horizontal="center" vertical="center"/>
      <protection/>
    </xf>
    <xf numFmtId="0" fontId="6" fillId="34" borderId="17" xfId="67" applyFont="1" applyFill="1" applyBorder="1" applyAlignment="1">
      <alignment horizontal="center" vertical="top" wrapText="1"/>
      <protection/>
    </xf>
    <xf numFmtId="0" fontId="6" fillId="34" borderId="41" xfId="67" applyFont="1" applyFill="1" applyBorder="1" applyAlignment="1">
      <alignment horizontal="center" vertical="top" wrapText="1"/>
      <protection/>
    </xf>
    <xf numFmtId="0" fontId="6" fillId="34" borderId="50" xfId="67" applyFont="1" applyFill="1" applyBorder="1" applyAlignment="1">
      <alignment horizontal="center" vertical="top" wrapText="1"/>
      <protection/>
    </xf>
    <xf numFmtId="0" fontId="6" fillId="0" borderId="10" xfId="67" applyFont="1" applyBorder="1" applyAlignment="1">
      <alignment horizontal="left" vertical="center" wrapText="1"/>
      <protection/>
    </xf>
    <xf numFmtId="1" fontId="7" fillId="33" borderId="10" xfId="56" applyNumberFormat="1" applyFont="1" applyFill="1" applyBorder="1" applyAlignment="1">
      <alignment horizontal="center" vertical="center" wrapText="1"/>
    </xf>
    <xf numFmtId="1" fontId="7" fillId="33" borderId="16" xfId="56" applyNumberFormat="1" applyFont="1" applyFill="1" applyBorder="1" applyAlignment="1">
      <alignment horizontal="center" vertical="center" wrapText="1"/>
    </xf>
    <xf numFmtId="9" fontId="6" fillId="34" borderId="10" xfId="72" applyFont="1" applyFill="1" applyBorder="1" applyAlignment="1">
      <alignment horizontal="center" vertical="center"/>
    </xf>
    <xf numFmtId="0" fontId="7" fillId="33" borderId="10" xfId="72" applyNumberFormat="1" applyFont="1" applyFill="1" applyBorder="1" applyAlignment="1">
      <alignment horizontal="center" vertical="center" wrapText="1"/>
    </xf>
    <xf numFmtId="0" fontId="7" fillId="33" borderId="16" xfId="72" applyNumberFormat="1" applyFont="1" applyFill="1" applyBorder="1" applyAlignment="1">
      <alignment horizontal="center" vertical="center" wrapText="1"/>
    </xf>
    <xf numFmtId="0" fontId="6" fillId="0" borderId="10" xfId="67" applyFont="1" applyFill="1" applyBorder="1" applyAlignment="1">
      <alignment horizontal="left" vertical="center" wrapText="1"/>
      <protection/>
    </xf>
    <xf numFmtId="0" fontId="6" fillId="0" borderId="16" xfId="67" applyFont="1" applyFill="1" applyBorder="1" applyAlignment="1">
      <alignment horizontal="left" vertical="center" wrapText="1"/>
      <protection/>
    </xf>
    <xf numFmtId="0" fontId="6" fillId="0" borderId="17" xfId="67" applyFont="1" applyFill="1" applyBorder="1" applyAlignment="1">
      <alignment horizontal="center" vertical="center"/>
      <protection/>
    </xf>
    <xf numFmtId="0" fontId="6" fillId="0" borderId="41" xfId="67" applyFont="1" applyFill="1" applyBorder="1" applyAlignment="1">
      <alignment horizontal="center" vertical="center"/>
      <protection/>
    </xf>
    <xf numFmtId="0" fontId="6" fillId="0" borderId="50" xfId="67" applyFont="1" applyFill="1" applyBorder="1" applyAlignment="1">
      <alignment horizontal="center" vertical="center"/>
      <protection/>
    </xf>
    <xf numFmtId="0" fontId="6" fillId="33" borderId="10" xfId="67" applyFont="1" applyFill="1" applyBorder="1" applyAlignment="1">
      <alignment horizontal="center" vertical="center" wrapText="1"/>
      <protection/>
    </xf>
    <xf numFmtId="0" fontId="5" fillId="33" borderId="10" xfId="67" applyFont="1" applyFill="1" applyBorder="1" applyAlignment="1">
      <alignment horizontal="center" vertical="center"/>
      <protection/>
    </xf>
    <xf numFmtId="0" fontId="5" fillId="33" borderId="16" xfId="67" applyFont="1" applyFill="1" applyBorder="1" applyAlignment="1">
      <alignment horizontal="center" vertical="center"/>
      <protection/>
    </xf>
    <xf numFmtId="49" fontId="6" fillId="34" borderId="17" xfId="67" applyNumberFormat="1" applyFont="1" applyFill="1" applyBorder="1" applyAlignment="1">
      <alignment horizontal="center" vertical="center"/>
      <protection/>
    </xf>
    <xf numFmtId="49" fontId="6" fillId="34" borderId="41" xfId="67" applyNumberFormat="1" applyFont="1" applyFill="1" applyBorder="1" applyAlignment="1">
      <alignment horizontal="center" vertical="center"/>
      <protection/>
    </xf>
    <xf numFmtId="0" fontId="6" fillId="34" borderId="10" xfId="67" applyFont="1" applyFill="1" applyBorder="1" applyAlignment="1">
      <alignment horizontal="left" vertical="center" wrapText="1"/>
      <protection/>
    </xf>
    <xf numFmtId="0" fontId="6" fillId="34" borderId="16" xfId="67" applyFont="1" applyFill="1" applyBorder="1" applyAlignment="1">
      <alignment horizontal="left" vertical="center" wrapText="1"/>
      <protection/>
    </xf>
    <xf numFmtId="0" fontId="6" fillId="34" borderId="16" xfId="67" applyFont="1" applyFill="1" applyBorder="1" applyAlignment="1">
      <alignment horizontal="center" vertical="center" wrapText="1"/>
      <protection/>
    </xf>
    <xf numFmtId="0" fontId="7" fillId="0" borderId="10" xfId="67" applyFont="1" applyFill="1" applyBorder="1" applyAlignment="1">
      <alignment horizontal="center" vertical="center" wrapText="1"/>
      <protection/>
    </xf>
    <xf numFmtId="0" fontId="7" fillId="0" borderId="16" xfId="67" applyFont="1" applyFill="1" applyBorder="1" applyAlignment="1">
      <alignment horizontal="center" vertical="center" wrapText="1"/>
      <protection/>
    </xf>
    <xf numFmtId="0" fontId="10" fillId="34" borderId="10" xfId="67" applyFont="1" applyFill="1" applyBorder="1" applyAlignment="1">
      <alignment horizontal="center" vertical="center"/>
      <protection/>
    </xf>
    <xf numFmtId="0" fontId="10" fillId="34" borderId="16" xfId="67" applyFont="1" applyFill="1" applyBorder="1" applyAlignment="1">
      <alignment horizontal="center" vertical="center"/>
      <protection/>
    </xf>
    <xf numFmtId="0" fontId="4" fillId="36" borderId="14" xfId="67" applyFont="1" applyFill="1" applyBorder="1" applyAlignment="1">
      <alignment horizontal="left" vertical="center" wrapText="1"/>
      <protection/>
    </xf>
    <xf numFmtId="0" fontId="4" fillId="36" borderId="11" xfId="67" applyFont="1" applyFill="1" applyBorder="1" applyAlignment="1">
      <alignment horizontal="left" vertical="center" wrapText="1"/>
      <protection/>
    </xf>
    <xf numFmtId="0" fontId="4" fillId="36" borderId="10" xfId="67" applyFont="1" applyFill="1" applyBorder="1" applyAlignment="1">
      <alignment horizontal="center" vertical="center"/>
      <protection/>
    </xf>
    <xf numFmtId="9" fontId="4" fillId="36" borderId="10" xfId="72" applyFont="1" applyFill="1" applyBorder="1" applyAlignment="1">
      <alignment horizontal="center" vertical="center"/>
    </xf>
    <xf numFmtId="9" fontId="4" fillId="36" borderId="16" xfId="72" applyFont="1" applyFill="1" applyBorder="1" applyAlignment="1">
      <alignment horizontal="center" vertical="center"/>
    </xf>
    <xf numFmtId="0" fontId="4" fillId="0" borderId="10" xfId="67" applyFont="1" applyFill="1" applyBorder="1" applyAlignment="1">
      <alignment horizontal="center" vertical="center" wrapText="1"/>
      <protection/>
    </xf>
    <xf numFmtId="0" fontId="4" fillId="0" borderId="16" xfId="67" applyFont="1" applyFill="1" applyBorder="1" applyAlignment="1">
      <alignment horizontal="center" vertical="center" wrapText="1"/>
      <protection/>
    </xf>
    <xf numFmtId="0" fontId="5" fillId="0" borderId="17" xfId="67" applyFont="1" applyFill="1" applyBorder="1" applyAlignment="1">
      <alignment horizontal="justify" vertical="center" wrapText="1"/>
      <protection/>
    </xf>
    <xf numFmtId="0" fontId="5" fillId="0" borderId="41" xfId="67" applyFont="1" applyFill="1" applyBorder="1" applyAlignment="1">
      <alignment horizontal="justify" vertical="center" wrapText="1"/>
      <protection/>
    </xf>
    <xf numFmtId="0" fontId="5" fillId="0" borderId="33" xfId="67" applyFont="1" applyFill="1" applyBorder="1" applyAlignment="1">
      <alignment horizontal="justify" vertical="center" wrapText="1"/>
      <protection/>
    </xf>
    <xf numFmtId="0" fontId="5" fillId="0" borderId="17" xfId="67" applyFont="1" applyFill="1" applyBorder="1" applyAlignment="1">
      <alignment horizontal="center" vertical="center" wrapText="1"/>
      <protection/>
    </xf>
    <xf numFmtId="0" fontId="5" fillId="0" borderId="41" xfId="67" applyFont="1" applyFill="1" applyBorder="1" applyAlignment="1">
      <alignment horizontal="center" vertical="center" wrapText="1"/>
      <protection/>
    </xf>
    <xf numFmtId="0" fontId="5" fillId="0" borderId="50" xfId="67" applyFont="1" applyFill="1" applyBorder="1" applyAlignment="1">
      <alignment horizontal="center" vertical="center" wrapText="1"/>
      <protection/>
    </xf>
    <xf numFmtId="17" fontId="5" fillId="34" borderId="17" xfId="67" applyNumberFormat="1" applyFont="1" applyFill="1" applyBorder="1" applyAlignment="1">
      <alignment horizontal="center" vertical="top" wrapText="1"/>
      <protection/>
    </xf>
    <xf numFmtId="17" fontId="5" fillId="34" borderId="41" xfId="67" applyNumberFormat="1" applyFont="1" applyFill="1" applyBorder="1" applyAlignment="1">
      <alignment horizontal="center" vertical="top" wrapText="1"/>
      <protection/>
    </xf>
    <xf numFmtId="17" fontId="5" fillId="34" borderId="33" xfId="67" applyNumberFormat="1" applyFont="1" applyFill="1" applyBorder="1" applyAlignment="1">
      <alignment horizontal="center" vertical="top" wrapText="1"/>
      <protection/>
    </xf>
    <xf numFmtId="187" fontId="5" fillId="0" borderId="17" xfId="72" applyNumberFormat="1" applyFont="1" applyFill="1" applyBorder="1" applyAlignment="1">
      <alignment horizontal="center" vertical="top" wrapText="1"/>
    </xf>
    <xf numFmtId="187" fontId="5" fillId="0" borderId="41" xfId="72" applyNumberFormat="1" applyFont="1" applyFill="1" applyBorder="1" applyAlignment="1">
      <alignment horizontal="center" vertical="top" wrapText="1"/>
    </xf>
    <xf numFmtId="187" fontId="5" fillId="0" borderId="50" xfId="72" applyNumberFormat="1" applyFont="1" applyFill="1" applyBorder="1" applyAlignment="1">
      <alignment horizontal="center" vertical="top" wrapText="1"/>
    </xf>
    <xf numFmtId="17" fontId="5" fillId="34" borderId="17" xfId="67" applyNumberFormat="1" applyFont="1" applyFill="1" applyBorder="1" applyAlignment="1">
      <alignment horizontal="center" vertical="center" wrapText="1"/>
      <protection/>
    </xf>
    <xf numFmtId="0" fontId="5" fillId="34" borderId="41" xfId="67" applyFont="1" applyFill="1" applyBorder="1" applyAlignment="1">
      <alignment horizontal="center" vertical="center" wrapText="1"/>
      <protection/>
    </xf>
    <xf numFmtId="0" fontId="5" fillId="33" borderId="33" xfId="67" applyFont="1" applyFill="1" applyBorder="1" applyAlignment="1">
      <alignment horizontal="center" vertical="center" wrapText="1"/>
      <protection/>
    </xf>
    <xf numFmtId="9" fontId="5" fillId="34" borderId="17" xfId="72" applyFont="1" applyFill="1" applyBorder="1" applyAlignment="1">
      <alignment horizontal="center" vertical="top" wrapText="1"/>
    </xf>
    <xf numFmtId="9" fontId="5" fillId="34" borderId="41" xfId="72" applyFont="1" applyFill="1" applyBorder="1" applyAlignment="1">
      <alignment horizontal="center" vertical="top" wrapText="1"/>
    </xf>
    <xf numFmtId="9" fontId="5" fillId="34" borderId="50" xfId="72" applyFont="1" applyFill="1" applyBorder="1" applyAlignment="1">
      <alignment horizontal="center" vertical="top" wrapText="1"/>
    </xf>
    <xf numFmtId="0" fontId="5" fillId="33" borderId="45" xfId="67" applyFont="1" applyFill="1" applyBorder="1" applyAlignment="1">
      <alignment horizontal="center" vertical="center"/>
      <protection/>
    </xf>
    <xf numFmtId="0" fontId="5" fillId="33" borderId="46" xfId="67" applyFont="1" applyFill="1" applyBorder="1" applyAlignment="1">
      <alignment horizontal="center" vertical="center"/>
      <protection/>
    </xf>
    <xf numFmtId="0" fontId="5" fillId="33" borderId="47" xfId="67" applyFont="1" applyFill="1" applyBorder="1" applyAlignment="1">
      <alignment horizontal="center" vertical="center"/>
      <protection/>
    </xf>
    <xf numFmtId="9" fontId="4" fillId="34" borderId="45" xfId="72" applyFont="1" applyFill="1" applyBorder="1" applyAlignment="1">
      <alignment horizontal="center" vertical="center"/>
    </xf>
    <xf numFmtId="9" fontId="4" fillId="34" borderId="46" xfId="72" applyFont="1" applyFill="1" applyBorder="1" applyAlignment="1">
      <alignment horizontal="center" vertical="center"/>
    </xf>
    <xf numFmtId="9" fontId="4" fillId="34" borderId="49" xfId="72" applyFont="1" applyFill="1" applyBorder="1" applyAlignment="1">
      <alignment horizontal="center" vertical="center"/>
    </xf>
    <xf numFmtId="0" fontId="103" fillId="8" borderId="13" xfId="67" applyFont="1" applyFill="1" applyBorder="1" applyAlignment="1">
      <alignment horizontal="center" vertical="center"/>
      <protection/>
    </xf>
    <xf numFmtId="0" fontId="103" fillId="8" borderId="10" xfId="67" applyFont="1" applyFill="1" applyBorder="1" applyAlignment="1">
      <alignment horizontal="center" vertical="center"/>
      <protection/>
    </xf>
    <xf numFmtId="0" fontId="103" fillId="8" borderId="16" xfId="67" applyFont="1" applyFill="1" applyBorder="1" applyAlignment="1">
      <alignment horizontal="center" vertical="center"/>
      <protection/>
    </xf>
    <xf numFmtId="0" fontId="5" fillId="34" borderId="10" xfId="67" applyFont="1" applyFill="1" applyBorder="1" applyAlignment="1" applyProtection="1">
      <alignment horizontal="center" vertical="center" wrapText="1"/>
      <protection locked="0"/>
    </xf>
    <xf numFmtId="0" fontId="87" fillId="0" borderId="45" xfId="67" applyFont="1" applyFill="1" applyBorder="1" applyAlignment="1">
      <alignment horizontal="center" vertical="center"/>
      <protection/>
    </xf>
    <xf numFmtId="0" fontId="87" fillId="0" borderId="47" xfId="67" applyFont="1" applyFill="1" applyBorder="1" applyAlignment="1">
      <alignment horizontal="center" vertical="center"/>
      <protection/>
    </xf>
    <xf numFmtId="0" fontId="87" fillId="0" borderId="51" xfId="67" applyFont="1" applyFill="1" applyBorder="1" applyAlignment="1">
      <alignment horizontal="center" vertical="center"/>
      <protection/>
    </xf>
    <xf numFmtId="0" fontId="87" fillId="0" borderId="0" xfId="67" applyFont="1" applyFill="1" applyBorder="1" applyAlignment="1">
      <alignment horizontal="center" vertical="center"/>
      <protection/>
    </xf>
    <xf numFmtId="0" fontId="87" fillId="0" borderId="52" xfId="67" applyFont="1" applyFill="1" applyBorder="1" applyAlignment="1">
      <alignment horizontal="center" vertical="center"/>
      <protection/>
    </xf>
    <xf numFmtId="0" fontId="87" fillId="0" borderId="53" xfId="67" applyFont="1" applyFill="1" applyBorder="1" applyAlignment="1">
      <alignment horizontal="center" vertical="center"/>
      <protection/>
    </xf>
    <xf numFmtId="0" fontId="87" fillId="0" borderId="54" xfId="67" applyFont="1" applyFill="1" applyBorder="1" applyAlignment="1">
      <alignment horizontal="center" vertical="center"/>
      <protection/>
    </xf>
    <xf numFmtId="0" fontId="87" fillId="0" borderId="55" xfId="67" applyFont="1" applyFill="1" applyBorder="1" applyAlignment="1">
      <alignment horizontal="center" vertical="center"/>
      <protection/>
    </xf>
    <xf numFmtId="0" fontId="4" fillId="36" borderId="10" xfId="67" applyFont="1" applyFill="1" applyBorder="1" applyAlignment="1">
      <alignment horizontal="justify" vertical="center" wrapText="1"/>
      <protection/>
    </xf>
    <xf numFmtId="0" fontId="4" fillId="36" borderId="10" xfId="67" applyFont="1" applyFill="1" applyBorder="1" applyAlignment="1" applyProtection="1">
      <alignment horizontal="center" vertical="center" wrapText="1"/>
      <protection locked="0"/>
    </xf>
    <xf numFmtId="0" fontId="4" fillId="34" borderId="10" xfId="67" applyFont="1" applyFill="1" applyBorder="1" applyAlignment="1" applyProtection="1">
      <alignment horizontal="center" vertical="center" wrapText="1"/>
      <protection locked="0"/>
    </xf>
    <xf numFmtId="0" fontId="5" fillId="33" borderId="10" xfId="67" applyFont="1" applyFill="1" applyBorder="1" applyAlignment="1" applyProtection="1">
      <alignment horizontal="center" vertical="center"/>
      <protection locked="0"/>
    </xf>
    <xf numFmtId="0" fontId="4" fillId="36" borderId="10" xfId="67" applyFont="1" applyFill="1" applyBorder="1" applyAlignment="1">
      <alignment horizontal="justify" vertical="center"/>
      <protection/>
    </xf>
    <xf numFmtId="0" fontId="4" fillId="36" borderId="10" xfId="67" applyFont="1" applyFill="1" applyBorder="1" applyAlignment="1" applyProtection="1">
      <alignment horizontal="justify" vertical="center" wrapText="1"/>
      <protection locked="0"/>
    </xf>
    <xf numFmtId="0" fontId="4" fillId="36" borderId="45" xfId="67" applyFont="1" applyFill="1" applyBorder="1" applyAlignment="1" applyProtection="1">
      <alignment horizontal="left" vertical="center" wrapText="1"/>
      <protection locked="0"/>
    </xf>
    <xf numFmtId="0" fontId="4" fillId="36" borderId="47" xfId="67" applyFont="1" applyFill="1" applyBorder="1" applyAlignment="1" applyProtection="1">
      <alignment horizontal="left" vertical="center" wrapText="1"/>
      <protection locked="0"/>
    </xf>
    <xf numFmtId="0" fontId="4" fillId="36" borderId="53" xfId="67" applyFont="1" applyFill="1" applyBorder="1" applyAlignment="1" applyProtection="1">
      <alignment horizontal="left" vertical="center" wrapText="1"/>
      <protection locked="0"/>
    </xf>
    <xf numFmtId="0" fontId="4" fillId="36" borderId="55" xfId="67" applyFont="1" applyFill="1" applyBorder="1" applyAlignment="1" applyProtection="1">
      <alignment horizontal="left" vertical="center" wrapText="1"/>
      <protection locked="0"/>
    </xf>
    <xf numFmtId="0" fontId="5" fillId="34" borderId="45" xfId="67" applyFont="1" applyFill="1" applyBorder="1" applyAlignment="1" applyProtection="1">
      <alignment horizontal="center" vertical="center" wrapText="1"/>
      <protection locked="0"/>
    </xf>
    <xf numFmtId="0" fontId="5" fillId="34" borderId="46" xfId="67" applyFont="1" applyFill="1" applyBorder="1" applyAlignment="1" applyProtection="1">
      <alignment horizontal="center" vertical="center" wrapText="1"/>
      <protection locked="0"/>
    </xf>
    <xf numFmtId="0" fontId="5" fillId="34" borderId="47" xfId="67" applyFont="1" applyFill="1" applyBorder="1" applyAlignment="1" applyProtection="1">
      <alignment horizontal="center" vertical="center" wrapText="1"/>
      <protection locked="0"/>
    </xf>
    <xf numFmtId="0" fontId="5" fillId="34" borderId="53" xfId="67" applyFont="1" applyFill="1" applyBorder="1" applyAlignment="1" applyProtection="1">
      <alignment horizontal="center" vertical="center" wrapText="1"/>
      <protection locked="0"/>
    </xf>
    <xf numFmtId="0" fontId="5" fillId="34" borderId="54" xfId="67" applyFont="1" applyFill="1" applyBorder="1" applyAlignment="1" applyProtection="1">
      <alignment horizontal="center" vertical="center" wrapText="1"/>
      <protection locked="0"/>
    </xf>
    <xf numFmtId="0" fontId="5" fillId="34" borderId="55" xfId="67" applyFont="1" applyFill="1" applyBorder="1" applyAlignment="1" applyProtection="1">
      <alignment horizontal="center" vertical="center" wrapText="1"/>
      <protection locked="0"/>
    </xf>
    <xf numFmtId="0" fontId="103" fillId="8" borderId="13" xfId="67" applyFont="1" applyFill="1" applyBorder="1" applyAlignment="1" applyProtection="1">
      <alignment horizontal="center" vertical="center"/>
      <protection/>
    </xf>
    <xf numFmtId="0" fontId="103" fillId="8" borderId="10" xfId="67" applyFont="1" applyFill="1" applyBorder="1" applyAlignment="1" applyProtection="1">
      <alignment horizontal="center" vertical="center"/>
      <protection/>
    </xf>
    <xf numFmtId="0" fontId="103" fillId="8" borderId="16" xfId="67" applyFont="1" applyFill="1" applyBorder="1" applyAlignment="1" applyProtection="1">
      <alignment horizontal="center" vertical="center"/>
      <protection/>
    </xf>
    <xf numFmtId="0" fontId="103" fillId="0" borderId="17" xfId="0" applyFont="1" applyBorder="1" applyAlignment="1" applyProtection="1">
      <alignment horizontal="center" vertical="center" wrapText="1"/>
      <protection/>
    </xf>
    <xf numFmtId="0" fontId="103" fillId="0" borderId="41" xfId="0" applyFont="1" applyBorder="1" applyAlignment="1" applyProtection="1">
      <alignment horizontal="center" vertical="center" wrapText="1"/>
      <protection/>
    </xf>
    <xf numFmtId="0" fontId="103" fillId="0" borderId="50" xfId="0" applyFont="1" applyBorder="1" applyAlignment="1" applyProtection="1">
      <alignment horizontal="center" vertical="center" wrapText="1"/>
      <protection/>
    </xf>
    <xf numFmtId="0" fontId="103" fillId="0" borderId="33" xfId="0" applyFont="1" applyBorder="1" applyAlignment="1" applyProtection="1">
      <alignment horizontal="center" vertical="center" wrapText="1"/>
      <protection/>
    </xf>
    <xf numFmtId="0" fontId="103" fillId="33" borderId="17" xfId="0" applyFont="1" applyFill="1" applyBorder="1" applyAlignment="1" applyProtection="1">
      <alignment horizontal="center" vertical="center" wrapText="1"/>
      <protection/>
    </xf>
    <xf numFmtId="0" fontId="103" fillId="33" borderId="41" xfId="0" applyFont="1" applyFill="1" applyBorder="1" applyAlignment="1" applyProtection="1">
      <alignment horizontal="center" vertical="center" wrapText="1"/>
      <protection/>
    </xf>
    <xf numFmtId="0" fontId="103" fillId="33" borderId="50" xfId="0" applyFont="1" applyFill="1" applyBorder="1" applyAlignment="1" applyProtection="1">
      <alignment horizontal="center" vertical="center" wrapText="1"/>
      <protection/>
    </xf>
    <xf numFmtId="0" fontId="4" fillId="34" borderId="56" xfId="67" applyFont="1" applyFill="1" applyBorder="1" applyAlignment="1" applyProtection="1">
      <alignment horizontal="center" vertical="center"/>
      <protection/>
    </xf>
    <xf numFmtId="0" fontId="4" fillId="34" borderId="41" xfId="67" applyFont="1" applyFill="1" applyBorder="1" applyAlignment="1" applyProtection="1">
      <alignment horizontal="center" vertical="center"/>
      <protection/>
    </xf>
    <xf numFmtId="0" fontId="4" fillId="34" borderId="50" xfId="67" applyFont="1" applyFill="1" applyBorder="1" applyAlignment="1" applyProtection="1">
      <alignment horizontal="center" vertical="center"/>
      <protection/>
    </xf>
    <xf numFmtId="0" fontId="103" fillId="0" borderId="56" xfId="67" applyFont="1" applyFill="1" applyBorder="1" applyAlignment="1" applyProtection="1">
      <alignment horizontal="center" vertical="center"/>
      <protection/>
    </xf>
    <xf numFmtId="0" fontId="103" fillId="0" borderId="41" xfId="67" applyFont="1" applyFill="1" applyBorder="1" applyAlignment="1" applyProtection="1">
      <alignment horizontal="center" vertical="center"/>
      <protection/>
    </xf>
    <xf numFmtId="0" fontId="103" fillId="0" borderId="50" xfId="67" applyFont="1" applyFill="1" applyBorder="1" applyAlignment="1" applyProtection="1">
      <alignment horizontal="center" vertical="center"/>
      <protection/>
    </xf>
    <xf numFmtId="0" fontId="83" fillId="0" borderId="57" xfId="0" applyFont="1" applyBorder="1" applyAlignment="1" applyProtection="1">
      <alignment horizontal="center"/>
      <protection/>
    </xf>
    <xf numFmtId="0" fontId="83" fillId="0" borderId="58" xfId="0" applyFont="1" applyBorder="1" applyAlignment="1" applyProtection="1">
      <alignment horizontal="center"/>
      <protection/>
    </xf>
    <xf numFmtId="0" fontId="83" fillId="0" borderId="11" xfId="0" applyFont="1" applyBorder="1" applyAlignment="1" applyProtection="1">
      <alignment horizontal="center"/>
      <protection/>
    </xf>
    <xf numFmtId="0" fontId="103" fillId="0" borderId="59" xfId="0" applyFont="1" applyFill="1" applyBorder="1" applyAlignment="1" applyProtection="1">
      <alignment horizontal="center" vertical="center" wrapText="1"/>
      <protection/>
    </xf>
    <xf numFmtId="0" fontId="103" fillId="0" borderId="60" xfId="0" applyFont="1" applyFill="1" applyBorder="1" applyAlignment="1" applyProtection="1">
      <alignment horizontal="center" vertical="center" wrapText="1"/>
      <protection/>
    </xf>
    <xf numFmtId="0" fontId="103" fillId="0" borderId="61" xfId="0" applyFont="1" applyFill="1" applyBorder="1" applyAlignment="1" applyProtection="1">
      <alignment horizontal="center" vertical="center" wrapText="1"/>
      <protection/>
    </xf>
    <xf numFmtId="0" fontId="4" fillId="36" borderId="10" xfId="67" applyFont="1" applyFill="1" applyBorder="1" applyAlignment="1" applyProtection="1">
      <alignment horizontal="center" vertical="center" wrapText="1"/>
      <protection/>
    </xf>
    <xf numFmtId="0" fontId="5" fillId="33" borderId="17" xfId="67" applyFont="1" applyFill="1" applyBorder="1" applyAlignment="1" applyProtection="1">
      <alignment horizontal="justify" vertical="center" wrapText="1"/>
      <protection/>
    </xf>
    <xf numFmtId="0" fontId="5" fillId="33" borderId="41" xfId="67" applyFont="1" applyFill="1" applyBorder="1" applyAlignment="1" applyProtection="1">
      <alignment horizontal="justify" vertical="center" wrapText="1"/>
      <protection/>
    </xf>
    <xf numFmtId="0" fontId="5" fillId="33" borderId="50" xfId="67" applyFont="1" applyFill="1" applyBorder="1" applyAlignment="1" applyProtection="1">
      <alignment horizontal="justify" vertical="center" wrapText="1"/>
      <protection/>
    </xf>
    <xf numFmtId="0" fontId="5" fillId="33" borderId="17" xfId="67" applyFont="1" applyFill="1" applyBorder="1" applyAlignment="1" applyProtection="1">
      <alignment horizontal="center" vertical="center" wrapText="1"/>
      <protection/>
    </xf>
    <xf numFmtId="0" fontId="5" fillId="33" borderId="33" xfId="67" applyFont="1" applyFill="1" applyBorder="1" applyAlignment="1" applyProtection="1">
      <alignment horizontal="center" vertical="center" wrapText="1"/>
      <protection/>
    </xf>
    <xf numFmtId="0" fontId="5" fillId="0" borderId="10" xfId="67" applyFont="1" applyBorder="1" applyAlignment="1" applyProtection="1">
      <alignment horizontal="center" vertical="center" wrapText="1"/>
      <protection/>
    </xf>
    <xf numFmtId="1" fontId="5" fillId="33" borderId="10" xfId="56" applyNumberFormat="1" applyFont="1" applyFill="1" applyBorder="1" applyAlignment="1" applyProtection="1">
      <alignment horizontal="center" vertical="center" wrapText="1"/>
      <protection/>
    </xf>
    <xf numFmtId="1" fontId="5" fillId="33" borderId="16" xfId="56" applyNumberFormat="1" applyFont="1" applyFill="1" applyBorder="1" applyAlignment="1" applyProtection="1">
      <alignment horizontal="center" vertical="center" wrapText="1"/>
      <protection/>
    </xf>
    <xf numFmtId="9" fontId="5" fillId="33" borderId="10" xfId="72" applyFont="1" applyFill="1" applyBorder="1" applyAlignment="1" applyProtection="1">
      <alignment horizontal="center" vertical="center"/>
      <protection/>
    </xf>
    <xf numFmtId="0" fontId="5" fillId="33" borderId="10" xfId="72" applyNumberFormat="1" applyFont="1" applyFill="1" applyBorder="1" applyAlignment="1" applyProtection="1">
      <alignment horizontal="center" vertical="center" wrapText="1"/>
      <protection/>
    </xf>
    <xf numFmtId="0" fontId="5" fillId="33" borderId="16" xfId="72" applyNumberFormat="1" applyFont="1" applyFill="1" applyBorder="1" applyAlignment="1" applyProtection="1">
      <alignment horizontal="center" vertical="center" wrapText="1"/>
      <protection/>
    </xf>
    <xf numFmtId="0" fontId="5" fillId="33" borderId="17" xfId="67" applyFont="1" applyFill="1" applyBorder="1" applyAlignment="1" applyProtection="1">
      <alignment horizontal="left" vertical="center" wrapText="1"/>
      <protection/>
    </xf>
    <xf numFmtId="0" fontId="5" fillId="33" borderId="41" xfId="67" applyFont="1" applyFill="1" applyBorder="1" applyAlignment="1" applyProtection="1">
      <alignment horizontal="left" vertical="center" wrapText="1"/>
      <protection/>
    </xf>
    <xf numFmtId="0" fontId="5" fillId="33" borderId="50" xfId="67" applyFont="1" applyFill="1" applyBorder="1" applyAlignment="1" applyProtection="1">
      <alignment horizontal="left" vertical="center" wrapText="1"/>
      <protection/>
    </xf>
    <xf numFmtId="0" fontId="5" fillId="0" borderId="17" xfId="67" applyFont="1" applyFill="1" applyBorder="1" applyAlignment="1" applyProtection="1">
      <alignment horizontal="center" vertical="center"/>
      <protection/>
    </xf>
    <xf numFmtId="0" fontId="5" fillId="0" borderId="41" xfId="67" applyFont="1" applyFill="1" applyBorder="1" applyAlignment="1" applyProtection="1">
      <alignment horizontal="center" vertical="center"/>
      <protection/>
    </xf>
    <xf numFmtId="0" fontId="5" fillId="0" borderId="50" xfId="67" applyFont="1" applyFill="1" applyBorder="1" applyAlignment="1" applyProtection="1">
      <alignment horizontal="center" vertical="center"/>
      <protection/>
    </xf>
    <xf numFmtId="0" fontId="5" fillId="33" borderId="10" xfId="67" applyFont="1" applyFill="1" applyBorder="1" applyAlignment="1" applyProtection="1">
      <alignment horizontal="center" vertical="center" wrapText="1"/>
      <protection/>
    </xf>
    <xf numFmtId="0" fontId="5" fillId="33" borderId="10" xfId="67" applyFont="1" applyFill="1" applyBorder="1" applyAlignment="1" applyProtection="1">
      <alignment horizontal="center" vertical="center"/>
      <protection/>
    </xf>
    <xf numFmtId="0" fontId="5" fillId="33" borderId="16" xfId="67" applyFont="1" applyFill="1" applyBorder="1" applyAlignment="1" applyProtection="1">
      <alignment horizontal="center" vertical="center"/>
      <protection/>
    </xf>
    <xf numFmtId="49" fontId="5" fillId="34" borderId="10" xfId="67" applyNumberFormat="1" applyFont="1" applyFill="1" applyBorder="1" applyAlignment="1" applyProtection="1">
      <alignment horizontal="center" vertical="center"/>
      <protection/>
    </xf>
    <xf numFmtId="0" fontId="5" fillId="33" borderId="41" xfId="67" applyFont="1" applyFill="1" applyBorder="1" applyAlignment="1" applyProtection="1">
      <alignment horizontal="center" vertical="center" wrapText="1"/>
      <protection/>
    </xf>
    <xf numFmtId="0" fontId="5" fillId="33" borderId="50" xfId="67" applyFont="1" applyFill="1" applyBorder="1" applyAlignment="1" applyProtection="1">
      <alignment horizontal="center" vertical="center" wrapText="1"/>
      <protection/>
    </xf>
    <xf numFmtId="0" fontId="5" fillId="0" borderId="10" xfId="67" applyFont="1" applyFill="1" applyBorder="1" applyAlignment="1">
      <alignment horizontal="center" vertical="center" wrapText="1"/>
      <protection/>
    </xf>
    <xf numFmtId="0" fontId="11" fillId="34" borderId="10" xfId="67" applyFont="1" applyFill="1" applyBorder="1" applyAlignment="1">
      <alignment horizontal="center" vertical="center"/>
      <protection/>
    </xf>
    <xf numFmtId="0" fontId="4" fillId="36" borderId="13" xfId="67" applyFont="1" applyFill="1" applyBorder="1" applyAlignment="1" applyProtection="1">
      <alignment horizontal="left" vertical="center" wrapText="1"/>
      <protection/>
    </xf>
    <xf numFmtId="0" fontId="5" fillId="0" borderId="10" xfId="67" applyFont="1" applyFill="1" applyBorder="1" applyAlignment="1" applyProtection="1">
      <alignment horizontal="center" vertical="center" wrapText="1"/>
      <protection/>
    </xf>
    <xf numFmtId="0" fontId="5" fillId="0" borderId="10" xfId="67" applyFont="1" applyFill="1" applyBorder="1" applyAlignment="1" applyProtection="1">
      <alignment horizontal="center" vertical="center"/>
      <protection/>
    </xf>
    <xf numFmtId="187" fontId="5" fillId="0" borderId="10" xfId="72" applyNumberFormat="1" applyFont="1" applyFill="1" applyBorder="1" applyAlignment="1" applyProtection="1">
      <alignment horizontal="center" vertical="center" wrapText="1"/>
      <protection/>
    </xf>
    <xf numFmtId="187" fontId="5" fillId="0" borderId="16" xfId="72" applyNumberFormat="1" applyFont="1" applyFill="1" applyBorder="1" applyAlignment="1" applyProtection="1">
      <alignment horizontal="center" vertical="center" wrapText="1"/>
      <protection/>
    </xf>
    <xf numFmtId="0" fontId="4" fillId="8" borderId="13" xfId="67" applyFont="1" applyFill="1" applyBorder="1" applyAlignment="1" applyProtection="1">
      <alignment horizontal="center" vertical="center"/>
      <protection locked="0"/>
    </xf>
    <xf numFmtId="0" fontId="4" fillId="8" borderId="10" xfId="67" applyFont="1" applyFill="1" applyBorder="1" applyAlignment="1" applyProtection="1">
      <alignment horizontal="center" vertical="center"/>
      <protection locked="0"/>
    </xf>
    <xf numFmtId="0" fontId="4" fillId="8" borderId="16" xfId="67" applyFont="1" applyFill="1" applyBorder="1" applyAlignment="1" applyProtection="1">
      <alignment horizontal="center" vertical="center"/>
      <protection locked="0"/>
    </xf>
    <xf numFmtId="0" fontId="5" fillId="0" borderId="10" xfId="67" applyFont="1" applyFill="1" applyBorder="1" applyAlignment="1" applyProtection="1">
      <alignment horizontal="justify" vertical="center" wrapText="1"/>
      <protection/>
    </xf>
    <xf numFmtId="0" fontId="5" fillId="0" borderId="16" xfId="67" applyFont="1" applyFill="1" applyBorder="1" applyAlignment="1" applyProtection="1">
      <alignment horizontal="justify" vertical="center" wrapText="1"/>
      <protection/>
    </xf>
    <xf numFmtId="49" fontId="5" fillId="34" borderId="17" xfId="67" applyNumberFormat="1" applyFont="1" applyFill="1" applyBorder="1" applyAlignment="1" applyProtection="1">
      <alignment horizontal="center" vertical="center" wrapText="1"/>
      <protection/>
    </xf>
    <xf numFmtId="49" fontId="5" fillId="34" borderId="41" xfId="67" applyNumberFormat="1" applyFont="1" applyFill="1" applyBorder="1" applyAlignment="1" applyProtection="1">
      <alignment horizontal="center" vertical="center" wrapText="1"/>
      <protection/>
    </xf>
    <xf numFmtId="49" fontId="5" fillId="34" borderId="33" xfId="67" applyNumberFormat="1" applyFont="1" applyFill="1" applyBorder="1" applyAlignment="1" applyProtection="1">
      <alignment horizontal="center" vertical="center" wrapText="1"/>
      <protection/>
    </xf>
    <xf numFmtId="9" fontId="5" fillId="34" borderId="10" xfId="72" applyFont="1" applyFill="1" applyBorder="1" applyAlignment="1" applyProtection="1">
      <alignment horizontal="center" vertical="center" wrapText="1"/>
      <protection/>
    </xf>
    <xf numFmtId="9" fontId="5" fillId="34" borderId="16" xfId="72" applyFont="1" applyFill="1" applyBorder="1" applyAlignment="1" applyProtection="1">
      <alignment horizontal="center" vertical="center" wrapText="1"/>
      <protection/>
    </xf>
    <xf numFmtId="0" fontId="5" fillId="34" borderId="10" xfId="67" applyFont="1" applyFill="1" applyBorder="1" applyAlignment="1" applyProtection="1">
      <alignment horizontal="justify" vertical="center" wrapText="1"/>
      <protection locked="0"/>
    </xf>
    <xf numFmtId="0" fontId="5" fillId="34" borderId="16" xfId="67" applyFont="1" applyFill="1" applyBorder="1" applyAlignment="1" applyProtection="1">
      <alignment horizontal="justify" vertical="center" wrapText="1"/>
      <protection locked="0"/>
    </xf>
    <xf numFmtId="0" fontId="103" fillId="8" borderId="13" xfId="67" applyFont="1" applyFill="1" applyBorder="1" applyAlignment="1" applyProtection="1">
      <alignment horizontal="center" vertical="center"/>
      <protection locked="0"/>
    </xf>
    <xf numFmtId="0" fontId="103" fillId="8" borderId="10" xfId="67" applyFont="1" applyFill="1" applyBorder="1" applyAlignment="1" applyProtection="1">
      <alignment horizontal="center" vertical="center"/>
      <protection locked="0"/>
    </xf>
    <xf numFmtId="0" fontId="103" fillId="8" borderId="16" xfId="67" applyFont="1" applyFill="1" applyBorder="1" applyAlignment="1" applyProtection="1">
      <alignment horizontal="center" vertical="center"/>
      <protection locked="0"/>
    </xf>
    <xf numFmtId="0" fontId="103" fillId="0" borderId="13" xfId="67" applyFont="1" applyFill="1" applyBorder="1" applyAlignment="1" applyProtection="1">
      <alignment horizontal="center" vertical="center"/>
      <protection locked="0"/>
    </xf>
    <xf numFmtId="0" fontId="103" fillId="0" borderId="10" xfId="67" applyFont="1" applyFill="1" applyBorder="1" applyAlignment="1" applyProtection="1">
      <alignment horizontal="center" vertical="center"/>
      <protection locked="0"/>
    </xf>
    <xf numFmtId="0" fontId="103" fillId="0" borderId="16" xfId="67" applyFont="1" applyFill="1" applyBorder="1" applyAlignment="1" applyProtection="1">
      <alignment horizontal="center" vertical="center"/>
      <protection locked="0"/>
    </xf>
    <xf numFmtId="0" fontId="83" fillId="33" borderId="10" xfId="0" applyFont="1" applyFill="1" applyBorder="1" applyAlignment="1" applyProtection="1">
      <alignment horizontal="center" vertical="center"/>
      <protection locked="0"/>
    </xf>
    <xf numFmtId="0" fontId="83" fillId="33" borderId="16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justify" vertical="center"/>
      <protection locked="0"/>
    </xf>
    <xf numFmtId="0" fontId="5" fillId="33" borderId="16" xfId="0" applyFont="1" applyFill="1" applyBorder="1" applyAlignment="1" applyProtection="1">
      <alignment horizontal="justify" vertical="center"/>
      <protection locked="0"/>
    </xf>
    <xf numFmtId="0" fontId="4" fillId="36" borderId="13" xfId="67" applyFont="1" applyFill="1" applyBorder="1" applyAlignment="1" applyProtection="1">
      <alignment horizontal="justify" vertical="center" wrapText="1"/>
      <protection/>
    </xf>
    <xf numFmtId="0" fontId="4" fillId="36" borderId="16" xfId="67" applyFont="1" applyFill="1" applyBorder="1" applyAlignment="1" applyProtection="1">
      <alignment horizontal="center" vertical="center" wrapText="1"/>
      <protection/>
    </xf>
    <xf numFmtId="0" fontId="4" fillId="36" borderId="10" xfId="67" applyFont="1" applyFill="1" applyBorder="1" applyAlignment="1" applyProtection="1">
      <alignment horizontal="left" vertical="center" wrapText="1"/>
      <protection/>
    </xf>
    <xf numFmtId="0" fontId="4" fillId="36" borderId="62" xfId="67" applyFont="1" applyFill="1" applyBorder="1" applyAlignment="1" applyProtection="1">
      <alignment horizontal="left" vertical="center" wrapText="1"/>
      <protection/>
    </xf>
    <xf numFmtId="0" fontId="5" fillId="34" borderId="16" xfId="67" applyFont="1" applyFill="1" applyBorder="1" applyAlignment="1" applyProtection="1">
      <alignment horizontal="center" vertical="center" wrapText="1"/>
      <protection/>
    </xf>
    <xf numFmtId="0" fontId="5" fillId="34" borderId="62" xfId="67" applyFont="1" applyFill="1" applyBorder="1" applyAlignment="1" applyProtection="1">
      <alignment horizontal="center" vertical="center" wrapText="1"/>
      <protection/>
    </xf>
    <xf numFmtId="0" fontId="5" fillId="34" borderId="63" xfId="67" applyFont="1" applyFill="1" applyBorder="1" applyAlignment="1" applyProtection="1">
      <alignment horizontal="center" vertical="center" wrapText="1"/>
      <protection/>
    </xf>
    <xf numFmtId="0" fontId="4" fillId="36" borderId="10" xfId="67" applyFont="1" applyFill="1" applyBorder="1" applyAlignment="1" applyProtection="1">
      <alignment horizontal="justify" vertical="center"/>
      <protection/>
    </xf>
    <xf numFmtId="0" fontId="4" fillId="36" borderId="10" xfId="67" applyFont="1" applyFill="1" applyBorder="1" applyAlignment="1" applyProtection="1">
      <alignment horizontal="justify" vertical="center" wrapText="1"/>
      <protection/>
    </xf>
    <xf numFmtId="0" fontId="106" fillId="46" borderId="51" xfId="0" applyFont="1" applyFill="1" applyBorder="1" applyAlignment="1">
      <alignment horizontal="center" vertical="center"/>
    </xf>
    <xf numFmtId="0" fontId="106" fillId="46" borderId="0" xfId="0" applyFont="1" applyFill="1" applyBorder="1" applyAlignment="1">
      <alignment horizontal="center" vertical="center"/>
    </xf>
    <xf numFmtId="0" fontId="83" fillId="0" borderId="64" xfId="0" applyFont="1" applyBorder="1" applyAlignment="1" applyProtection="1">
      <alignment horizontal="center"/>
      <protection locked="0"/>
    </xf>
    <xf numFmtId="0" fontId="83" fillId="0" borderId="25" xfId="0" applyFont="1" applyBorder="1" applyAlignment="1" applyProtection="1">
      <alignment horizontal="center"/>
      <protection locked="0"/>
    </xf>
    <xf numFmtId="0" fontId="83" fillId="0" borderId="65" xfId="0" applyFont="1" applyBorder="1" applyAlignment="1" applyProtection="1">
      <alignment horizontal="center"/>
      <protection locked="0"/>
    </xf>
    <xf numFmtId="0" fontId="103" fillId="0" borderId="36" xfId="0" applyFont="1" applyFill="1" applyBorder="1" applyAlignment="1" applyProtection="1">
      <alignment horizontal="center" vertical="center" wrapText="1"/>
      <protection locked="0"/>
    </xf>
    <xf numFmtId="0" fontId="103" fillId="0" borderId="42" xfId="0" applyFont="1" applyFill="1" applyBorder="1" applyAlignment="1" applyProtection="1">
      <alignment horizontal="center" vertical="center" wrapText="1"/>
      <protection locked="0"/>
    </xf>
    <xf numFmtId="0" fontId="103" fillId="0" borderId="43" xfId="0" applyFont="1" applyFill="1" applyBorder="1" applyAlignment="1" applyProtection="1">
      <alignment horizontal="center" vertical="center" wrapText="1"/>
      <protection locked="0"/>
    </xf>
    <xf numFmtId="0" fontId="83" fillId="0" borderId="0" xfId="0" applyFont="1" applyBorder="1" applyAlignment="1">
      <alignment horizontal="center"/>
    </xf>
    <xf numFmtId="0" fontId="103" fillId="0" borderId="36" xfId="0" applyFont="1" applyBorder="1" applyAlignment="1" applyProtection="1">
      <alignment horizontal="center" vertical="center" wrapText="1"/>
      <protection locked="0"/>
    </xf>
    <xf numFmtId="0" fontId="103" fillId="0" borderId="42" xfId="0" applyFont="1" applyBorder="1" applyAlignment="1" applyProtection="1">
      <alignment horizontal="center" vertical="center" wrapText="1"/>
      <protection locked="0"/>
    </xf>
    <xf numFmtId="0" fontId="103" fillId="0" borderId="43" xfId="0" applyFont="1" applyBorder="1" applyAlignment="1" applyProtection="1">
      <alignment horizontal="center" vertical="center" wrapText="1"/>
      <protection locked="0"/>
    </xf>
    <xf numFmtId="0" fontId="103" fillId="33" borderId="36" xfId="0" applyFont="1" applyFill="1" applyBorder="1" applyAlignment="1">
      <alignment horizontal="center"/>
    </xf>
    <xf numFmtId="0" fontId="103" fillId="33" borderId="42" xfId="0" applyFont="1" applyFill="1" applyBorder="1" applyAlignment="1">
      <alignment horizontal="center"/>
    </xf>
    <xf numFmtId="0" fontId="103" fillId="33" borderId="43" xfId="0" applyFont="1" applyFill="1" applyBorder="1" applyAlignment="1">
      <alignment horizontal="center"/>
    </xf>
    <xf numFmtId="0" fontId="103" fillId="14" borderId="17" xfId="0" applyFont="1" applyFill="1" applyBorder="1" applyAlignment="1">
      <alignment horizontal="center" vertical="center" wrapText="1"/>
    </xf>
    <xf numFmtId="0" fontId="103" fillId="14" borderId="33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42" xfId="0" applyFont="1" applyFill="1" applyBorder="1" applyAlignment="1" applyProtection="1">
      <alignment horizontal="center" vertical="center" wrapText="1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83" fillId="33" borderId="36" xfId="0" applyFont="1" applyFill="1" applyBorder="1" applyAlignment="1" applyProtection="1">
      <alignment horizontal="center" vertical="center" wrapText="1"/>
      <protection/>
    </xf>
    <xf numFmtId="0" fontId="83" fillId="33" borderId="42" xfId="0" applyFont="1" applyFill="1" applyBorder="1" applyAlignment="1" applyProtection="1">
      <alignment horizontal="center" vertical="center" wrapText="1"/>
      <protection/>
    </xf>
    <xf numFmtId="0" fontId="83" fillId="33" borderId="43" xfId="0" applyFont="1" applyFill="1" applyBorder="1" applyAlignment="1" applyProtection="1">
      <alignment horizontal="center" vertical="center" wrapText="1"/>
      <protection/>
    </xf>
    <xf numFmtId="0" fontId="83" fillId="0" borderId="36" xfId="0" applyFont="1" applyBorder="1" applyAlignment="1" applyProtection="1">
      <alignment horizontal="center" vertical="center" wrapText="1"/>
      <protection/>
    </xf>
    <xf numFmtId="0" fontId="83" fillId="0" borderId="42" xfId="0" applyFont="1" applyBorder="1" applyAlignment="1" applyProtection="1">
      <alignment horizontal="center" vertical="center" wrapText="1"/>
      <protection/>
    </xf>
    <xf numFmtId="0" fontId="83" fillId="0" borderId="43" xfId="0" applyFont="1" applyBorder="1" applyAlignment="1" applyProtection="1">
      <alignment horizontal="center" vertical="center" wrapText="1"/>
      <protection/>
    </xf>
    <xf numFmtId="0" fontId="83" fillId="33" borderId="36" xfId="0" applyFont="1" applyFill="1" applyBorder="1" applyAlignment="1" applyProtection="1">
      <alignment horizontal="justify" vertical="center" wrapText="1"/>
      <protection/>
    </xf>
    <xf numFmtId="0" fontId="83" fillId="33" borderId="42" xfId="0" applyFont="1" applyFill="1" applyBorder="1" applyAlignment="1" applyProtection="1">
      <alignment horizontal="justify" vertical="center" wrapText="1"/>
      <protection/>
    </xf>
    <xf numFmtId="0" fontId="83" fillId="33" borderId="43" xfId="0" applyFont="1" applyFill="1" applyBorder="1" applyAlignment="1" applyProtection="1">
      <alignment horizontal="justify" vertical="center" wrapText="1"/>
      <protection/>
    </xf>
    <xf numFmtId="0" fontId="107" fillId="47" borderId="17" xfId="0" applyFont="1" applyFill="1" applyBorder="1" applyAlignment="1">
      <alignment horizontal="center" vertical="center"/>
    </xf>
    <xf numFmtId="0" fontId="107" fillId="47" borderId="41" xfId="0" applyFont="1" applyFill="1" applyBorder="1" applyAlignment="1">
      <alignment horizontal="center" vertical="center"/>
    </xf>
    <xf numFmtId="0" fontId="107" fillId="47" borderId="33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3" fillId="0" borderId="37" xfId="68" applyFont="1" applyBorder="1" applyAlignment="1">
      <alignment horizontal="center" vertical="center" wrapText="1"/>
      <protection/>
    </xf>
    <xf numFmtId="0" fontId="3" fillId="0" borderId="66" xfId="68" applyFont="1" applyBorder="1" applyAlignment="1">
      <alignment horizontal="center" vertical="center" wrapText="1"/>
      <protection/>
    </xf>
    <xf numFmtId="0" fontId="3" fillId="0" borderId="38" xfId="68" applyFont="1" applyBorder="1" applyAlignment="1">
      <alignment horizontal="center" vertical="center" wrapText="1"/>
      <protection/>
    </xf>
    <xf numFmtId="0" fontId="3" fillId="0" borderId="39" xfId="68" applyFont="1" applyFill="1" applyBorder="1" applyAlignment="1">
      <alignment horizontal="center" vertical="center" wrapText="1"/>
      <protection/>
    </xf>
    <xf numFmtId="0" fontId="3" fillId="0" borderId="67" xfId="68" applyFont="1" applyFill="1" applyBorder="1" applyAlignment="1">
      <alignment horizontal="center" vertical="center" wrapText="1"/>
      <protection/>
    </xf>
    <xf numFmtId="0" fontId="3" fillId="0" borderId="40" xfId="68" applyFont="1" applyFill="1" applyBorder="1" applyAlignment="1">
      <alignment horizontal="center" vertical="center" wrapText="1"/>
      <protection/>
    </xf>
    <xf numFmtId="49" fontId="16" fillId="42" borderId="68" xfId="68" applyNumberFormat="1" applyFont="1" applyFill="1" applyBorder="1" applyAlignment="1">
      <alignment horizontal="center" vertical="center" wrapText="1"/>
      <protection/>
    </xf>
    <xf numFmtId="49" fontId="16" fillId="42" borderId="28" xfId="68" applyNumberFormat="1" applyFont="1" applyFill="1" applyBorder="1" applyAlignment="1">
      <alignment horizontal="center" vertical="center" wrapText="1"/>
      <protection/>
    </xf>
    <xf numFmtId="0" fontId="3" fillId="0" borderId="10" xfId="68" applyFont="1" applyBorder="1" applyAlignment="1">
      <alignment horizontal="center" vertical="center" wrapText="1"/>
      <protection/>
    </xf>
    <xf numFmtId="3" fontId="3" fillId="35" borderId="33" xfId="69" applyNumberFormat="1" applyFont="1" applyFill="1" applyBorder="1" applyAlignment="1">
      <alignment horizontal="center" vertical="center"/>
      <protection/>
    </xf>
    <xf numFmtId="3" fontId="3" fillId="35" borderId="10" xfId="69" applyNumberFormat="1" applyFont="1" applyFill="1" applyBorder="1" applyAlignment="1">
      <alignment horizontal="center" vertical="center"/>
      <protection/>
    </xf>
    <xf numFmtId="0" fontId="3" fillId="35" borderId="10" xfId="66" applyFont="1" applyFill="1" applyBorder="1" applyAlignment="1">
      <alignment horizontal="center" vertical="center"/>
      <protection/>
    </xf>
    <xf numFmtId="49" fontId="4" fillId="35" borderId="10" xfId="66" applyNumberFormat="1" applyFont="1" applyFill="1" applyBorder="1" applyAlignment="1">
      <alignment horizontal="center" vertical="center" wrapText="1"/>
      <protection/>
    </xf>
    <xf numFmtId="49" fontId="15" fillId="42" borderId="64" xfId="68" applyNumberFormat="1" applyFont="1" applyFill="1" applyBorder="1" applyAlignment="1">
      <alignment horizontal="center" vertical="center" wrapText="1"/>
      <protection/>
    </xf>
    <xf numFmtId="49" fontId="15" fillId="42" borderId="69" xfId="68" applyNumberFormat="1" applyFont="1" applyFill="1" applyBorder="1" applyAlignment="1">
      <alignment horizontal="center" vertical="center" wrapText="1"/>
      <protection/>
    </xf>
    <xf numFmtId="0" fontId="14" fillId="36" borderId="17" xfId="0" applyFont="1" applyFill="1" applyBorder="1" applyAlignment="1" applyProtection="1">
      <alignment horizontal="center" vertical="center" wrapText="1"/>
      <protection/>
    </xf>
    <xf numFmtId="0" fontId="14" fillId="36" borderId="41" xfId="0" applyFont="1" applyFill="1" applyBorder="1" applyAlignment="1" applyProtection="1">
      <alignment horizontal="center" vertical="center" wrapText="1"/>
      <protection/>
    </xf>
    <xf numFmtId="0" fontId="14" fillId="36" borderId="33" xfId="0" applyFont="1" applyFill="1" applyBorder="1" applyAlignment="1" applyProtection="1">
      <alignment horizontal="center" vertical="center" wrapText="1"/>
      <protection/>
    </xf>
    <xf numFmtId="9" fontId="99" fillId="33" borderId="10" xfId="0" applyNumberFormat="1" applyFont="1" applyFill="1" applyBorder="1" applyAlignment="1" applyProtection="1">
      <alignment vertical="center" wrapText="1"/>
      <protection/>
    </xf>
    <xf numFmtId="9" fontId="101" fillId="0" borderId="10" xfId="71" applyFont="1" applyBorder="1" applyAlignment="1" applyProtection="1">
      <alignment vertic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a 2" xfId="37"/>
    <cellStyle name="Coma 2 2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[0] 2" xfId="53"/>
    <cellStyle name="Millares 2" xfId="54"/>
    <cellStyle name="Millares 2 2" xfId="55"/>
    <cellStyle name="Millares 3" xfId="56"/>
    <cellStyle name="Millares 4" xfId="57"/>
    <cellStyle name="Currency" xfId="58"/>
    <cellStyle name="Currency [0]" xfId="59"/>
    <cellStyle name="Moneda 2" xfId="60"/>
    <cellStyle name="Moneda 2 2" xfId="61"/>
    <cellStyle name="Neutral" xfId="62"/>
    <cellStyle name="Normal 2" xfId="63"/>
    <cellStyle name="Normal 2 2" xfId="64"/>
    <cellStyle name="Normal 3" xfId="65"/>
    <cellStyle name="Normal 3 2" xfId="66"/>
    <cellStyle name="Normal 4" xfId="67"/>
    <cellStyle name="Normal 8" xfId="68"/>
    <cellStyle name="Normal_573_2009_ Actualizado 22_12_2009" xfId="69"/>
    <cellStyle name="Notas" xfId="70"/>
    <cellStyle name="Percent" xfId="71"/>
    <cellStyle name="Porcentual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3625"/>
          <c:w val="0.9745"/>
          <c:h val="0.9075"/>
        </c:manualLayout>
      </c:layout>
      <c:lineChart>
        <c:grouping val="standard"/>
        <c:varyColors val="0"/>
        <c:ser>
          <c:idx val="0"/>
          <c:order val="0"/>
          <c:tx>
            <c:strRef>
              <c:f>'HV 1  PAAC'!$D$29</c:f>
              <c:strCache>
                <c:ptCount val="1"/>
                <c:pt idx="0">
                  <c:v>Numerador Acumulado (Variable 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'[1]HV 1  MIPG'!$B$41</c:f>
              <c:strCache>
                <c:ptCount val="1"/>
                <c:pt idx="0">
                  <c:v>Diciembre</c:v>
                </c:pt>
              </c:strCache>
            </c:strRef>
          </c:cat>
          <c:val>
            <c:numRef>
              <c:f>'HV 1  PAAC'!$D$30:$D$41</c:f>
              <c:numCache/>
            </c:numRef>
          </c:val>
          <c:smooth val="0"/>
        </c:ser>
        <c:ser>
          <c:idx val="1"/>
          <c:order val="1"/>
          <c:tx>
            <c:strRef>
              <c:f>'HV 1  PAAC'!$F$29</c:f>
              <c:strCache>
                <c:ptCount val="1"/>
                <c:pt idx="0">
                  <c:v>Denominador Acumulado (Variable 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'[1]HV 1  MIPG'!$B$41</c:f>
              <c:strCache>
                <c:ptCount val="1"/>
                <c:pt idx="0">
                  <c:v>Diciembre</c:v>
                </c:pt>
              </c:strCache>
            </c:strRef>
          </c:cat>
          <c:val>
            <c:numRef>
              <c:f>'HV 1  PAAC'!$F$30:$F$41</c:f>
              <c:numCache/>
            </c:numRef>
          </c:val>
          <c:smooth val="0"/>
        </c:ser>
        <c:marker val="1"/>
        <c:axId val="16468823"/>
        <c:axId val="14001680"/>
      </c:lineChart>
      <c:catAx>
        <c:axId val="164688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001680"/>
        <c:crosses val="autoZero"/>
        <c:auto val="1"/>
        <c:lblOffset val="100"/>
        <c:tickLblSkip val="1"/>
        <c:noMultiLvlLbl val="0"/>
      </c:catAx>
      <c:valAx>
        <c:axId val="140016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4688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325"/>
          <c:y val="0.9225"/>
          <c:w val="0.559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104775</xdr:rowOff>
    </xdr:from>
    <xdr:to>
      <xdr:col>1</xdr:col>
      <xdr:colOff>1752600</xdr:colOff>
      <xdr:row>3</xdr:row>
      <xdr:rowOff>285750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22288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104775</xdr:rowOff>
    </xdr:from>
    <xdr:to>
      <xdr:col>1</xdr:col>
      <xdr:colOff>1752600</xdr:colOff>
      <xdr:row>3</xdr:row>
      <xdr:rowOff>285750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22288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</xdr:row>
      <xdr:rowOff>85725</xdr:rowOff>
    </xdr:from>
    <xdr:to>
      <xdr:col>2</xdr:col>
      <xdr:colOff>428625</xdr:colOff>
      <xdr:row>4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9607" t="7638" r="18504" b="10522"/>
        <a:stretch>
          <a:fillRect/>
        </a:stretch>
      </xdr:blipFill>
      <xdr:spPr>
        <a:xfrm>
          <a:off x="485775" y="228600"/>
          <a:ext cx="638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38100</xdr:rowOff>
    </xdr:from>
    <xdr:to>
      <xdr:col>1</xdr:col>
      <xdr:colOff>1257300</xdr:colOff>
      <xdr:row>4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333375" y="114300"/>
          <a:ext cx="990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1</xdr:row>
      <xdr:rowOff>57150</xdr:rowOff>
    </xdr:from>
    <xdr:to>
      <xdr:col>8</xdr:col>
      <xdr:colOff>1295400</xdr:colOff>
      <xdr:row>4</xdr:row>
      <xdr:rowOff>266700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6047" t="5250" r="18559" b="2000"/>
        <a:stretch>
          <a:fillRect/>
        </a:stretch>
      </xdr:blipFill>
      <xdr:spPr>
        <a:xfrm>
          <a:off x="9896475" y="133350"/>
          <a:ext cx="1076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57150</xdr:rowOff>
    </xdr:from>
    <xdr:to>
      <xdr:col>1</xdr:col>
      <xdr:colOff>1352550</xdr:colOff>
      <xdr:row>4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152400" y="219075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1000125</xdr:colOff>
      <xdr:row>43</xdr:row>
      <xdr:rowOff>142875</xdr:rowOff>
    </xdr:from>
    <xdr:to>
      <xdr:col>6</xdr:col>
      <xdr:colOff>1162050</xdr:colOff>
      <xdr:row>47</xdr:row>
      <xdr:rowOff>552450</xdr:rowOff>
    </xdr:to>
    <xdr:graphicFrame>
      <xdr:nvGraphicFramePr>
        <xdr:cNvPr id="2" name="Gráfico 3"/>
        <xdr:cNvGraphicFramePr/>
      </xdr:nvGraphicFramePr>
      <xdr:xfrm>
        <a:off x="2447925" y="16059150"/>
        <a:ext cx="56483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38100</xdr:rowOff>
    </xdr:from>
    <xdr:to>
      <xdr:col>1</xdr:col>
      <xdr:colOff>1066800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00025"/>
          <a:ext cx="847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66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66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66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66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66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6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66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7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66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419100</xdr:colOff>
      <xdr:row>8</xdr:row>
      <xdr:rowOff>57150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80391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NO EDITAR 
</a:t>
          </a:r>
          <a:r>
            <a:rPr lang="en-US" cap="none" sz="5000" b="1" i="0" u="none" baseline="0"/>
            <a:t> Solo para uso de Esri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%20ldguerrero\Downloads\POA%20GESTI&#211;N%20REDISE&#209;O%20SUBDI%20-%20SE&#209;ALIZAC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as_Magnitud"/>
      <sheetName val="Anualización"/>
      <sheetName val="HV 4"/>
      <sheetName val="HV 1  MIPG"/>
      <sheetName val="Act 1. MIPG"/>
      <sheetName val="Variables"/>
      <sheetName val="MAL PARQUEO"/>
      <sheetName val="ILEGALIDAD"/>
      <sheetName val="Hoja1"/>
      <sheetName val="Hoja2"/>
      <sheetName val="Ilegal"/>
      <sheetName val="Espacio público"/>
      <sheetName val="ESRI_MAPINFO_SHEET"/>
    </sheetNames>
    <sheetDataSet>
      <sheetData sheetId="3">
        <row r="41">
          <cell r="B41" t="str">
            <v>Diciembre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V 1  MIPG"/>
      <sheetName val="3_PAAC"/>
      <sheetName val="HV 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showGridLines="0" tabSelected="1" zoomScale="60" zoomScaleNormal="60" workbookViewId="0" topLeftCell="D1">
      <selection activeCell="C13" sqref="C13:C15"/>
    </sheetView>
  </sheetViews>
  <sheetFormatPr defaultColWidth="11.421875" defaultRowHeight="15"/>
  <cols>
    <col min="1" max="1" width="9.140625" style="5" customWidth="1"/>
    <col min="2" max="2" width="26.28125" style="5" customWidth="1"/>
    <col min="3" max="3" width="52.00390625" style="5" customWidth="1"/>
    <col min="4" max="4" width="24.57421875" style="5" customWidth="1"/>
    <col min="5" max="5" width="32.421875" style="5" customWidth="1"/>
    <col min="6" max="6" width="26.8515625" style="5" customWidth="1"/>
    <col min="7" max="7" width="35.8515625" style="5" customWidth="1"/>
    <col min="8" max="8" width="24.28125" style="5" customWidth="1"/>
    <col min="9" max="19" width="13.28125" style="5" customWidth="1"/>
    <col min="20" max="20" width="16.421875" style="5" customWidth="1"/>
    <col min="21" max="21" width="11.00390625" style="5" customWidth="1"/>
    <col min="22" max="22" width="30.57421875" style="5" customWidth="1"/>
    <col min="23" max="16384" width="11.421875" style="5" customWidth="1"/>
  </cols>
  <sheetData>
    <row r="1" spans="1:20" s="8" customFormat="1" ht="39.75" customHeight="1" thickBot="1">
      <c r="A1" s="292"/>
      <c r="B1" s="293"/>
      <c r="C1" s="304" t="s">
        <v>738</v>
      </c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6"/>
    </row>
    <row r="2" spans="1:20" s="8" customFormat="1" ht="40.5" customHeight="1" thickBot="1">
      <c r="A2" s="294"/>
      <c r="B2" s="295"/>
      <c r="C2" s="304" t="s">
        <v>16</v>
      </c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6"/>
    </row>
    <row r="3" spans="1:20" s="8" customFormat="1" ht="42.75" customHeight="1" thickBot="1">
      <c r="A3" s="294"/>
      <c r="B3" s="295"/>
      <c r="C3" s="304" t="s">
        <v>247</v>
      </c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6"/>
    </row>
    <row r="4" spans="1:20" s="8" customFormat="1" ht="33.75" customHeight="1" thickBot="1">
      <c r="A4" s="296"/>
      <c r="B4" s="297"/>
      <c r="C4" s="307" t="s">
        <v>20</v>
      </c>
      <c r="D4" s="308"/>
      <c r="E4" s="308"/>
      <c r="F4" s="308"/>
      <c r="G4" s="308"/>
      <c r="H4" s="309"/>
      <c r="I4" s="307" t="s">
        <v>836</v>
      </c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9"/>
    </row>
    <row r="5" spans="3:13" s="8" customFormat="1" ht="21.75" customHeight="1">
      <c r="C5" s="13"/>
      <c r="D5" s="13"/>
      <c r="E5" s="13"/>
      <c r="F5" s="10"/>
      <c r="G5" s="9"/>
      <c r="H5" s="10"/>
      <c r="I5" s="11"/>
      <c r="J5" s="12"/>
      <c r="K5" s="12"/>
      <c r="L5" s="12"/>
      <c r="M5" s="12"/>
    </row>
    <row r="6" spans="3:22" s="1" customFormat="1" ht="30" customHeight="1" thickBot="1">
      <c r="C6" s="3"/>
      <c r="D6" s="3"/>
      <c r="E6" s="3"/>
      <c r="F6" s="7"/>
      <c r="G6" s="7"/>
      <c r="H6" s="7"/>
      <c r="I6" s="7"/>
      <c r="J6" s="3"/>
      <c r="K6" s="3"/>
      <c r="L6" s="3"/>
      <c r="M6" s="3"/>
      <c r="N6" s="3"/>
      <c r="O6" s="6"/>
      <c r="P6" s="6"/>
      <c r="Q6" s="6"/>
      <c r="R6" s="6"/>
      <c r="S6" s="4"/>
      <c r="T6" s="4"/>
      <c r="U6" s="2"/>
      <c r="V6" s="2"/>
    </row>
    <row r="7" spans="2:22" s="1" customFormat="1" ht="52.5" customHeight="1" thickBot="1">
      <c r="B7" s="242" t="s">
        <v>24</v>
      </c>
      <c r="C7" s="310" t="s">
        <v>804</v>
      </c>
      <c r="D7" s="311"/>
      <c r="E7" s="311"/>
      <c r="F7" s="312"/>
      <c r="G7" s="3"/>
      <c r="H7" s="3"/>
      <c r="I7" s="3"/>
      <c r="J7" s="3"/>
      <c r="K7" s="3"/>
      <c r="L7" s="3"/>
      <c r="M7" s="3"/>
      <c r="N7" s="3"/>
      <c r="O7" s="6"/>
      <c r="P7" s="6"/>
      <c r="Q7" s="6"/>
      <c r="R7" s="6"/>
      <c r="S7" s="4"/>
      <c r="T7" s="4"/>
      <c r="U7" s="2"/>
      <c r="V7" s="2"/>
    </row>
    <row r="8" s="1" customFormat="1" ht="39.75" customHeight="1"/>
    <row r="9" s="1" customFormat="1" ht="15"/>
    <row r="10" spans="1:22" s="39" customFormat="1" ht="45" customHeight="1">
      <c r="A10" s="299" t="s">
        <v>23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1"/>
    </row>
    <row r="11" spans="1:23" s="40" customFormat="1" ht="38.25" customHeight="1">
      <c r="A11" s="298" t="s">
        <v>7</v>
      </c>
      <c r="B11" s="316" t="s">
        <v>8</v>
      </c>
      <c r="C11" s="317"/>
      <c r="D11" s="302" t="s">
        <v>19</v>
      </c>
      <c r="E11" s="302" t="s">
        <v>832</v>
      </c>
      <c r="F11" s="319" t="s">
        <v>129</v>
      </c>
      <c r="G11" s="318" t="s">
        <v>14</v>
      </c>
      <c r="H11" s="318" t="s">
        <v>130</v>
      </c>
      <c r="I11" s="323" t="s">
        <v>733</v>
      </c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5"/>
    </row>
    <row r="12" spans="1:23" s="40" customFormat="1" ht="67.5" customHeight="1">
      <c r="A12" s="298"/>
      <c r="B12" s="273" t="s">
        <v>22</v>
      </c>
      <c r="C12" s="273" t="s">
        <v>833</v>
      </c>
      <c r="D12" s="303"/>
      <c r="E12" s="303"/>
      <c r="F12" s="320"/>
      <c r="G12" s="318"/>
      <c r="H12" s="318"/>
      <c r="I12" s="107" t="s">
        <v>12</v>
      </c>
      <c r="J12" s="107" t="s">
        <v>13</v>
      </c>
      <c r="K12" s="107" t="s">
        <v>9</v>
      </c>
      <c r="L12" s="107" t="s">
        <v>10</v>
      </c>
      <c r="M12" s="107" t="s">
        <v>11</v>
      </c>
      <c r="N12" s="107" t="s">
        <v>0</v>
      </c>
      <c r="O12" s="107" t="s">
        <v>1</v>
      </c>
      <c r="P12" s="107" t="s">
        <v>2</v>
      </c>
      <c r="Q12" s="107" t="s">
        <v>3</v>
      </c>
      <c r="R12" s="107" t="s">
        <v>4</v>
      </c>
      <c r="S12" s="107" t="s">
        <v>5</v>
      </c>
      <c r="T12" s="107" t="s">
        <v>6</v>
      </c>
      <c r="U12" s="107" t="s">
        <v>17</v>
      </c>
      <c r="V12" s="322" t="s">
        <v>18</v>
      </c>
      <c r="W12" s="322"/>
    </row>
    <row r="13" spans="1:23" ht="73.5" customHeight="1">
      <c r="A13" s="288">
        <v>1</v>
      </c>
      <c r="B13" s="313" t="s">
        <v>749</v>
      </c>
      <c r="C13" s="289" t="s">
        <v>834</v>
      </c>
      <c r="D13" s="313" t="s">
        <v>21</v>
      </c>
      <c r="E13" s="321" t="s">
        <v>835</v>
      </c>
      <c r="F13" s="290" t="str">
        <f>+'HV 1  PAAC'!F9</f>
        <v>1. Realizar el 100% de las actividades programadas en el Plan Anticorrupción y de Atención al Ciudadano de la vigencia por la Subdirección de Planes de Manejo de Tránsito.</v>
      </c>
      <c r="G13" s="291" t="s">
        <v>839</v>
      </c>
      <c r="H13" s="103" t="str">
        <f>+'HV 1  PAAC'!C22</f>
        <v>Porcentaje de avance en actividades ejecutadas</v>
      </c>
      <c r="I13" s="277">
        <f>+'HV 1  PAAC'!C30</f>
        <v>0</v>
      </c>
      <c r="J13" s="277">
        <f>+'HV 1  PAAC'!C31</f>
        <v>0</v>
      </c>
      <c r="K13" s="277">
        <f>+'HV 1  PAAC'!C32</f>
        <v>0</v>
      </c>
      <c r="L13" s="277">
        <f>+'HV 1  PAAC'!C33</f>
        <v>0</v>
      </c>
      <c r="M13" s="277">
        <f>+'HV 1  PAAC'!C34</f>
        <v>1</v>
      </c>
      <c r="N13" s="277">
        <f>+'HV 1  PAAC'!C35</f>
        <v>0</v>
      </c>
      <c r="O13" s="277">
        <f>+'HV 1  PAAC'!C36</f>
        <v>0</v>
      </c>
      <c r="P13" s="277">
        <f>+'HV 1  PAAC'!C37</f>
        <v>0</v>
      </c>
      <c r="Q13" s="277">
        <f>+'HV 1  PAAC'!C38</f>
        <v>0</v>
      </c>
      <c r="R13" s="277">
        <f>+'HV 1  PAAC'!C39</f>
        <v>0</v>
      </c>
      <c r="S13" s="277">
        <f>+'HV 1  PAAC'!C40</f>
        <v>0</v>
      </c>
      <c r="T13" s="277">
        <f>+'HV 1  PAAC'!C41</f>
        <v>0</v>
      </c>
      <c r="U13" s="278">
        <f>SUM(I13:T13)</f>
        <v>1</v>
      </c>
      <c r="V13" s="315" t="str">
        <f>+'HV 1  PAAC'!C42</f>
        <v>Se realizó el monitoreo de los riesgos de corrupción de los procedimientos a cargo de la SPMT.</v>
      </c>
      <c r="W13" s="315"/>
    </row>
    <row r="14" spans="1:23" ht="73.5" customHeight="1">
      <c r="A14" s="288"/>
      <c r="B14" s="313"/>
      <c r="C14" s="289"/>
      <c r="D14" s="313"/>
      <c r="E14" s="321"/>
      <c r="F14" s="290"/>
      <c r="G14" s="291"/>
      <c r="H14" s="103" t="str">
        <f>+'HV 1  PAAC'!F22</f>
        <v>Porcentaje total  de avance de actividades programado en la vigencia</v>
      </c>
      <c r="I14" s="277">
        <f>+'HV 1  PAAC'!E30</f>
        <v>0</v>
      </c>
      <c r="J14" s="277">
        <f>+'HV 1  PAAC'!E31</f>
        <v>0</v>
      </c>
      <c r="K14" s="277">
        <f>+'HV 1  PAAC'!E32</f>
        <v>0</v>
      </c>
      <c r="L14" s="277">
        <f>+'HV 1  PAAC'!E33</f>
        <v>0</v>
      </c>
      <c r="M14" s="277">
        <f>+'HV 1  PAAC'!E34</f>
        <v>1</v>
      </c>
      <c r="N14" s="277">
        <f>+'HV 1  PAAC'!E36</f>
        <v>0</v>
      </c>
      <c r="O14" s="277">
        <f>+'HV 1  PAAC'!E36</f>
        <v>0</v>
      </c>
      <c r="P14" s="277">
        <f>+'HV 1  PAAC'!E37</f>
        <v>1</v>
      </c>
      <c r="Q14" s="277">
        <f>+'HV 1  PAAC'!E38</f>
        <v>0</v>
      </c>
      <c r="R14" s="277">
        <f>+'HV 1  PAAC'!E39</f>
        <v>0</v>
      </c>
      <c r="S14" s="277">
        <f>+'HV 1  PAAC'!E40</f>
        <v>0</v>
      </c>
      <c r="T14" s="277">
        <f>+'HV 1  PAAC'!E41</f>
        <v>1</v>
      </c>
      <c r="U14" s="278">
        <f>SUM(I14:T14)</f>
        <v>3</v>
      </c>
      <c r="V14" s="315"/>
      <c r="W14" s="315"/>
    </row>
    <row r="15" spans="1:23" ht="99.75" customHeight="1">
      <c r="A15" s="288"/>
      <c r="B15" s="314"/>
      <c r="C15" s="289"/>
      <c r="D15" s="314"/>
      <c r="E15" s="321"/>
      <c r="F15" s="290"/>
      <c r="G15" s="291"/>
      <c r="H15" s="104" t="s">
        <v>131</v>
      </c>
      <c r="I15" s="150" t="e">
        <f>+I13/I14</f>
        <v>#DIV/0!</v>
      </c>
      <c r="J15" s="150" t="e">
        <f aca="true" t="shared" si="0" ref="J15:T15">+J13/J14</f>
        <v>#DIV/0!</v>
      </c>
      <c r="K15" s="150" t="e">
        <f t="shared" si="0"/>
        <v>#DIV/0!</v>
      </c>
      <c r="L15" s="150" t="e">
        <f t="shared" si="0"/>
        <v>#DIV/0!</v>
      </c>
      <c r="M15" s="150">
        <f t="shared" si="0"/>
        <v>1</v>
      </c>
      <c r="N15" s="150" t="e">
        <f t="shared" si="0"/>
        <v>#DIV/0!</v>
      </c>
      <c r="O15" s="150" t="e">
        <f t="shared" si="0"/>
        <v>#DIV/0!</v>
      </c>
      <c r="P15" s="150">
        <f t="shared" si="0"/>
        <v>0</v>
      </c>
      <c r="Q15" s="150" t="e">
        <f t="shared" si="0"/>
        <v>#DIV/0!</v>
      </c>
      <c r="R15" s="150" t="e">
        <f t="shared" si="0"/>
        <v>#DIV/0!</v>
      </c>
      <c r="S15" s="150" t="e">
        <f t="shared" si="0"/>
        <v>#DIV/0!</v>
      </c>
      <c r="T15" s="150">
        <f t="shared" si="0"/>
        <v>0</v>
      </c>
      <c r="U15" s="150">
        <f>+U13/U14</f>
        <v>0.3333333333333333</v>
      </c>
      <c r="V15" s="315"/>
      <c r="W15" s="315"/>
    </row>
    <row r="16" spans="7:20" ht="15"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7:20" ht="39.75" customHeight="1">
      <c r="G17" s="4"/>
      <c r="H17" s="4"/>
      <c r="I17" s="4"/>
      <c r="J17" s="110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7:20" ht="31.5" customHeight="1">
      <c r="G18" s="4"/>
      <c r="H18" s="4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4"/>
      <c r="T18" s="4"/>
    </row>
    <row r="19" spans="7:20" ht="33.75" customHeight="1">
      <c r="G19" s="4"/>
      <c r="H19" s="4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4"/>
      <c r="T19" s="4"/>
    </row>
    <row r="20" spans="7:20" ht="15"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7:20" ht="15"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7:20" ht="15"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7:20" ht="15"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7:20" ht="15"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7:20" ht="15"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7:20" ht="15"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</sheetData>
  <sheetProtection formatCells="0" formatColumns="0" formatRows="0"/>
  <mergeCells count="25">
    <mergeCell ref="V13:W15"/>
    <mergeCell ref="D13:D15"/>
    <mergeCell ref="B11:C11"/>
    <mergeCell ref="G11:G12"/>
    <mergeCell ref="F11:F12"/>
    <mergeCell ref="H11:H12"/>
    <mergeCell ref="E13:E15"/>
    <mergeCell ref="V12:W12"/>
    <mergeCell ref="I11:W11"/>
    <mergeCell ref="I4:T4"/>
    <mergeCell ref="E11:E12"/>
    <mergeCell ref="C7:F7"/>
    <mergeCell ref="C1:T1"/>
    <mergeCell ref="C2:T2"/>
    <mergeCell ref="B13:B15"/>
    <mergeCell ref="A13:A15"/>
    <mergeCell ref="C13:C15"/>
    <mergeCell ref="F13:F15"/>
    <mergeCell ref="G13:G15"/>
    <mergeCell ref="A1:B4"/>
    <mergeCell ref="A11:A12"/>
    <mergeCell ref="A10:V10"/>
    <mergeCell ref="D11:D12"/>
    <mergeCell ref="C3:T3"/>
    <mergeCell ref="C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" scale="44" r:id="rId4"/>
  <headerFooter>
    <oddFooter>&amp;L&amp;"Arial,Normal"&amp;9F01-PE01-PR01 - V3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H22" sqref="H22"/>
    </sheetView>
  </sheetViews>
  <sheetFormatPr defaultColWidth="0" defaultRowHeight="15" zeroHeight="1"/>
  <cols>
    <col min="1" max="1" width="7.00390625" style="123" bestFit="1" customWidth="1"/>
    <col min="2" max="2" width="10.57421875" style="123" bestFit="1" customWidth="1"/>
    <col min="3" max="3" width="14.57421875" style="123" bestFit="1" customWidth="1"/>
    <col min="4" max="4" width="14.57421875" style="124" bestFit="1" customWidth="1"/>
    <col min="5" max="5" width="30.00390625" style="125" bestFit="1" customWidth="1"/>
    <col min="6" max="6" width="20.8515625" style="124" bestFit="1" customWidth="1"/>
    <col min="7" max="7" width="28.28125" style="124" bestFit="1" customWidth="1"/>
    <col min="8" max="11" width="19.7109375" style="0" customWidth="1"/>
    <col min="12" max="12" width="12.8515625" style="0" bestFit="1" customWidth="1"/>
    <col min="13" max="13" width="13.28125" style="0" bestFit="1" customWidth="1"/>
    <col min="14" max="14" width="11.421875" style="0" customWidth="1"/>
    <col min="15" max="16384" width="11.421875" style="0" hidden="1" customWidth="1"/>
  </cols>
  <sheetData>
    <row r="1" spans="1:14" s="116" customFormat="1" ht="15">
      <c r="A1" s="112" t="s">
        <v>248</v>
      </c>
      <c r="B1" s="112" t="s">
        <v>249</v>
      </c>
      <c r="C1" s="113" t="s">
        <v>250</v>
      </c>
      <c r="D1" s="113" t="s">
        <v>251</v>
      </c>
      <c r="E1" s="114" t="s">
        <v>252</v>
      </c>
      <c r="F1" s="115" t="s">
        <v>253</v>
      </c>
      <c r="G1" s="115" t="s">
        <v>254</v>
      </c>
      <c r="H1" s="115" t="s">
        <v>255</v>
      </c>
      <c r="I1" s="115" t="s">
        <v>256</v>
      </c>
      <c r="J1" s="115" t="s">
        <v>257</v>
      </c>
      <c r="K1" s="115" t="s">
        <v>258</v>
      </c>
      <c r="L1" s="115" t="s">
        <v>259</v>
      </c>
      <c r="M1" s="115" t="s">
        <v>260</v>
      </c>
      <c r="N1" s="112" t="s">
        <v>261</v>
      </c>
    </row>
    <row r="2" spans="1:14" ht="15">
      <c r="A2" s="117">
        <v>1</v>
      </c>
      <c r="B2" s="118"/>
      <c r="C2" s="119"/>
      <c r="D2" s="120" t="s">
        <v>38</v>
      </c>
      <c r="E2" s="120" t="s">
        <v>262</v>
      </c>
      <c r="F2" s="120" t="s">
        <v>263</v>
      </c>
      <c r="G2" s="120" t="s">
        <v>264</v>
      </c>
      <c r="H2" s="120"/>
      <c r="I2" s="120"/>
      <c r="J2" s="120"/>
      <c r="K2" s="120"/>
      <c r="L2" s="121"/>
      <c r="M2" s="121"/>
      <c r="N2" s="117"/>
    </row>
    <row r="3" spans="1:14" ht="15">
      <c r="A3" s="117">
        <v>2</v>
      </c>
      <c r="B3" s="118">
        <v>43202</v>
      </c>
      <c r="C3" s="119"/>
      <c r="D3" s="120" t="s">
        <v>38</v>
      </c>
      <c r="E3" s="120" t="s">
        <v>265</v>
      </c>
      <c r="F3" s="120" t="s">
        <v>263</v>
      </c>
      <c r="G3" s="120" t="s">
        <v>266</v>
      </c>
      <c r="H3" s="120" t="s">
        <v>580</v>
      </c>
      <c r="I3" s="120">
        <v>8</v>
      </c>
      <c r="J3" s="120">
        <v>1</v>
      </c>
      <c r="K3" s="120" t="s">
        <v>578</v>
      </c>
      <c r="L3" s="121">
        <v>4</v>
      </c>
      <c r="M3" s="121">
        <v>4</v>
      </c>
      <c r="N3" s="117" t="s">
        <v>639</v>
      </c>
    </row>
    <row r="4" spans="1:14" ht="15">
      <c r="A4" s="122">
        <v>3</v>
      </c>
      <c r="B4" s="118">
        <v>43160</v>
      </c>
      <c r="C4" s="119"/>
      <c r="D4" s="120" t="s">
        <v>63</v>
      </c>
      <c r="E4" s="120" t="s">
        <v>267</v>
      </c>
      <c r="F4" s="120" t="s">
        <v>263</v>
      </c>
      <c r="G4" s="120" t="s">
        <v>268</v>
      </c>
      <c r="H4" s="120" t="s">
        <v>640</v>
      </c>
      <c r="I4" s="120">
        <v>25</v>
      </c>
      <c r="J4" s="120">
        <v>4</v>
      </c>
      <c r="K4" s="120" t="s">
        <v>578</v>
      </c>
      <c r="L4" s="121">
        <v>19</v>
      </c>
      <c r="M4" s="121">
        <v>19</v>
      </c>
      <c r="N4" s="122" t="s">
        <v>641</v>
      </c>
    </row>
    <row r="5" spans="1:14" ht="15">
      <c r="A5" s="122">
        <v>4</v>
      </c>
      <c r="B5" s="118">
        <v>43147</v>
      </c>
      <c r="C5" s="119"/>
      <c r="D5" s="120" t="s">
        <v>63</v>
      </c>
      <c r="E5" s="120" t="s">
        <v>269</v>
      </c>
      <c r="F5" s="120" t="s">
        <v>263</v>
      </c>
      <c r="G5" s="120" t="s">
        <v>270</v>
      </c>
      <c r="H5" s="120" t="s">
        <v>311</v>
      </c>
      <c r="I5" s="120">
        <v>20</v>
      </c>
      <c r="J5" s="120">
        <v>4</v>
      </c>
      <c r="K5" s="120" t="s">
        <v>578</v>
      </c>
      <c r="L5" s="121">
        <v>19</v>
      </c>
      <c r="M5" s="121">
        <v>19</v>
      </c>
      <c r="N5" s="122" t="s">
        <v>642</v>
      </c>
    </row>
    <row r="6" spans="1:14" ht="15">
      <c r="A6" s="117">
        <v>5</v>
      </c>
      <c r="B6" s="118">
        <v>43227</v>
      </c>
      <c r="C6" s="119"/>
      <c r="D6" s="120" t="s">
        <v>63</v>
      </c>
      <c r="E6" s="120" t="s">
        <v>271</v>
      </c>
      <c r="F6" s="120" t="s">
        <v>263</v>
      </c>
      <c r="G6" s="120" t="s">
        <v>272</v>
      </c>
      <c r="H6" s="120" t="s">
        <v>583</v>
      </c>
      <c r="I6" s="120">
        <v>15</v>
      </c>
      <c r="J6" s="120">
        <v>3</v>
      </c>
      <c r="K6" s="120" t="s">
        <v>578</v>
      </c>
      <c r="L6" s="121">
        <v>12</v>
      </c>
      <c r="M6" s="121">
        <v>10</v>
      </c>
      <c r="N6" s="117" t="s">
        <v>643</v>
      </c>
    </row>
    <row r="7" spans="1:14" ht="15">
      <c r="A7" s="117">
        <v>6</v>
      </c>
      <c r="B7" s="118"/>
      <c r="C7" s="119"/>
      <c r="D7" s="120" t="s">
        <v>75</v>
      </c>
      <c r="E7" s="120" t="s">
        <v>273</v>
      </c>
      <c r="F7" s="120" t="s">
        <v>263</v>
      </c>
      <c r="G7" s="120" t="s">
        <v>274</v>
      </c>
      <c r="H7" s="120"/>
      <c r="I7" s="120"/>
      <c r="J7" s="120"/>
      <c r="K7" s="120"/>
      <c r="L7" s="121"/>
      <c r="M7" s="121"/>
      <c r="N7" s="117"/>
    </row>
    <row r="8" spans="1:14" ht="15">
      <c r="A8" s="122">
        <v>7</v>
      </c>
      <c r="B8" s="118">
        <v>43146</v>
      </c>
      <c r="C8" s="119"/>
      <c r="D8" s="120" t="s">
        <v>75</v>
      </c>
      <c r="E8" s="120" t="s">
        <v>75</v>
      </c>
      <c r="F8" s="120" t="s">
        <v>263</v>
      </c>
      <c r="G8" s="120" t="s">
        <v>275</v>
      </c>
      <c r="H8" s="120" t="s">
        <v>311</v>
      </c>
      <c r="I8" s="120">
        <v>20</v>
      </c>
      <c r="J8" s="120">
        <v>3</v>
      </c>
      <c r="K8" s="120" t="s">
        <v>578</v>
      </c>
      <c r="L8" s="121">
        <v>7</v>
      </c>
      <c r="M8" s="121">
        <v>7</v>
      </c>
      <c r="N8" s="122" t="s">
        <v>644</v>
      </c>
    </row>
    <row r="9" spans="1:14" ht="15">
      <c r="A9" s="122">
        <v>8</v>
      </c>
      <c r="B9" s="118">
        <v>43173</v>
      </c>
      <c r="C9" s="119"/>
      <c r="D9" s="120" t="s">
        <v>63</v>
      </c>
      <c r="E9" s="120" t="s">
        <v>276</v>
      </c>
      <c r="F9" s="120" t="s">
        <v>263</v>
      </c>
      <c r="G9" s="120" t="s">
        <v>277</v>
      </c>
      <c r="H9" s="120" t="s">
        <v>640</v>
      </c>
      <c r="I9" s="120">
        <v>13</v>
      </c>
      <c r="J9" s="120">
        <v>3</v>
      </c>
      <c r="K9" s="120" t="s">
        <v>578</v>
      </c>
      <c r="L9" s="121">
        <v>6</v>
      </c>
      <c r="M9" s="121">
        <v>6</v>
      </c>
      <c r="N9" s="122" t="s">
        <v>645</v>
      </c>
    </row>
    <row r="10" spans="1:14" ht="15">
      <c r="A10" s="122">
        <v>9</v>
      </c>
      <c r="B10" s="118">
        <v>43166</v>
      </c>
      <c r="C10" s="119"/>
      <c r="D10" s="120" t="s">
        <v>63</v>
      </c>
      <c r="E10" s="120" t="s">
        <v>278</v>
      </c>
      <c r="F10" s="120" t="s">
        <v>263</v>
      </c>
      <c r="G10" s="120" t="s">
        <v>279</v>
      </c>
      <c r="H10" s="120" t="s">
        <v>583</v>
      </c>
      <c r="I10" s="120">
        <v>25</v>
      </c>
      <c r="J10" s="120">
        <v>4</v>
      </c>
      <c r="K10" s="120" t="s">
        <v>578</v>
      </c>
      <c r="L10" s="121">
        <v>13</v>
      </c>
      <c r="M10" s="121">
        <v>13</v>
      </c>
      <c r="N10" s="122" t="s">
        <v>646</v>
      </c>
    </row>
    <row r="11" spans="1:14" ht="15">
      <c r="A11" s="122">
        <v>10</v>
      </c>
      <c r="B11" s="118">
        <v>43136</v>
      </c>
      <c r="C11" s="119"/>
      <c r="D11" s="120" t="s">
        <v>63</v>
      </c>
      <c r="E11" s="120" t="s">
        <v>280</v>
      </c>
      <c r="F11" s="120" t="s">
        <v>263</v>
      </c>
      <c r="G11" s="120" t="s">
        <v>281</v>
      </c>
      <c r="H11" s="120" t="s">
        <v>311</v>
      </c>
      <c r="I11" s="120">
        <v>15</v>
      </c>
      <c r="J11" s="120">
        <v>3</v>
      </c>
      <c r="K11" s="120" t="s">
        <v>578</v>
      </c>
      <c r="L11" s="121">
        <v>8</v>
      </c>
      <c r="M11" s="121">
        <v>8</v>
      </c>
      <c r="N11" s="122" t="s">
        <v>647</v>
      </c>
    </row>
    <row r="12" spans="1:14" ht="15">
      <c r="A12" s="117">
        <v>11</v>
      </c>
      <c r="B12" s="118">
        <v>43277</v>
      </c>
      <c r="C12" s="119"/>
      <c r="D12" s="120" t="s">
        <v>63</v>
      </c>
      <c r="E12" s="120" t="s">
        <v>282</v>
      </c>
      <c r="F12" s="120" t="s">
        <v>263</v>
      </c>
      <c r="G12" s="120" t="s">
        <v>283</v>
      </c>
      <c r="H12" s="120" t="s">
        <v>580</v>
      </c>
      <c r="I12" s="120">
        <v>25</v>
      </c>
      <c r="J12" s="120">
        <v>5</v>
      </c>
      <c r="K12" s="120" t="s">
        <v>578</v>
      </c>
      <c r="L12" s="121">
        <v>20</v>
      </c>
      <c r="M12" s="121">
        <v>20</v>
      </c>
      <c r="N12" s="117" t="s">
        <v>648</v>
      </c>
    </row>
    <row r="13" spans="1:14" ht="15">
      <c r="A13" s="117">
        <v>12</v>
      </c>
      <c r="B13" s="118">
        <v>43273</v>
      </c>
      <c r="C13" s="119"/>
      <c r="D13" s="120" t="s">
        <v>75</v>
      </c>
      <c r="E13" s="120" t="s">
        <v>284</v>
      </c>
      <c r="F13" s="120" t="s">
        <v>263</v>
      </c>
      <c r="G13" s="120" t="s">
        <v>285</v>
      </c>
      <c r="H13" s="120" t="s">
        <v>587</v>
      </c>
      <c r="I13" s="120">
        <v>25</v>
      </c>
      <c r="J13" s="120">
        <v>2</v>
      </c>
      <c r="K13" s="120" t="s">
        <v>578</v>
      </c>
      <c r="L13" s="121">
        <v>11</v>
      </c>
      <c r="M13" s="121">
        <v>11</v>
      </c>
      <c r="N13" s="117" t="s">
        <v>649</v>
      </c>
    </row>
    <row r="14" spans="1:14" ht="15">
      <c r="A14" s="117">
        <v>13</v>
      </c>
      <c r="B14" s="118"/>
      <c r="C14" s="119"/>
      <c r="D14" s="120" t="s">
        <v>75</v>
      </c>
      <c r="E14" s="120" t="s">
        <v>286</v>
      </c>
      <c r="F14" s="120" t="s">
        <v>263</v>
      </c>
      <c r="G14" s="120" t="s">
        <v>287</v>
      </c>
      <c r="H14" s="120"/>
      <c r="I14" s="120"/>
      <c r="J14" s="120"/>
      <c r="K14" s="120"/>
      <c r="L14" s="121"/>
      <c r="M14" s="121"/>
      <c r="N14" s="117"/>
    </row>
    <row r="15" spans="1:14" ht="15">
      <c r="A15" s="117">
        <v>14</v>
      </c>
      <c r="B15" s="118"/>
      <c r="C15" s="119"/>
      <c r="D15" s="120" t="s">
        <v>38</v>
      </c>
      <c r="E15" s="120" t="s">
        <v>288</v>
      </c>
      <c r="F15" s="120" t="s">
        <v>263</v>
      </c>
      <c r="G15" s="120" t="s">
        <v>289</v>
      </c>
      <c r="H15" s="120"/>
      <c r="I15" s="120"/>
      <c r="J15" s="120"/>
      <c r="K15" s="120"/>
      <c r="L15" s="121"/>
      <c r="M15" s="121"/>
      <c r="N15" s="117"/>
    </row>
    <row r="16" spans="1:14" ht="15">
      <c r="A16" s="117">
        <v>15</v>
      </c>
      <c r="B16" s="118"/>
      <c r="C16" s="119"/>
      <c r="D16" s="120" t="s">
        <v>290</v>
      </c>
      <c r="E16" s="120" t="s">
        <v>291</v>
      </c>
      <c r="F16" s="120" t="s">
        <v>263</v>
      </c>
      <c r="G16" s="120" t="s">
        <v>292</v>
      </c>
      <c r="H16" s="120"/>
      <c r="I16" s="120"/>
      <c r="J16" s="120"/>
      <c r="K16" s="120"/>
      <c r="L16" s="121"/>
      <c r="M16" s="121"/>
      <c r="N16" s="117"/>
    </row>
    <row r="17" spans="1:14" ht="15">
      <c r="A17" s="117">
        <v>16</v>
      </c>
      <c r="B17" s="118"/>
      <c r="C17" s="119"/>
      <c r="D17" s="120" t="s">
        <v>293</v>
      </c>
      <c r="E17" s="120" t="s">
        <v>294</v>
      </c>
      <c r="F17" s="120" t="s">
        <v>263</v>
      </c>
      <c r="G17" s="120" t="s">
        <v>295</v>
      </c>
      <c r="H17" s="120"/>
      <c r="I17" s="120"/>
      <c r="J17" s="120"/>
      <c r="K17" s="120"/>
      <c r="L17" s="121"/>
      <c r="M17" s="121"/>
      <c r="N17" s="117"/>
    </row>
    <row r="18" spans="1:14" ht="15">
      <c r="A18" s="122">
        <v>17</v>
      </c>
      <c r="B18" s="118">
        <v>43133</v>
      </c>
      <c r="C18" s="119"/>
      <c r="D18" s="120" t="s">
        <v>296</v>
      </c>
      <c r="E18" s="120" t="s">
        <v>297</v>
      </c>
      <c r="F18" s="120" t="s">
        <v>263</v>
      </c>
      <c r="G18" s="120" t="s">
        <v>298</v>
      </c>
      <c r="H18" s="120" t="s">
        <v>311</v>
      </c>
      <c r="I18" s="120">
        <v>8</v>
      </c>
      <c r="J18" s="120">
        <v>2</v>
      </c>
      <c r="K18" s="120" t="s">
        <v>578</v>
      </c>
      <c r="L18" s="121">
        <v>6</v>
      </c>
      <c r="M18" s="121">
        <v>6</v>
      </c>
      <c r="N18" s="122" t="s">
        <v>650</v>
      </c>
    </row>
    <row r="19" spans="1:14" ht="15">
      <c r="A19" s="117">
        <v>18</v>
      </c>
      <c r="B19" s="118">
        <v>43195</v>
      </c>
      <c r="C19" s="119"/>
      <c r="D19" s="120" t="s">
        <v>38</v>
      </c>
      <c r="E19" s="120" t="s">
        <v>299</v>
      </c>
      <c r="F19" s="120" t="s">
        <v>263</v>
      </c>
      <c r="G19" s="120" t="s">
        <v>300</v>
      </c>
      <c r="H19" s="120" t="s">
        <v>583</v>
      </c>
      <c r="I19" s="120">
        <v>8</v>
      </c>
      <c r="J19" s="120">
        <v>1</v>
      </c>
      <c r="K19" s="120" t="s">
        <v>578</v>
      </c>
      <c r="L19" s="121">
        <v>2</v>
      </c>
      <c r="M19" s="121">
        <v>2</v>
      </c>
      <c r="N19" s="117" t="s">
        <v>651</v>
      </c>
    </row>
    <row r="20" spans="1:14" ht="15">
      <c r="A20" s="117">
        <v>19</v>
      </c>
      <c r="B20" s="118">
        <v>43213</v>
      </c>
      <c r="C20" s="119"/>
      <c r="D20" s="120" t="s">
        <v>71</v>
      </c>
      <c r="E20" s="120" t="s">
        <v>301</v>
      </c>
      <c r="F20" s="120" t="s">
        <v>263</v>
      </c>
      <c r="G20" s="120" t="s">
        <v>302</v>
      </c>
      <c r="H20" s="120" t="s">
        <v>580</v>
      </c>
      <c r="I20" s="120">
        <v>8</v>
      </c>
      <c r="J20" s="120">
        <v>1</v>
      </c>
      <c r="K20" s="120" t="s">
        <v>578</v>
      </c>
      <c r="L20" s="121">
        <v>2</v>
      </c>
      <c r="M20" s="121">
        <v>0</v>
      </c>
      <c r="N20" s="117" t="s">
        <v>652</v>
      </c>
    </row>
    <row r="21" spans="1:14" ht="15">
      <c r="A21" s="117">
        <v>20</v>
      </c>
      <c r="B21" s="118">
        <v>43278</v>
      </c>
      <c r="C21" s="119"/>
      <c r="D21" s="120" t="s">
        <v>293</v>
      </c>
      <c r="E21" s="120" t="s">
        <v>303</v>
      </c>
      <c r="F21" s="120" t="s">
        <v>263</v>
      </c>
      <c r="G21" s="120" t="s">
        <v>304</v>
      </c>
      <c r="H21" s="120" t="s">
        <v>583</v>
      </c>
      <c r="I21" s="120">
        <v>20</v>
      </c>
      <c r="J21" s="120">
        <v>5</v>
      </c>
      <c r="K21" s="120" t="s">
        <v>578</v>
      </c>
      <c r="L21" s="121">
        <v>15</v>
      </c>
      <c r="M21" s="121">
        <v>15</v>
      </c>
      <c r="N21" s="117" t="s">
        <v>653</v>
      </c>
    </row>
    <row r="22" spans="1:14" ht="15">
      <c r="A22" s="117">
        <v>21</v>
      </c>
      <c r="B22" s="118"/>
      <c r="C22" s="119"/>
      <c r="D22" s="120" t="s">
        <v>59</v>
      </c>
      <c r="E22" s="120" t="s">
        <v>305</v>
      </c>
      <c r="F22" s="120" t="s">
        <v>263</v>
      </c>
      <c r="G22" s="120" t="s">
        <v>306</v>
      </c>
      <c r="H22" s="120"/>
      <c r="I22" s="120"/>
      <c r="J22" s="120"/>
      <c r="K22" s="120"/>
      <c r="L22" s="121"/>
      <c r="M22" s="121"/>
      <c r="N22" s="117"/>
    </row>
    <row r="23" spans="1:14" ht="15">
      <c r="A23" s="117">
        <v>22</v>
      </c>
      <c r="B23" s="118"/>
      <c r="C23" s="119"/>
      <c r="D23" s="120" t="s">
        <v>75</v>
      </c>
      <c r="E23" s="120" t="s">
        <v>307</v>
      </c>
      <c r="F23" s="120" t="s">
        <v>263</v>
      </c>
      <c r="G23" s="120" t="s">
        <v>308</v>
      </c>
      <c r="H23" s="120"/>
      <c r="I23" s="120"/>
      <c r="J23" s="120"/>
      <c r="K23" s="120"/>
      <c r="L23" s="121"/>
      <c r="M23" s="121"/>
      <c r="N23" s="117"/>
    </row>
    <row r="24" spans="1:14" ht="15">
      <c r="A24" s="122">
        <v>23</v>
      </c>
      <c r="B24" s="118">
        <v>43117</v>
      </c>
      <c r="C24" s="119"/>
      <c r="D24" s="120" t="s">
        <v>309</v>
      </c>
      <c r="E24" s="134" t="s">
        <v>310</v>
      </c>
      <c r="F24" s="120" t="s">
        <v>263</v>
      </c>
      <c r="G24" s="120" t="s">
        <v>308</v>
      </c>
      <c r="H24" s="120" t="s">
        <v>311</v>
      </c>
      <c r="I24" s="120">
        <v>15</v>
      </c>
      <c r="J24" s="120">
        <v>3</v>
      </c>
      <c r="K24" s="120">
        <v>0</v>
      </c>
      <c r="L24" s="121">
        <v>8</v>
      </c>
      <c r="M24" s="121">
        <v>8</v>
      </c>
      <c r="N24" s="122" t="s">
        <v>312</v>
      </c>
    </row>
    <row r="25" spans="1:14" ht="15">
      <c r="A25" s="117">
        <v>24</v>
      </c>
      <c r="B25" s="118"/>
      <c r="C25" s="119"/>
      <c r="D25" s="120" t="s">
        <v>309</v>
      </c>
      <c r="E25" s="120" t="s">
        <v>313</v>
      </c>
      <c r="F25" s="120" t="s">
        <v>263</v>
      </c>
      <c r="G25" s="120" t="s">
        <v>314</v>
      </c>
      <c r="H25" s="120"/>
      <c r="I25" s="120"/>
      <c r="J25" s="120"/>
      <c r="K25" s="120"/>
      <c r="L25" s="121"/>
      <c r="M25" s="121"/>
      <c r="N25" s="117"/>
    </row>
    <row r="26" spans="1:14" ht="15">
      <c r="A26" s="122">
        <v>25</v>
      </c>
      <c r="B26" s="118">
        <v>43117</v>
      </c>
      <c r="C26" s="119"/>
      <c r="D26" s="120" t="s">
        <v>75</v>
      </c>
      <c r="E26" s="134" t="s">
        <v>315</v>
      </c>
      <c r="F26" s="120" t="s">
        <v>263</v>
      </c>
      <c r="G26" s="120" t="s">
        <v>316</v>
      </c>
      <c r="H26" s="120" t="s">
        <v>311</v>
      </c>
      <c r="I26" s="120">
        <v>15</v>
      </c>
      <c r="J26" s="120">
        <v>3</v>
      </c>
      <c r="K26" s="120">
        <v>0</v>
      </c>
      <c r="L26" s="121">
        <v>8</v>
      </c>
      <c r="M26" s="121">
        <v>8</v>
      </c>
      <c r="N26" s="122" t="s">
        <v>312</v>
      </c>
    </row>
    <row r="27" spans="1:14" ht="15">
      <c r="A27" s="117">
        <v>26</v>
      </c>
      <c r="B27" s="118">
        <v>43209</v>
      </c>
      <c r="C27" s="119"/>
      <c r="D27" s="120" t="s">
        <v>75</v>
      </c>
      <c r="E27" s="120" t="s">
        <v>317</v>
      </c>
      <c r="F27" s="120" t="s">
        <v>318</v>
      </c>
      <c r="G27" s="120" t="s">
        <v>319</v>
      </c>
      <c r="H27" s="120" t="s">
        <v>392</v>
      </c>
      <c r="I27" s="120">
        <v>25</v>
      </c>
      <c r="J27" s="120">
        <v>3</v>
      </c>
      <c r="K27" s="120" t="s">
        <v>578</v>
      </c>
      <c r="L27" s="121">
        <v>14</v>
      </c>
      <c r="M27" s="121">
        <v>6</v>
      </c>
      <c r="N27" s="117" t="s">
        <v>654</v>
      </c>
    </row>
    <row r="28" spans="1:14" ht="15">
      <c r="A28" s="117">
        <v>27</v>
      </c>
      <c r="B28" s="118"/>
      <c r="C28" s="119"/>
      <c r="D28" s="120" t="s">
        <v>38</v>
      </c>
      <c r="E28" s="120" t="s">
        <v>320</v>
      </c>
      <c r="F28" s="120" t="s">
        <v>321</v>
      </c>
      <c r="G28" s="120" t="s">
        <v>322</v>
      </c>
      <c r="H28" s="120"/>
      <c r="I28" s="120"/>
      <c r="J28" s="120"/>
      <c r="K28" s="120"/>
      <c r="L28" s="121"/>
      <c r="M28" s="121"/>
      <c r="N28" s="117"/>
    </row>
    <row r="29" spans="1:14" ht="15">
      <c r="A29" s="117">
        <v>28</v>
      </c>
      <c r="B29" s="118"/>
      <c r="C29" s="119"/>
      <c r="D29" s="120" t="s">
        <v>75</v>
      </c>
      <c r="E29" s="120" t="s">
        <v>315</v>
      </c>
      <c r="F29" s="120" t="s">
        <v>318</v>
      </c>
      <c r="G29" s="120" t="s">
        <v>323</v>
      </c>
      <c r="H29" s="120"/>
      <c r="I29" s="120"/>
      <c r="J29" s="120"/>
      <c r="K29" s="120"/>
      <c r="L29" s="121"/>
      <c r="M29" s="121"/>
      <c r="N29" s="117"/>
    </row>
    <row r="30" spans="1:14" ht="15">
      <c r="A30" s="117">
        <v>29</v>
      </c>
      <c r="B30" s="118"/>
      <c r="C30" s="119"/>
      <c r="D30" s="120" t="s">
        <v>63</v>
      </c>
      <c r="E30" s="120" t="s">
        <v>324</v>
      </c>
      <c r="F30" s="120" t="s">
        <v>318</v>
      </c>
      <c r="G30" s="120" t="s">
        <v>325</v>
      </c>
      <c r="H30" s="120"/>
      <c r="I30" s="120"/>
      <c r="J30" s="120"/>
      <c r="K30" s="120"/>
      <c r="L30" s="121"/>
      <c r="M30" s="121"/>
      <c r="N30" s="117"/>
    </row>
    <row r="31" spans="1:14" ht="15">
      <c r="A31" s="117">
        <v>30</v>
      </c>
      <c r="B31" s="118"/>
      <c r="C31" s="119"/>
      <c r="D31" s="120" t="s">
        <v>75</v>
      </c>
      <c r="E31" s="120" t="s">
        <v>326</v>
      </c>
      <c r="F31" s="120" t="s">
        <v>318</v>
      </c>
      <c r="G31" s="120" t="s">
        <v>327</v>
      </c>
      <c r="H31" s="120"/>
      <c r="I31" s="120"/>
      <c r="J31" s="120"/>
      <c r="K31" s="120"/>
      <c r="L31" s="121"/>
      <c r="M31" s="121"/>
      <c r="N31" s="117"/>
    </row>
    <row r="32" spans="1:14" ht="15">
      <c r="A32" s="117">
        <v>31</v>
      </c>
      <c r="B32" s="118">
        <v>43230</v>
      </c>
      <c r="C32" s="119"/>
      <c r="D32" s="120" t="s">
        <v>41</v>
      </c>
      <c r="E32" s="120" t="s">
        <v>328</v>
      </c>
      <c r="F32" s="120" t="s">
        <v>318</v>
      </c>
      <c r="G32" s="120" t="s">
        <v>329</v>
      </c>
      <c r="H32" s="120" t="s">
        <v>587</v>
      </c>
      <c r="I32" s="120">
        <v>10</v>
      </c>
      <c r="J32" s="120">
        <v>4</v>
      </c>
      <c r="K32" s="120" t="s">
        <v>578</v>
      </c>
      <c r="L32" s="121">
        <v>4</v>
      </c>
      <c r="M32" s="121">
        <v>4</v>
      </c>
      <c r="N32" s="117" t="s">
        <v>655</v>
      </c>
    </row>
    <row r="33" spans="1:14" ht="15">
      <c r="A33" s="117">
        <v>32</v>
      </c>
      <c r="B33" s="118">
        <v>43272</v>
      </c>
      <c r="C33" s="119"/>
      <c r="D33" s="120" t="s">
        <v>63</v>
      </c>
      <c r="E33" s="120" t="s">
        <v>330</v>
      </c>
      <c r="F33" s="120" t="s">
        <v>318</v>
      </c>
      <c r="G33" s="120" t="s">
        <v>331</v>
      </c>
      <c r="H33" s="120" t="s">
        <v>580</v>
      </c>
      <c r="I33" s="120">
        <v>15</v>
      </c>
      <c r="J33" s="120">
        <v>3</v>
      </c>
      <c r="K33" s="120" t="s">
        <v>578</v>
      </c>
      <c r="L33" s="121">
        <v>3</v>
      </c>
      <c r="M33" s="121">
        <v>3</v>
      </c>
      <c r="N33" s="117" t="s">
        <v>656</v>
      </c>
    </row>
    <row r="34" spans="1:14" ht="15">
      <c r="A34" s="117">
        <v>33</v>
      </c>
      <c r="B34" s="118"/>
      <c r="C34" s="119"/>
      <c r="D34" s="120" t="s">
        <v>63</v>
      </c>
      <c r="E34" s="120" t="s">
        <v>276</v>
      </c>
      <c r="F34" s="120" t="s">
        <v>318</v>
      </c>
      <c r="G34" s="120" t="s">
        <v>332</v>
      </c>
      <c r="H34" s="120"/>
      <c r="I34" s="120"/>
      <c r="J34" s="120"/>
      <c r="K34" s="120"/>
      <c r="L34" s="121"/>
      <c r="M34" s="121"/>
      <c r="N34" s="117"/>
    </row>
    <row r="35" spans="1:14" ht="15">
      <c r="A35" s="117">
        <v>34</v>
      </c>
      <c r="B35" s="118"/>
      <c r="C35" s="119"/>
      <c r="D35" s="120" t="s">
        <v>63</v>
      </c>
      <c r="E35" s="120" t="s">
        <v>333</v>
      </c>
      <c r="F35" s="120" t="s">
        <v>318</v>
      </c>
      <c r="G35" s="120" t="s">
        <v>334</v>
      </c>
      <c r="H35" s="120"/>
      <c r="I35" s="120"/>
      <c r="J35" s="120"/>
      <c r="K35" s="120"/>
      <c r="L35" s="121"/>
      <c r="M35" s="121"/>
      <c r="N35" s="117"/>
    </row>
    <row r="36" spans="1:14" ht="15">
      <c r="A36" s="117">
        <v>35</v>
      </c>
      <c r="B36" s="118">
        <v>43202</v>
      </c>
      <c r="C36" s="119"/>
      <c r="D36" s="120" t="s">
        <v>63</v>
      </c>
      <c r="E36" s="120" t="s">
        <v>335</v>
      </c>
      <c r="F36" s="120" t="s">
        <v>318</v>
      </c>
      <c r="G36" s="120" t="s">
        <v>336</v>
      </c>
      <c r="H36" s="120" t="s">
        <v>587</v>
      </c>
      <c r="I36" s="120">
        <v>30</v>
      </c>
      <c r="J36" s="120">
        <v>8</v>
      </c>
      <c r="K36" s="120" t="s">
        <v>578</v>
      </c>
      <c r="L36" s="121">
        <v>12</v>
      </c>
      <c r="M36" s="121">
        <v>12</v>
      </c>
      <c r="N36" s="117" t="s">
        <v>657</v>
      </c>
    </row>
    <row r="37" spans="1:14" ht="15">
      <c r="A37" s="117">
        <v>36</v>
      </c>
      <c r="B37" s="118"/>
      <c r="C37" s="119"/>
      <c r="D37" s="120" t="s">
        <v>59</v>
      </c>
      <c r="E37" s="120" t="s">
        <v>337</v>
      </c>
      <c r="F37" s="120" t="s">
        <v>321</v>
      </c>
      <c r="G37" s="120" t="s">
        <v>338</v>
      </c>
      <c r="H37" s="120"/>
      <c r="I37" s="120"/>
      <c r="J37" s="120"/>
      <c r="K37" s="120"/>
      <c r="L37" s="121"/>
      <c r="M37" s="121"/>
      <c r="N37" s="117"/>
    </row>
    <row r="38" spans="1:14" ht="15">
      <c r="A38" s="117">
        <v>37</v>
      </c>
      <c r="B38" s="118"/>
      <c r="C38" s="119"/>
      <c r="D38" s="120" t="s">
        <v>55</v>
      </c>
      <c r="E38" s="120" t="s">
        <v>339</v>
      </c>
      <c r="F38" s="120" t="s">
        <v>340</v>
      </c>
      <c r="G38" s="120" t="s">
        <v>341</v>
      </c>
      <c r="H38" s="120"/>
      <c r="I38" s="120"/>
      <c r="J38" s="120"/>
      <c r="K38" s="120"/>
      <c r="L38" s="121"/>
      <c r="M38" s="121"/>
      <c r="N38" s="117"/>
    </row>
    <row r="39" spans="1:14" ht="15">
      <c r="A39" s="117">
        <v>38</v>
      </c>
      <c r="B39" s="118">
        <v>43251</v>
      </c>
      <c r="C39" s="119"/>
      <c r="D39" s="120" t="s">
        <v>293</v>
      </c>
      <c r="E39" s="120" t="s">
        <v>342</v>
      </c>
      <c r="F39" s="120" t="s">
        <v>340</v>
      </c>
      <c r="G39" s="120" t="s">
        <v>343</v>
      </c>
      <c r="H39" s="120" t="s">
        <v>311</v>
      </c>
      <c r="I39" s="120">
        <v>25</v>
      </c>
      <c r="J39" s="120">
        <v>4</v>
      </c>
      <c r="K39" s="120" t="s">
        <v>578</v>
      </c>
      <c r="L39" s="121">
        <v>8</v>
      </c>
      <c r="M39" s="121">
        <v>7</v>
      </c>
      <c r="N39" s="117" t="s">
        <v>658</v>
      </c>
    </row>
    <row r="40" spans="1:14" ht="15">
      <c r="A40" s="117">
        <v>39</v>
      </c>
      <c r="B40" s="118"/>
      <c r="C40" s="119"/>
      <c r="D40" s="120" t="s">
        <v>344</v>
      </c>
      <c r="E40" s="120" t="s">
        <v>345</v>
      </c>
      <c r="F40" s="120" t="s">
        <v>340</v>
      </c>
      <c r="G40" s="120" t="s">
        <v>346</v>
      </c>
      <c r="H40" s="120"/>
      <c r="I40" s="120"/>
      <c r="J40" s="120"/>
      <c r="K40" s="120"/>
      <c r="L40" s="121"/>
      <c r="M40" s="121"/>
      <c r="N40" s="117"/>
    </row>
    <row r="41" spans="1:14" ht="15">
      <c r="A41" s="117">
        <v>40</v>
      </c>
      <c r="B41" s="118"/>
      <c r="C41" s="119"/>
      <c r="D41" s="120" t="s">
        <v>344</v>
      </c>
      <c r="E41" s="120" t="s">
        <v>347</v>
      </c>
      <c r="F41" s="120" t="s">
        <v>340</v>
      </c>
      <c r="G41" s="120" t="s">
        <v>348</v>
      </c>
      <c r="H41" s="120"/>
      <c r="I41" s="120"/>
      <c r="J41" s="120"/>
      <c r="K41" s="120"/>
      <c r="L41" s="121"/>
      <c r="M41" s="121"/>
      <c r="N41" s="117"/>
    </row>
    <row r="42" spans="1:14" ht="15">
      <c r="A42" s="117">
        <v>41</v>
      </c>
      <c r="B42" s="118"/>
      <c r="C42" s="119"/>
      <c r="D42" s="120" t="s">
        <v>67</v>
      </c>
      <c r="E42" s="120" t="s">
        <v>349</v>
      </c>
      <c r="F42" s="120" t="s">
        <v>321</v>
      </c>
      <c r="G42" s="120" t="s">
        <v>350</v>
      </c>
      <c r="H42" s="120"/>
      <c r="I42" s="120"/>
      <c r="J42" s="120"/>
      <c r="K42" s="120"/>
      <c r="L42" s="121"/>
      <c r="M42" s="121"/>
      <c r="N42" s="117"/>
    </row>
    <row r="43" spans="1:14" ht="15">
      <c r="A43" s="122">
        <v>42</v>
      </c>
      <c r="B43" s="118">
        <v>43180</v>
      </c>
      <c r="C43" s="119"/>
      <c r="D43" s="120" t="s">
        <v>83</v>
      </c>
      <c r="E43" s="120" t="s">
        <v>351</v>
      </c>
      <c r="F43" s="120" t="s">
        <v>352</v>
      </c>
      <c r="G43" s="120" t="s">
        <v>353</v>
      </c>
      <c r="H43" s="120" t="s">
        <v>659</v>
      </c>
      <c r="I43" s="120">
        <v>4</v>
      </c>
      <c r="J43" s="120" t="s">
        <v>578</v>
      </c>
      <c r="K43" s="120">
        <v>3</v>
      </c>
      <c r="L43" s="121">
        <v>3</v>
      </c>
      <c r="M43" s="121">
        <v>3</v>
      </c>
      <c r="N43" s="122" t="s">
        <v>660</v>
      </c>
    </row>
    <row r="44" spans="1:14" ht="15">
      <c r="A44" s="122">
        <v>43</v>
      </c>
      <c r="B44" s="118">
        <v>43160</v>
      </c>
      <c r="C44" s="119"/>
      <c r="D44" s="120" t="s">
        <v>290</v>
      </c>
      <c r="E44" s="120" t="s">
        <v>354</v>
      </c>
      <c r="F44" s="120" t="s">
        <v>352</v>
      </c>
      <c r="G44" s="120" t="s">
        <v>355</v>
      </c>
      <c r="H44" s="120" t="s">
        <v>583</v>
      </c>
      <c r="I44" s="120">
        <v>4</v>
      </c>
      <c r="J44" s="120" t="s">
        <v>578</v>
      </c>
      <c r="K44" s="120">
        <v>3</v>
      </c>
      <c r="L44" s="121">
        <v>3</v>
      </c>
      <c r="M44" s="121">
        <v>3</v>
      </c>
      <c r="N44" s="122" t="s">
        <v>661</v>
      </c>
    </row>
    <row r="45" spans="1:14" ht="15">
      <c r="A45" s="117">
        <v>44</v>
      </c>
      <c r="B45" s="118">
        <v>43228</v>
      </c>
      <c r="C45" s="119"/>
      <c r="D45" s="120" t="s">
        <v>63</v>
      </c>
      <c r="E45" s="120" t="s">
        <v>357</v>
      </c>
      <c r="F45" s="120" t="s">
        <v>352</v>
      </c>
      <c r="G45" s="120" t="s">
        <v>358</v>
      </c>
      <c r="H45" s="120" t="s">
        <v>392</v>
      </c>
      <c r="I45" s="120">
        <v>4</v>
      </c>
      <c r="J45" s="120" t="s">
        <v>578</v>
      </c>
      <c r="K45" s="120">
        <v>4</v>
      </c>
      <c r="L45" s="121">
        <v>4</v>
      </c>
      <c r="M45" s="121">
        <v>4</v>
      </c>
      <c r="N45" s="117" t="s">
        <v>662</v>
      </c>
    </row>
    <row r="46" spans="1:14" ht="15">
      <c r="A46" s="117">
        <v>45</v>
      </c>
      <c r="B46" s="118"/>
      <c r="C46" s="119"/>
      <c r="D46" s="120" t="s">
        <v>293</v>
      </c>
      <c r="E46" s="120" t="s">
        <v>359</v>
      </c>
      <c r="F46" s="120" t="s">
        <v>352</v>
      </c>
      <c r="G46" s="120" t="s">
        <v>360</v>
      </c>
      <c r="H46" s="120"/>
      <c r="I46" s="120"/>
      <c r="J46" s="120"/>
      <c r="K46" s="120"/>
      <c r="L46" s="121"/>
      <c r="M46" s="121"/>
      <c r="N46" s="117"/>
    </row>
    <row r="47" spans="1:14" ht="15">
      <c r="A47" s="117">
        <v>46</v>
      </c>
      <c r="B47" s="118">
        <v>43245</v>
      </c>
      <c r="C47" s="119"/>
      <c r="D47" s="120" t="s">
        <v>361</v>
      </c>
      <c r="E47" s="120" t="s">
        <v>362</v>
      </c>
      <c r="F47" s="120" t="s">
        <v>352</v>
      </c>
      <c r="G47" s="120" t="s">
        <v>363</v>
      </c>
      <c r="H47" s="120" t="s">
        <v>583</v>
      </c>
      <c r="I47" s="120">
        <v>4</v>
      </c>
      <c r="J47" s="120" t="s">
        <v>578</v>
      </c>
      <c r="K47" s="120">
        <v>4</v>
      </c>
      <c r="L47" s="121">
        <v>4</v>
      </c>
      <c r="M47" s="121">
        <v>4</v>
      </c>
      <c r="N47" s="117" t="s">
        <v>663</v>
      </c>
    </row>
    <row r="48" spans="1:14" ht="15">
      <c r="A48" s="117">
        <v>47</v>
      </c>
      <c r="B48" s="118"/>
      <c r="C48" s="119"/>
      <c r="D48" s="120" t="s">
        <v>67</v>
      </c>
      <c r="E48" s="120" t="s">
        <v>364</v>
      </c>
      <c r="F48" s="120" t="s">
        <v>352</v>
      </c>
      <c r="G48" s="120" t="s">
        <v>365</v>
      </c>
      <c r="H48" s="120"/>
      <c r="I48" s="120"/>
      <c r="J48" s="120"/>
      <c r="K48" s="120"/>
      <c r="L48" s="121"/>
      <c r="M48" s="121"/>
      <c r="N48" s="117"/>
    </row>
    <row r="49" spans="1:14" ht="15">
      <c r="A49" s="117">
        <v>48</v>
      </c>
      <c r="B49" s="118">
        <v>43270</v>
      </c>
      <c r="C49" s="119"/>
      <c r="D49" s="120" t="s">
        <v>63</v>
      </c>
      <c r="E49" s="120" t="s">
        <v>366</v>
      </c>
      <c r="F49" s="120" t="s">
        <v>352</v>
      </c>
      <c r="G49" s="120" t="s">
        <v>367</v>
      </c>
      <c r="H49" s="120" t="s">
        <v>587</v>
      </c>
      <c r="I49" s="120">
        <v>5</v>
      </c>
      <c r="J49" s="120" t="s">
        <v>578</v>
      </c>
      <c r="K49" s="120">
        <v>3</v>
      </c>
      <c r="L49" s="121">
        <v>2</v>
      </c>
      <c r="M49" s="121">
        <v>2</v>
      </c>
      <c r="N49" s="117" t="s">
        <v>664</v>
      </c>
    </row>
    <row r="50" spans="1:14" ht="15">
      <c r="A50" s="117">
        <v>49</v>
      </c>
      <c r="B50" s="118">
        <v>43277</v>
      </c>
      <c r="C50" s="119"/>
      <c r="D50" s="120" t="s">
        <v>59</v>
      </c>
      <c r="E50" s="120" t="s">
        <v>368</v>
      </c>
      <c r="F50" s="120" t="s">
        <v>352</v>
      </c>
      <c r="G50" s="120" t="s">
        <v>369</v>
      </c>
      <c r="H50" s="120" t="s">
        <v>583</v>
      </c>
      <c r="I50" s="120">
        <v>6</v>
      </c>
      <c r="J50" s="120">
        <v>1</v>
      </c>
      <c r="K50" s="120">
        <v>4</v>
      </c>
      <c r="L50" s="121">
        <v>5</v>
      </c>
      <c r="M50" s="121">
        <v>4</v>
      </c>
      <c r="N50" s="117" t="s">
        <v>665</v>
      </c>
    </row>
    <row r="51" spans="1:14" ht="15">
      <c r="A51" s="117">
        <v>50</v>
      </c>
      <c r="B51" s="118"/>
      <c r="C51" s="119"/>
      <c r="D51" s="120" t="s">
        <v>370</v>
      </c>
      <c r="E51" s="120" t="s">
        <v>371</v>
      </c>
      <c r="F51" s="120" t="s">
        <v>352</v>
      </c>
      <c r="G51" s="120" t="s">
        <v>372</v>
      </c>
      <c r="H51" s="120"/>
      <c r="I51" s="120"/>
      <c r="J51" s="120"/>
      <c r="K51" s="120"/>
      <c r="L51" s="121"/>
      <c r="M51" s="121"/>
      <c r="N51" s="117"/>
    </row>
    <row r="52" spans="1:14" ht="15">
      <c r="A52" s="117">
        <v>51</v>
      </c>
      <c r="B52" s="118"/>
      <c r="C52" s="119"/>
      <c r="D52" s="120" t="s">
        <v>63</v>
      </c>
      <c r="E52" s="120" t="s">
        <v>373</v>
      </c>
      <c r="F52" s="120" t="s">
        <v>352</v>
      </c>
      <c r="G52" s="120" t="s">
        <v>374</v>
      </c>
      <c r="H52" s="120"/>
      <c r="I52" s="120"/>
      <c r="J52" s="120"/>
      <c r="K52" s="120"/>
      <c r="L52" s="121"/>
      <c r="M52" s="121"/>
      <c r="N52" s="117"/>
    </row>
    <row r="53" spans="1:14" ht="15">
      <c r="A53" s="117">
        <v>52</v>
      </c>
      <c r="B53" s="118"/>
      <c r="C53" s="119"/>
      <c r="D53" s="120" t="s">
        <v>59</v>
      </c>
      <c r="E53" s="120" t="s">
        <v>375</v>
      </c>
      <c r="F53" s="120" t="s">
        <v>352</v>
      </c>
      <c r="G53" s="120" t="s">
        <v>376</v>
      </c>
      <c r="H53" s="120"/>
      <c r="I53" s="120"/>
      <c r="J53" s="120"/>
      <c r="K53" s="120"/>
      <c r="L53" s="121"/>
      <c r="M53" s="121"/>
      <c r="N53" s="117"/>
    </row>
    <row r="54" spans="1:14" ht="15">
      <c r="A54" s="122">
        <v>53</v>
      </c>
      <c r="B54" s="118">
        <v>43160</v>
      </c>
      <c r="C54" s="119"/>
      <c r="D54" s="120" t="s">
        <v>309</v>
      </c>
      <c r="E54" s="120" t="s">
        <v>377</v>
      </c>
      <c r="F54" s="120" t="s">
        <v>318</v>
      </c>
      <c r="G54" s="120" t="s">
        <v>378</v>
      </c>
      <c r="H54" s="120" t="s">
        <v>583</v>
      </c>
      <c r="I54" s="120">
        <v>5</v>
      </c>
      <c r="J54" s="120" t="s">
        <v>578</v>
      </c>
      <c r="K54" s="120">
        <v>2</v>
      </c>
      <c r="L54" s="121">
        <v>4</v>
      </c>
      <c r="M54" s="121">
        <v>3</v>
      </c>
      <c r="N54" s="122" t="s">
        <v>666</v>
      </c>
    </row>
    <row r="55" spans="1:14" ht="15">
      <c r="A55" s="122">
        <v>54</v>
      </c>
      <c r="B55" s="118">
        <v>43171</v>
      </c>
      <c r="C55" s="119"/>
      <c r="D55" s="120" t="s">
        <v>290</v>
      </c>
      <c r="E55" s="120" t="s">
        <v>379</v>
      </c>
      <c r="F55" s="120" t="s">
        <v>380</v>
      </c>
      <c r="G55" s="120" t="s">
        <v>381</v>
      </c>
      <c r="H55" s="120" t="s">
        <v>583</v>
      </c>
      <c r="I55" s="120">
        <v>6</v>
      </c>
      <c r="J55" s="120" t="s">
        <v>578</v>
      </c>
      <c r="K55" s="120">
        <v>3</v>
      </c>
      <c r="L55" s="121">
        <v>3</v>
      </c>
      <c r="M55" s="121">
        <v>3</v>
      </c>
      <c r="N55" s="122" t="s">
        <v>667</v>
      </c>
    </row>
    <row r="56" spans="1:14" ht="15">
      <c r="A56" s="117">
        <v>55</v>
      </c>
      <c r="B56" s="118"/>
      <c r="C56" s="119"/>
      <c r="D56" s="120" t="s">
        <v>63</v>
      </c>
      <c r="E56" s="120" t="s">
        <v>382</v>
      </c>
      <c r="F56" s="120" t="s">
        <v>380</v>
      </c>
      <c r="G56" s="120" t="s">
        <v>383</v>
      </c>
      <c r="H56" s="120"/>
      <c r="I56" s="120"/>
      <c r="J56" s="120"/>
      <c r="K56" s="120"/>
      <c r="L56" s="121"/>
      <c r="M56" s="121"/>
      <c r="N56" s="117"/>
    </row>
    <row r="57" spans="1:14" ht="15">
      <c r="A57" s="122">
        <v>56</v>
      </c>
      <c r="B57" s="118">
        <v>43168</v>
      </c>
      <c r="C57" s="119"/>
      <c r="D57" s="120" t="s">
        <v>63</v>
      </c>
      <c r="E57" s="120" t="s">
        <v>384</v>
      </c>
      <c r="F57" s="120" t="s">
        <v>380</v>
      </c>
      <c r="G57" s="120" t="s">
        <v>385</v>
      </c>
      <c r="H57" s="120" t="s">
        <v>583</v>
      </c>
      <c r="I57" s="120">
        <v>5</v>
      </c>
      <c r="J57" s="120" t="s">
        <v>578</v>
      </c>
      <c r="K57" s="120">
        <v>2</v>
      </c>
      <c r="L57" s="121">
        <v>3</v>
      </c>
      <c r="M57" s="121">
        <v>3</v>
      </c>
      <c r="N57" s="122" t="s">
        <v>668</v>
      </c>
    </row>
    <row r="58" spans="1:14" ht="15">
      <c r="A58" s="117">
        <v>57</v>
      </c>
      <c r="B58" s="118"/>
      <c r="C58" s="119"/>
      <c r="D58" s="120" t="s">
        <v>75</v>
      </c>
      <c r="E58" s="120" t="s">
        <v>386</v>
      </c>
      <c r="F58" s="120" t="s">
        <v>387</v>
      </c>
      <c r="G58" s="120" t="s">
        <v>388</v>
      </c>
      <c r="H58" s="120"/>
      <c r="I58" s="120"/>
      <c r="J58" s="120"/>
      <c r="K58" s="120"/>
      <c r="L58" s="121"/>
      <c r="M58" s="121"/>
      <c r="N58" s="117"/>
    </row>
    <row r="59" spans="1:14" ht="15">
      <c r="A59" s="122">
        <v>58</v>
      </c>
      <c r="B59" s="118">
        <v>43117</v>
      </c>
      <c r="C59" s="119"/>
      <c r="D59" s="120" t="s">
        <v>389</v>
      </c>
      <c r="E59" s="120" t="s">
        <v>390</v>
      </c>
      <c r="F59" s="120" t="s">
        <v>380</v>
      </c>
      <c r="G59" s="120" t="s">
        <v>391</v>
      </c>
      <c r="H59" s="120" t="s">
        <v>392</v>
      </c>
      <c r="I59" s="120">
        <v>6</v>
      </c>
      <c r="J59" s="120">
        <v>0</v>
      </c>
      <c r="K59" s="120">
        <v>2</v>
      </c>
      <c r="L59" s="121">
        <v>3</v>
      </c>
      <c r="M59" s="121">
        <v>3</v>
      </c>
      <c r="N59" s="122" t="s">
        <v>393</v>
      </c>
    </row>
    <row r="60" spans="1:14" ht="15">
      <c r="A60" s="122">
        <v>59</v>
      </c>
      <c r="B60" s="118">
        <v>43115</v>
      </c>
      <c r="C60" s="119"/>
      <c r="D60" s="120" t="s">
        <v>389</v>
      </c>
      <c r="E60" s="134" t="s">
        <v>394</v>
      </c>
      <c r="F60" s="120" t="s">
        <v>395</v>
      </c>
      <c r="G60" s="120" t="s">
        <v>396</v>
      </c>
      <c r="H60" s="120" t="s">
        <v>392</v>
      </c>
      <c r="I60" s="120">
        <v>6</v>
      </c>
      <c r="J60" s="120">
        <v>2</v>
      </c>
      <c r="K60" s="120">
        <v>0</v>
      </c>
      <c r="L60" s="121">
        <v>3</v>
      </c>
      <c r="M60" s="121">
        <v>3</v>
      </c>
      <c r="N60" s="122" t="s">
        <v>397</v>
      </c>
    </row>
    <row r="61" spans="1:14" ht="22.5">
      <c r="A61" s="122">
        <v>60</v>
      </c>
      <c r="B61" s="118">
        <v>43125</v>
      </c>
      <c r="C61" s="119"/>
      <c r="D61" s="120" t="s">
        <v>83</v>
      </c>
      <c r="E61" s="120" t="s">
        <v>398</v>
      </c>
      <c r="F61" s="120" t="s">
        <v>395</v>
      </c>
      <c r="G61" s="120" t="s">
        <v>399</v>
      </c>
      <c r="H61" s="120" t="s">
        <v>392</v>
      </c>
      <c r="I61" s="120">
        <v>6</v>
      </c>
      <c r="J61" s="120">
        <v>2</v>
      </c>
      <c r="K61" s="120">
        <v>0</v>
      </c>
      <c r="L61" s="121">
        <v>5</v>
      </c>
      <c r="M61" s="121">
        <v>2</v>
      </c>
      <c r="N61" s="122" t="s">
        <v>400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G20" sqref="G20"/>
    </sheetView>
  </sheetViews>
  <sheetFormatPr defaultColWidth="0" defaultRowHeight="15" zeroHeight="1"/>
  <cols>
    <col min="1" max="1" width="7.00390625" style="123" bestFit="1" customWidth="1"/>
    <col min="2" max="2" width="10.57421875" style="123" bestFit="1" customWidth="1"/>
    <col min="3" max="3" width="14.57421875" style="123" bestFit="1" customWidth="1"/>
    <col min="4" max="4" width="14.57421875" style="124" bestFit="1" customWidth="1"/>
    <col min="5" max="5" width="30.00390625" style="125" bestFit="1" customWidth="1"/>
    <col min="6" max="6" width="20.8515625" style="124" bestFit="1" customWidth="1"/>
    <col min="7" max="7" width="28.28125" style="124" bestFit="1" customWidth="1"/>
    <col min="8" max="11" width="19.7109375" style="0" customWidth="1"/>
    <col min="12" max="12" width="12.8515625" style="0" bestFit="1" customWidth="1"/>
    <col min="13" max="13" width="13.28125" style="0" bestFit="1" customWidth="1"/>
    <col min="14" max="14" width="11.421875" style="0" customWidth="1"/>
    <col min="15" max="15" width="0" style="0" hidden="1" customWidth="1"/>
    <col min="16" max="16384" width="11.421875" style="0" hidden="1" customWidth="1"/>
  </cols>
  <sheetData>
    <row r="1" spans="1:14" s="116" customFormat="1" ht="15">
      <c r="A1" s="136" t="s">
        <v>248</v>
      </c>
      <c r="B1" s="136" t="s">
        <v>249</v>
      </c>
      <c r="C1" s="137" t="s">
        <v>250</v>
      </c>
      <c r="D1" s="137" t="s">
        <v>251</v>
      </c>
      <c r="E1" s="138" t="s">
        <v>252</v>
      </c>
      <c r="F1" s="139" t="s">
        <v>253</v>
      </c>
      <c r="G1" s="139" t="s">
        <v>254</v>
      </c>
      <c r="H1" s="115" t="s">
        <v>255</v>
      </c>
      <c r="I1" s="115" t="s">
        <v>256</v>
      </c>
      <c r="J1" s="115" t="s">
        <v>257</v>
      </c>
      <c r="K1" s="115" t="s">
        <v>258</v>
      </c>
      <c r="L1" s="115" t="s">
        <v>259</v>
      </c>
      <c r="M1" s="115" t="s">
        <v>260</v>
      </c>
      <c r="N1" s="112" t="s">
        <v>261</v>
      </c>
    </row>
    <row r="2" spans="1:14" ht="15">
      <c r="A2" s="122">
        <v>1</v>
      </c>
      <c r="B2" s="140">
        <v>43368</v>
      </c>
      <c r="C2" s="141"/>
      <c r="D2" s="142" t="s">
        <v>38</v>
      </c>
      <c r="E2" s="142" t="s">
        <v>262</v>
      </c>
      <c r="F2" s="142" t="s">
        <v>263</v>
      </c>
      <c r="G2" s="142" t="s">
        <v>264</v>
      </c>
      <c r="H2" s="120" t="s">
        <v>587</v>
      </c>
      <c r="I2" s="120">
        <v>30</v>
      </c>
      <c r="J2" s="120">
        <v>3</v>
      </c>
      <c r="K2" s="120" t="s">
        <v>578</v>
      </c>
      <c r="L2" s="121">
        <v>13</v>
      </c>
      <c r="M2" s="121">
        <v>13</v>
      </c>
      <c r="N2" s="122" t="s">
        <v>671</v>
      </c>
    </row>
    <row r="3" spans="1:14" ht="15">
      <c r="A3" s="122">
        <v>2</v>
      </c>
      <c r="B3" s="140">
        <v>43202</v>
      </c>
      <c r="C3" s="141"/>
      <c r="D3" s="142" t="s">
        <v>38</v>
      </c>
      <c r="E3" s="142" t="s">
        <v>265</v>
      </c>
      <c r="F3" s="142" t="s">
        <v>263</v>
      </c>
      <c r="G3" s="142" t="s">
        <v>266</v>
      </c>
      <c r="H3" s="120" t="s">
        <v>580</v>
      </c>
      <c r="I3" s="120">
        <v>8</v>
      </c>
      <c r="J3" s="120">
        <v>1</v>
      </c>
      <c r="K3" s="120" t="s">
        <v>578</v>
      </c>
      <c r="L3" s="121">
        <v>4</v>
      </c>
      <c r="M3" s="121">
        <v>4</v>
      </c>
      <c r="N3" s="122" t="s">
        <v>639</v>
      </c>
    </row>
    <row r="4" spans="1:14" ht="15">
      <c r="A4" s="122">
        <v>3</v>
      </c>
      <c r="B4" s="140">
        <v>43160</v>
      </c>
      <c r="C4" s="141"/>
      <c r="D4" s="142" t="s">
        <v>63</v>
      </c>
      <c r="E4" s="142" t="s">
        <v>267</v>
      </c>
      <c r="F4" s="142" t="s">
        <v>263</v>
      </c>
      <c r="G4" s="142" t="s">
        <v>268</v>
      </c>
      <c r="H4" s="120" t="s">
        <v>640</v>
      </c>
      <c r="I4" s="120">
        <v>25</v>
      </c>
      <c r="J4" s="120">
        <v>4</v>
      </c>
      <c r="K4" s="120" t="s">
        <v>578</v>
      </c>
      <c r="L4" s="121">
        <v>19</v>
      </c>
      <c r="M4" s="121">
        <v>19</v>
      </c>
      <c r="N4" s="122" t="s">
        <v>641</v>
      </c>
    </row>
    <row r="5" spans="1:14" ht="15">
      <c r="A5" s="122">
        <v>4</v>
      </c>
      <c r="B5" s="140">
        <v>43147</v>
      </c>
      <c r="C5" s="141"/>
      <c r="D5" s="142" t="s">
        <v>63</v>
      </c>
      <c r="E5" s="142" t="s">
        <v>269</v>
      </c>
      <c r="F5" s="142" t="s">
        <v>263</v>
      </c>
      <c r="G5" s="142" t="s">
        <v>270</v>
      </c>
      <c r="H5" s="120" t="s">
        <v>311</v>
      </c>
      <c r="I5" s="120">
        <v>20</v>
      </c>
      <c r="J5" s="120">
        <v>4</v>
      </c>
      <c r="K5" s="120" t="s">
        <v>578</v>
      </c>
      <c r="L5" s="121">
        <v>19</v>
      </c>
      <c r="M5" s="121">
        <v>19</v>
      </c>
      <c r="N5" s="122" t="s">
        <v>642</v>
      </c>
    </row>
    <row r="6" spans="1:14" ht="15">
      <c r="A6" s="122">
        <v>5</v>
      </c>
      <c r="B6" s="140">
        <v>43227</v>
      </c>
      <c r="C6" s="141"/>
      <c r="D6" s="142" t="s">
        <v>63</v>
      </c>
      <c r="E6" s="142" t="s">
        <v>271</v>
      </c>
      <c r="F6" s="142" t="s">
        <v>263</v>
      </c>
      <c r="G6" s="142" t="s">
        <v>272</v>
      </c>
      <c r="H6" s="120" t="s">
        <v>583</v>
      </c>
      <c r="I6" s="120">
        <v>15</v>
      </c>
      <c r="J6" s="120">
        <v>3</v>
      </c>
      <c r="K6" s="120" t="s">
        <v>578</v>
      </c>
      <c r="L6" s="121">
        <v>12</v>
      </c>
      <c r="M6" s="121">
        <v>10</v>
      </c>
      <c r="N6" s="122" t="s">
        <v>643</v>
      </c>
    </row>
    <row r="7" spans="1:14" ht="15">
      <c r="A7" s="122">
        <v>6</v>
      </c>
      <c r="B7" s="140">
        <v>43325</v>
      </c>
      <c r="C7" s="141"/>
      <c r="D7" s="142" t="s">
        <v>75</v>
      </c>
      <c r="E7" s="142" t="s">
        <v>273</v>
      </c>
      <c r="F7" s="142" t="s">
        <v>263</v>
      </c>
      <c r="G7" s="142" t="s">
        <v>274</v>
      </c>
      <c r="H7" s="120" t="s">
        <v>672</v>
      </c>
      <c r="I7" s="120">
        <v>10</v>
      </c>
      <c r="J7" s="120">
        <v>3</v>
      </c>
      <c r="K7" s="120" t="s">
        <v>578</v>
      </c>
      <c r="L7" s="121">
        <v>15</v>
      </c>
      <c r="M7" s="121">
        <v>13</v>
      </c>
      <c r="N7" s="122" t="s">
        <v>658</v>
      </c>
    </row>
    <row r="8" spans="1:14" ht="15">
      <c r="A8" s="122">
        <v>7</v>
      </c>
      <c r="B8" s="140">
        <v>43146</v>
      </c>
      <c r="C8" s="141"/>
      <c r="D8" s="142" t="s">
        <v>75</v>
      </c>
      <c r="E8" s="142" t="s">
        <v>75</v>
      </c>
      <c r="F8" s="142" t="s">
        <v>263</v>
      </c>
      <c r="G8" s="142" t="s">
        <v>275</v>
      </c>
      <c r="H8" s="120" t="s">
        <v>311</v>
      </c>
      <c r="I8" s="120">
        <v>20</v>
      </c>
      <c r="J8" s="120">
        <v>3</v>
      </c>
      <c r="K8" s="120" t="s">
        <v>578</v>
      </c>
      <c r="L8" s="121">
        <v>7</v>
      </c>
      <c r="M8" s="121">
        <v>7</v>
      </c>
      <c r="N8" s="122" t="s">
        <v>644</v>
      </c>
    </row>
    <row r="9" spans="1:14" ht="15">
      <c r="A9" s="122">
        <v>8</v>
      </c>
      <c r="B9" s="140">
        <v>43173</v>
      </c>
      <c r="C9" s="141"/>
      <c r="D9" s="142" t="s">
        <v>63</v>
      </c>
      <c r="E9" s="142" t="s">
        <v>276</v>
      </c>
      <c r="F9" s="142" t="s">
        <v>263</v>
      </c>
      <c r="G9" s="142" t="s">
        <v>277</v>
      </c>
      <c r="H9" s="120" t="s">
        <v>640</v>
      </c>
      <c r="I9" s="120">
        <v>13</v>
      </c>
      <c r="J9" s="120">
        <v>3</v>
      </c>
      <c r="K9" s="120" t="s">
        <v>578</v>
      </c>
      <c r="L9" s="121">
        <v>6</v>
      </c>
      <c r="M9" s="121">
        <v>6</v>
      </c>
      <c r="N9" s="122" t="s">
        <v>645</v>
      </c>
    </row>
    <row r="10" spans="1:14" ht="15">
      <c r="A10" s="122">
        <v>9</v>
      </c>
      <c r="B10" s="140">
        <v>43166</v>
      </c>
      <c r="C10" s="141"/>
      <c r="D10" s="142" t="s">
        <v>63</v>
      </c>
      <c r="E10" s="142" t="s">
        <v>278</v>
      </c>
      <c r="F10" s="142" t="s">
        <v>263</v>
      </c>
      <c r="G10" s="142" t="s">
        <v>279</v>
      </c>
      <c r="H10" s="120" t="s">
        <v>583</v>
      </c>
      <c r="I10" s="120">
        <v>25</v>
      </c>
      <c r="J10" s="120">
        <v>4</v>
      </c>
      <c r="K10" s="120" t="s">
        <v>578</v>
      </c>
      <c r="L10" s="121">
        <v>13</v>
      </c>
      <c r="M10" s="121">
        <v>13</v>
      </c>
      <c r="N10" s="122" t="s">
        <v>646</v>
      </c>
    </row>
    <row r="11" spans="1:14" ht="15">
      <c r="A11" s="122">
        <v>10</v>
      </c>
      <c r="B11" s="140">
        <v>43136</v>
      </c>
      <c r="C11" s="141"/>
      <c r="D11" s="142" t="s">
        <v>63</v>
      </c>
      <c r="E11" s="142" t="s">
        <v>280</v>
      </c>
      <c r="F11" s="142" t="s">
        <v>263</v>
      </c>
      <c r="G11" s="142" t="s">
        <v>281</v>
      </c>
      <c r="H11" s="120" t="s">
        <v>311</v>
      </c>
      <c r="I11" s="120">
        <v>15</v>
      </c>
      <c r="J11" s="120">
        <v>3</v>
      </c>
      <c r="K11" s="120" t="s">
        <v>578</v>
      </c>
      <c r="L11" s="121">
        <v>8</v>
      </c>
      <c r="M11" s="121">
        <v>8</v>
      </c>
      <c r="N11" s="122" t="s">
        <v>647</v>
      </c>
    </row>
    <row r="12" spans="1:14" ht="15">
      <c r="A12" s="122">
        <v>11</v>
      </c>
      <c r="B12" s="140">
        <v>43277</v>
      </c>
      <c r="C12" s="141"/>
      <c r="D12" s="142" t="s">
        <v>63</v>
      </c>
      <c r="E12" s="142" t="s">
        <v>282</v>
      </c>
      <c r="F12" s="142" t="s">
        <v>263</v>
      </c>
      <c r="G12" s="142" t="s">
        <v>283</v>
      </c>
      <c r="H12" s="120" t="s">
        <v>580</v>
      </c>
      <c r="I12" s="120">
        <v>25</v>
      </c>
      <c r="J12" s="120">
        <v>5</v>
      </c>
      <c r="K12" s="120" t="s">
        <v>578</v>
      </c>
      <c r="L12" s="121">
        <v>20</v>
      </c>
      <c r="M12" s="121">
        <v>20</v>
      </c>
      <c r="N12" s="122" t="s">
        <v>648</v>
      </c>
    </row>
    <row r="13" spans="1:14" ht="15">
      <c r="A13" s="122">
        <v>12</v>
      </c>
      <c r="B13" s="140">
        <v>43273</v>
      </c>
      <c r="C13" s="141"/>
      <c r="D13" s="142" t="s">
        <v>75</v>
      </c>
      <c r="E13" s="142" t="s">
        <v>284</v>
      </c>
      <c r="F13" s="142" t="s">
        <v>263</v>
      </c>
      <c r="G13" s="142" t="s">
        <v>285</v>
      </c>
      <c r="H13" s="120" t="s">
        <v>587</v>
      </c>
      <c r="I13" s="120">
        <v>25</v>
      </c>
      <c r="J13" s="120">
        <v>2</v>
      </c>
      <c r="K13" s="120" t="s">
        <v>578</v>
      </c>
      <c r="L13" s="121">
        <v>11</v>
      </c>
      <c r="M13" s="121">
        <v>11</v>
      </c>
      <c r="N13" s="122" t="s">
        <v>649</v>
      </c>
    </row>
    <row r="14" spans="1:14" ht="15">
      <c r="A14" s="122">
        <v>13</v>
      </c>
      <c r="B14" s="140">
        <v>43305</v>
      </c>
      <c r="C14" s="141"/>
      <c r="D14" s="142" t="s">
        <v>75</v>
      </c>
      <c r="E14" s="142" t="s">
        <v>286</v>
      </c>
      <c r="F14" s="142" t="s">
        <v>263</v>
      </c>
      <c r="G14" s="142" t="s">
        <v>287</v>
      </c>
      <c r="H14" s="120" t="s">
        <v>587</v>
      </c>
      <c r="I14" s="120">
        <v>20</v>
      </c>
      <c r="J14" s="120">
        <v>3</v>
      </c>
      <c r="K14" s="120">
        <v>0</v>
      </c>
      <c r="L14" s="121">
        <v>10</v>
      </c>
      <c r="M14" s="121">
        <v>10</v>
      </c>
      <c r="N14" s="122" t="s">
        <v>673</v>
      </c>
    </row>
    <row r="15" spans="1:14" ht="15">
      <c r="A15" s="144">
        <v>14</v>
      </c>
      <c r="B15" s="145">
        <v>43389</v>
      </c>
      <c r="C15" s="135"/>
      <c r="D15" s="146" t="s">
        <v>38</v>
      </c>
      <c r="E15" s="146" t="s">
        <v>288</v>
      </c>
      <c r="F15" s="146" t="s">
        <v>263</v>
      </c>
      <c r="G15" s="146" t="s">
        <v>289</v>
      </c>
      <c r="H15" s="147" t="s">
        <v>587</v>
      </c>
      <c r="I15" s="147">
        <v>10</v>
      </c>
      <c r="J15" s="147">
        <v>2</v>
      </c>
      <c r="K15" s="147" t="s">
        <v>578</v>
      </c>
      <c r="L15" s="148">
        <v>5</v>
      </c>
      <c r="M15" s="148">
        <v>5</v>
      </c>
      <c r="N15" s="144" t="s">
        <v>674</v>
      </c>
    </row>
    <row r="16" spans="1:14" ht="15">
      <c r="A16" s="122">
        <v>15</v>
      </c>
      <c r="B16" s="140">
        <v>43378</v>
      </c>
      <c r="C16" s="141"/>
      <c r="D16" s="142" t="s">
        <v>290</v>
      </c>
      <c r="E16" s="142" t="s">
        <v>291</v>
      </c>
      <c r="F16" s="142" t="s">
        <v>263</v>
      </c>
      <c r="G16" s="142" t="s">
        <v>292</v>
      </c>
      <c r="H16" s="120" t="s">
        <v>583</v>
      </c>
      <c r="I16" s="120">
        <v>6</v>
      </c>
      <c r="J16" s="120" t="s">
        <v>578</v>
      </c>
      <c r="K16" s="120" t="s">
        <v>578</v>
      </c>
      <c r="L16" s="121">
        <v>0</v>
      </c>
      <c r="M16" s="121">
        <v>0</v>
      </c>
      <c r="N16" s="117" t="s">
        <v>725</v>
      </c>
    </row>
    <row r="17" spans="1:14" ht="15">
      <c r="A17" s="122">
        <v>16</v>
      </c>
      <c r="B17" s="140">
        <v>43360</v>
      </c>
      <c r="C17" s="141"/>
      <c r="D17" s="142" t="s">
        <v>293</v>
      </c>
      <c r="E17" s="142" t="s">
        <v>294</v>
      </c>
      <c r="F17" s="142" t="s">
        <v>263</v>
      </c>
      <c r="G17" s="142" t="s">
        <v>295</v>
      </c>
      <c r="H17" s="120" t="s">
        <v>311</v>
      </c>
      <c r="I17" s="120">
        <v>15</v>
      </c>
      <c r="J17" s="120">
        <v>2</v>
      </c>
      <c r="K17" s="120" t="s">
        <v>578</v>
      </c>
      <c r="L17" s="121">
        <v>15</v>
      </c>
      <c r="M17" s="121">
        <v>15</v>
      </c>
      <c r="N17" s="122" t="s">
        <v>675</v>
      </c>
    </row>
    <row r="18" spans="1:14" ht="15">
      <c r="A18" s="122">
        <v>17</v>
      </c>
      <c r="B18" s="140">
        <v>43133</v>
      </c>
      <c r="C18" s="141"/>
      <c r="D18" s="142" t="s">
        <v>296</v>
      </c>
      <c r="E18" s="142" t="s">
        <v>297</v>
      </c>
      <c r="F18" s="142" t="s">
        <v>263</v>
      </c>
      <c r="G18" s="142" t="s">
        <v>298</v>
      </c>
      <c r="H18" s="120" t="s">
        <v>311</v>
      </c>
      <c r="I18" s="120">
        <v>8</v>
      </c>
      <c r="J18" s="120">
        <v>2</v>
      </c>
      <c r="K18" s="120" t="s">
        <v>578</v>
      </c>
      <c r="L18" s="121">
        <v>6</v>
      </c>
      <c r="M18" s="121">
        <v>6</v>
      </c>
      <c r="N18" s="122" t="s">
        <v>650</v>
      </c>
    </row>
    <row r="19" spans="1:14" ht="15">
      <c r="A19" s="122">
        <v>18</v>
      </c>
      <c r="B19" s="140">
        <v>43195</v>
      </c>
      <c r="C19" s="141"/>
      <c r="D19" s="142" t="s">
        <v>38</v>
      </c>
      <c r="E19" s="142" t="s">
        <v>299</v>
      </c>
      <c r="F19" s="142" t="s">
        <v>263</v>
      </c>
      <c r="G19" s="142" t="s">
        <v>300</v>
      </c>
      <c r="H19" s="120" t="s">
        <v>583</v>
      </c>
      <c r="I19" s="120">
        <v>8</v>
      </c>
      <c r="J19" s="120">
        <v>1</v>
      </c>
      <c r="K19" s="120" t="s">
        <v>578</v>
      </c>
      <c r="L19" s="121">
        <v>2</v>
      </c>
      <c r="M19" s="121">
        <v>2</v>
      </c>
      <c r="N19" s="122" t="s">
        <v>651</v>
      </c>
    </row>
    <row r="20" spans="1:14" ht="15">
      <c r="A20" s="122">
        <v>19</v>
      </c>
      <c r="B20" s="140">
        <v>43213</v>
      </c>
      <c r="C20" s="141"/>
      <c r="D20" s="142" t="s">
        <v>71</v>
      </c>
      <c r="E20" s="142" t="s">
        <v>301</v>
      </c>
      <c r="F20" s="142" t="s">
        <v>263</v>
      </c>
      <c r="G20" s="142" t="s">
        <v>302</v>
      </c>
      <c r="H20" s="120" t="s">
        <v>580</v>
      </c>
      <c r="I20" s="120">
        <v>8</v>
      </c>
      <c r="J20" s="120">
        <v>1</v>
      </c>
      <c r="K20" s="120" t="s">
        <v>578</v>
      </c>
      <c r="L20" s="121">
        <v>2</v>
      </c>
      <c r="M20" s="121">
        <v>0</v>
      </c>
      <c r="N20" s="122" t="s">
        <v>652</v>
      </c>
    </row>
    <row r="21" spans="1:14" ht="15">
      <c r="A21" s="122">
        <v>20</v>
      </c>
      <c r="B21" s="140">
        <v>43278</v>
      </c>
      <c r="C21" s="141"/>
      <c r="D21" s="142" t="s">
        <v>293</v>
      </c>
      <c r="E21" s="142" t="s">
        <v>303</v>
      </c>
      <c r="F21" s="142" t="s">
        <v>263</v>
      </c>
      <c r="G21" s="142" t="s">
        <v>304</v>
      </c>
      <c r="H21" s="120" t="s">
        <v>583</v>
      </c>
      <c r="I21" s="120">
        <v>20</v>
      </c>
      <c r="J21" s="120">
        <v>5</v>
      </c>
      <c r="K21" s="120" t="s">
        <v>578</v>
      </c>
      <c r="L21" s="121">
        <v>15</v>
      </c>
      <c r="M21" s="121">
        <v>15</v>
      </c>
      <c r="N21" s="122" t="s">
        <v>653</v>
      </c>
    </row>
    <row r="22" spans="1:14" ht="15">
      <c r="A22" s="122">
        <v>21</v>
      </c>
      <c r="B22" s="140">
        <v>43320</v>
      </c>
      <c r="C22" s="141"/>
      <c r="D22" s="142" t="s">
        <v>59</v>
      </c>
      <c r="E22" s="142" t="s">
        <v>305</v>
      </c>
      <c r="F22" s="142" t="s">
        <v>263</v>
      </c>
      <c r="G22" s="142" t="s">
        <v>306</v>
      </c>
      <c r="H22" s="120" t="s">
        <v>587</v>
      </c>
      <c r="I22" s="120">
        <v>25</v>
      </c>
      <c r="J22" s="120">
        <v>3</v>
      </c>
      <c r="K22" s="120" t="s">
        <v>578</v>
      </c>
      <c r="L22" s="121">
        <v>9</v>
      </c>
      <c r="M22" s="121">
        <v>9</v>
      </c>
      <c r="N22" s="122" t="s">
        <v>676</v>
      </c>
    </row>
    <row r="23" spans="1:14" ht="15">
      <c r="A23" s="122">
        <v>22</v>
      </c>
      <c r="B23" s="140">
        <v>43362</v>
      </c>
      <c r="C23" s="141"/>
      <c r="D23" s="120" t="s">
        <v>75</v>
      </c>
      <c r="E23" s="142" t="s">
        <v>307</v>
      </c>
      <c r="F23" s="142" t="s">
        <v>263</v>
      </c>
      <c r="G23" s="142" t="s">
        <v>308</v>
      </c>
      <c r="H23" s="120" t="s">
        <v>433</v>
      </c>
      <c r="I23" s="120">
        <v>20</v>
      </c>
      <c r="J23" s="120">
        <v>3</v>
      </c>
      <c r="K23" s="120" t="s">
        <v>578</v>
      </c>
      <c r="L23" s="121">
        <v>13</v>
      </c>
      <c r="M23" s="121">
        <v>13</v>
      </c>
      <c r="N23" s="122" t="s">
        <v>677</v>
      </c>
    </row>
    <row r="24" spans="1:14" ht="15">
      <c r="A24" s="122">
        <v>23</v>
      </c>
      <c r="B24" s="140">
        <v>43117</v>
      </c>
      <c r="C24" s="141"/>
      <c r="D24" s="120" t="s">
        <v>309</v>
      </c>
      <c r="E24" s="149" t="s">
        <v>310</v>
      </c>
      <c r="F24" s="142" t="s">
        <v>263</v>
      </c>
      <c r="G24" s="120" t="s">
        <v>308</v>
      </c>
      <c r="H24" s="120" t="s">
        <v>311</v>
      </c>
      <c r="I24" s="120">
        <v>15</v>
      </c>
      <c r="J24" s="120">
        <v>3</v>
      </c>
      <c r="K24" s="120">
        <v>0</v>
      </c>
      <c r="L24" s="121">
        <v>8</v>
      </c>
      <c r="M24" s="121">
        <v>8</v>
      </c>
      <c r="N24" s="122" t="s">
        <v>312</v>
      </c>
    </row>
    <row r="25" spans="1:14" ht="15">
      <c r="A25" s="122">
        <v>24</v>
      </c>
      <c r="B25" s="140">
        <v>43347</v>
      </c>
      <c r="C25" s="141"/>
      <c r="D25" s="142" t="s">
        <v>309</v>
      </c>
      <c r="E25" s="142" t="s">
        <v>313</v>
      </c>
      <c r="F25" s="142" t="s">
        <v>263</v>
      </c>
      <c r="G25" s="120" t="s">
        <v>314</v>
      </c>
      <c r="H25" s="120" t="s">
        <v>678</v>
      </c>
      <c r="I25" s="120">
        <v>10</v>
      </c>
      <c r="J25" s="120">
        <v>3</v>
      </c>
      <c r="K25" s="120" t="s">
        <v>578</v>
      </c>
      <c r="L25" s="121">
        <v>5</v>
      </c>
      <c r="M25" s="121">
        <v>5</v>
      </c>
      <c r="N25" s="122" t="s">
        <v>679</v>
      </c>
    </row>
    <row r="26" spans="1:14" ht="15">
      <c r="A26" s="122">
        <v>25</v>
      </c>
      <c r="B26" s="140">
        <v>43117</v>
      </c>
      <c r="C26" s="141"/>
      <c r="D26" s="120" t="s">
        <v>75</v>
      </c>
      <c r="E26" s="149" t="s">
        <v>315</v>
      </c>
      <c r="F26" s="142" t="s">
        <v>263</v>
      </c>
      <c r="G26" s="120" t="s">
        <v>316</v>
      </c>
      <c r="H26" s="120" t="s">
        <v>311</v>
      </c>
      <c r="I26" s="120">
        <v>15</v>
      </c>
      <c r="J26" s="120">
        <v>3</v>
      </c>
      <c r="K26" s="120">
        <v>0</v>
      </c>
      <c r="L26" s="121">
        <v>8</v>
      </c>
      <c r="M26" s="121">
        <v>8</v>
      </c>
      <c r="N26" s="122" t="s">
        <v>312</v>
      </c>
    </row>
    <row r="27" spans="1:14" ht="15">
      <c r="A27" s="122">
        <v>26</v>
      </c>
      <c r="B27" s="140">
        <v>43209</v>
      </c>
      <c r="C27" s="141"/>
      <c r="D27" s="142" t="s">
        <v>75</v>
      </c>
      <c r="E27" s="142" t="s">
        <v>317</v>
      </c>
      <c r="F27" s="142" t="s">
        <v>318</v>
      </c>
      <c r="G27" s="142" t="s">
        <v>319</v>
      </c>
      <c r="H27" s="120" t="s">
        <v>392</v>
      </c>
      <c r="I27" s="120">
        <v>25</v>
      </c>
      <c r="J27" s="120">
        <v>3</v>
      </c>
      <c r="K27" s="120" t="s">
        <v>578</v>
      </c>
      <c r="L27" s="121">
        <v>14</v>
      </c>
      <c r="M27" s="121">
        <v>6</v>
      </c>
      <c r="N27" s="122" t="s">
        <v>654</v>
      </c>
    </row>
    <row r="28" spans="1:14" ht="15">
      <c r="A28" s="117">
        <v>27</v>
      </c>
      <c r="B28" s="140"/>
      <c r="C28" s="141"/>
      <c r="D28" s="142" t="s">
        <v>38</v>
      </c>
      <c r="E28" s="142" t="s">
        <v>320</v>
      </c>
      <c r="F28" s="142" t="s">
        <v>321</v>
      </c>
      <c r="G28" s="142" t="s">
        <v>322</v>
      </c>
      <c r="H28" s="120"/>
      <c r="I28" s="120"/>
      <c r="J28" s="120"/>
      <c r="K28" s="120"/>
      <c r="L28" s="121"/>
      <c r="M28" s="121"/>
      <c r="N28" s="117"/>
    </row>
    <row r="29" spans="1:14" ht="15">
      <c r="A29" s="122">
        <v>28</v>
      </c>
      <c r="B29" s="140">
        <v>43424</v>
      </c>
      <c r="C29" s="141"/>
      <c r="D29" s="142" t="s">
        <v>75</v>
      </c>
      <c r="E29" s="142" t="s">
        <v>315</v>
      </c>
      <c r="F29" s="142" t="s">
        <v>318</v>
      </c>
      <c r="G29" s="142" t="s">
        <v>323</v>
      </c>
      <c r="H29" s="120" t="s">
        <v>692</v>
      </c>
      <c r="I29" s="120">
        <v>10</v>
      </c>
      <c r="J29" s="120">
        <v>4</v>
      </c>
      <c r="K29" s="120" t="s">
        <v>578</v>
      </c>
      <c r="L29" s="121">
        <v>4</v>
      </c>
      <c r="M29" s="121">
        <v>4</v>
      </c>
      <c r="N29" s="117" t="s">
        <v>726</v>
      </c>
    </row>
    <row r="30" spans="1:14" ht="15">
      <c r="A30" s="122">
        <v>29</v>
      </c>
      <c r="B30" s="140">
        <v>43333</v>
      </c>
      <c r="C30" s="141"/>
      <c r="D30" s="142" t="s">
        <v>63</v>
      </c>
      <c r="E30" s="142" t="s">
        <v>324</v>
      </c>
      <c r="F30" s="142" t="s">
        <v>318</v>
      </c>
      <c r="G30" s="142" t="s">
        <v>325</v>
      </c>
      <c r="H30" s="120" t="s">
        <v>587</v>
      </c>
      <c r="I30" s="120">
        <v>25</v>
      </c>
      <c r="J30" s="120">
        <v>4</v>
      </c>
      <c r="K30" s="120" t="s">
        <v>578</v>
      </c>
      <c r="L30" s="121">
        <v>9</v>
      </c>
      <c r="M30" s="121">
        <v>7</v>
      </c>
      <c r="N30" s="122" t="s">
        <v>680</v>
      </c>
    </row>
    <row r="31" spans="1:14" ht="15">
      <c r="A31" s="144">
        <v>30</v>
      </c>
      <c r="B31" s="145">
        <v>43377</v>
      </c>
      <c r="C31" s="135"/>
      <c r="D31" s="146" t="s">
        <v>75</v>
      </c>
      <c r="E31" s="146" t="s">
        <v>326</v>
      </c>
      <c r="F31" s="146" t="s">
        <v>318</v>
      </c>
      <c r="G31" s="146" t="s">
        <v>327</v>
      </c>
      <c r="H31" s="147" t="s">
        <v>681</v>
      </c>
      <c r="I31" s="147">
        <v>6</v>
      </c>
      <c r="J31" s="147">
        <v>2</v>
      </c>
      <c r="K31" s="147" t="s">
        <v>578</v>
      </c>
      <c r="L31" s="148">
        <v>13</v>
      </c>
      <c r="M31" s="148">
        <v>2</v>
      </c>
      <c r="N31" s="144" t="s">
        <v>682</v>
      </c>
    </row>
    <row r="32" spans="1:14" ht="15">
      <c r="A32" s="122">
        <v>31</v>
      </c>
      <c r="B32" s="140">
        <v>43230</v>
      </c>
      <c r="C32" s="141"/>
      <c r="D32" s="142" t="s">
        <v>41</v>
      </c>
      <c r="E32" s="142" t="s">
        <v>328</v>
      </c>
      <c r="F32" s="142" t="s">
        <v>318</v>
      </c>
      <c r="G32" s="142" t="s">
        <v>329</v>
      </c>
      <c r="H32" s="120" t="s">
        <v>587</v>
      </c>
      <c r="I32" s="120">
        <v>10</v>
      </c>
      <c r="J32" s="120">
        <v>4</v>
      </c>
      <c r="K32" s="120" t="s">
        <v>578</v>
      </c>
      <c r="L32" s="121">
        <v>4</v>
      </c>
      <c r="M32" s="121">
        <v>4</v>
      </c>
      <c r="N32" s="122" t="s">
        <v>655</v>
      </c>
    </row>
    <row r="33" spans="1:14" ht="15">
      <c r="A33" s="122">
        <v>32</v>
      </c>
      <c r="B33" s="140">
        <v>43272</v>
      </c>
      <c r="C33" s="141"/>
      <c r="D33" s="142" t="s">
        <v>63</v>
      </c>
      <c r="E33" s="142" t="s">
        <v>330</v>
      </c>
      <c r="F33" s="142" t="s">
        <v>318</v>
      </c>
      <c r="G33" s="142" t="s">
        <v>331</v>
      </c>
      <c r="H33" s="120" t="s">
        <v>580</v>
      </c>
      <c r="I33" s="120">
        <v>15</v>
      </c>
      <c r="J33" s="120">
        <v>3</v>
      </c>
      <c r="K33" s="120" t="s">
        <v>578</v>
      </c>
      <c r="L33" s="121">
        <v>3</v>
      </c>
      <c r="M33" s="121">
        <v>3</v>
      </c>
      <c r="N33" s="122" t="s">
        <v>656</v>
      </c>
    </row>
    <row r="34" spans="1:14" ht="15">
      <c r="A34" s="122">
        <v>33</v>
      </c>
      <c r="B34" s="140">
        <v>43405</v>
      </c>
      <c r="C34" s="141"/>
      <c r="D34" s="142" t="s">
        <v>63</v>
      </c>
      <c r="E34" s="142" t="s">
        <v>276</v>
      </c>
      <c r="F34" s="142" t="s">
        <v>318</v>
      </c>
      <c r="G34" s="142" t="s">
        <v>332</v>
      </c>
      <c r="H34" s="120" t="s">
        <v>311</v>
      </c>
      <c r="I34" s="120">
        <v>25</v>
      </c>
      <c r="J34" s="120">
        <v>4</v>
      </c>
      <c r="K34" s="120" t="s">
        <v>578</v>
      </c>
      <c r="L34" s="121">
        <v>9</v>
      </c>
      <c r="M34" s="121">
        <v>4</v>
      </c>
      <c r="N34" s="117" t="s">
        <v>727</v>
      </c>
    </row>
    <row r="35" spans="1:14" ht="15">
      <c r="A35" s="122">
        <v>34</v>
      </c>
      <c r="B35" s="140">
        <v>43328</v>
      </c>
      <c r="C35" s="141"/>
      <c r="D35" s="142" t="s">
        <v>63</v>
      </c>
      <c r="E35" s="142" t="s">
        <v>333</v>
      </c>
      <c r="F35" s="142" t="s">
        <v>318</v>
      </c>
      <c r="G35" s="142" t="s">
        <v>334</v>
      </c>
      <c r="H35" s="120" t="s">
        <v>587</v>
      </c>
      <c r="I35" s="120">
        <v>25</v>
      </c>
      <c r="J35" s="120">
        <v>6</v>
      </c>
      <c r="K35" s="120" t="s">
        <v>578</v>
      </c>
      <c r="L35" s="121">
        <v>11</v>
      </c>
      <c r="M35" s="121">
        <v>4</v>
      </c>
      <c r="N35" s="122" t="s">
        <v>683</v>
      </c>
    </row>
    <row r="36" spans="1:14" ht="15">
      <c r="A36" s="122">
        <v>35</v>
      </c>
      <c r="B36" s="140">
        <v>43202</v>
      </c>
      <c r="C36" s="141"/>
      <c r="D36" s="142" t="s">
        <v>63</v>
      </c>
      <c r="E36" s="142" t="s">
        <v>335</v>
      </c>
      <c r="F36" s="142" t="s">
        <v>318</v>
      </c>
      <c r="G36" s="142" t="s">
        <v>336</v>
      </c>
      <c r="H36" s="120" t="s">
        <v>587</v>
      </c>
      <c r="I36" s="120">
        <v>30</v>
      </c>
      <c r="J36" s="120">
        <v>8</v>
      </c>
      <c r="K36" s="120" t="s">
        <v>578</v>
      </c>
      <c r="L36" s="121">
        <v>12</v>
      </c>
      <c r="M36" s="121">
        <v>12</v>
      </c>
      <c r="N36" s="122" t="s">
        <v>657</v>
      </c>
    </row>
    <row r="37" spans="1:14" ht="15">
      <c r="A37" s="122">
        <v>36</v>
      </c>
      <c r="B37" s="140">
        <v>43285</v>
      </c>
      <c r="C37" s="141"/>
      <c r="D37" s="142" t="s">
        <v>59</v>
      </c>
      <c r="E37" s="142" t="s">
        <v>337</v>
      </c>
      <c r="F37" s="142" t="s">
        <v>321</v>
      </c>
      <c r="G37" s="142" t="s">
        <v>338</v>
      </c>
      <c r="H37" s="120" t="s">
        <v>583</v>
      </c>
      <c r="I37" s="120">
        <v>25</v>
      </c>
      <c r="J37" s="120">
        <v>5</v>
      </c>
      <c r="K37" s="120" t="s">
        <v>578</v>
      </c>
      <c r="L37" s="121">
        <v>8</v>
      </c>
      <c r="M37" s="121">
        <v>8</v>
      </c>
      <c r="N37" s="122" t="s">
        <v>684</v>
      </c>
    </row>
    <row r="38" spans="1:14" ht="15">
      <c r="A38" s="144">
        <v>37</v>
      </c>
      <c r="B38" s="145">
        <v>43382</v>
      </c>
      <c r="C38" s="135"/>
      <c r="D38" s="146" t="s">
        <v>55</v>
      </c>
      <c r="E38" s="146" t="s">
        <v>339</v>
      </c>
      <c r="F38" s="146" t="s">
        <v>340</v>
      </c>
      <c r="G38" s="146" t="s">
        <v>341</v>
      </c>
      <c r="H38" s="147" t="s">
        <v>587</v>
      </c>
      <c r="I38" s="147">
        <v>20</v>
      </c>
      <c r="J38" s="147">
        <v>3</v>
      </c>
      <c r="K38" s="147" t="s">
        <v>578</v>
      </c>
      <c r="L38" s="148">
        <v>11</v>
      </c>
      <c r="M38" s="148">
        <v>0</v>
      </c>
      <c r="N38" s="144" t="s">
        <v>685</v>
      </c>
    </row>
    <row r="39" spans="1:14" ht="15">
      <c r="A39" s="122">
        <v>38</v>
      </c>
      <c r="B39" s="140">
        <v>43251</v>
      </c>
      <c r="C39" s="141"/>
      <c r="D39" s="142" t="s">
        <v>293</v>
      </c>
      <c r="E39" s="142" t="s">
        <v>342</v>
      </c>
      <c r="F39" s="142" t="s">
        <v>340</v>
      </c>
      <c r="G39" s="142" t="s">
        <v>343</v>
      </c>
      <c r="H39" s="120" t="s">
        <v>311</v>
      </c>
      <c r="I39" s="120">
        <v>25</v>
      </c>
      <c r="J39" s="120">
        <v>4</v>
      </c>
      <c r="K39" s="120" t="s">
        <v>578</v>
      </c>
      <c r="L39" s="121">
        <v>8</v>
      </c>
      <c r="M39" s="121">
        <v>7</v>
      </c>
      <c r="N39" s="122" t="s">
        <v>658</v>
      </c>
    </row>
    <row r="40" spans="1:14" ht="15">
      <c r="A40" s="122">
        <v>39</v>
      </c>
      <c r="B40" s="140">
        <v>43314</v>
      </c>
      <c r="C40" s="141"/>
      <c r="D40" s="142" t="s">
        <v>344</v>
      </c>
      <c r="E40" s="142" t="s">
        <v>345</v>
      </c>
      <c r="F40" s="142" t="s">
        <v>340</v>
      </c>
      <c r="G40" s="142" t="s">
        <v>346</v>
      </c>
      <c r="H40" s="120" t="s">
        <v>392</v>
      </c>
      <c r="I40" s="120">
        <v>20</v>
      </c>
      <c r="J40" s="120">
        <v>4</v>
      </c>
      <c r="K40" s="120" t="s">
        <v>578</v>
      </c>
      <c r="L40" s="121">
        <v>5</v>
      </c>
      <c r="M40" s="121">
        <v>5</v>
      </c>
      <c r="N40" s="122" t="s">
        <v>686</v>
      </c>
    </row>
    <row r="41" spans="1:14" ht="15">
      <c r="A41" s="122">
        <v>40</v>
      </c>
      <c r="B41" s="140">
        <v>43423</v>
      </c>
      <c r="C41" s="141"/>
      <c r="D41" s="142" t="s">
        <v>344</v>
      </c>
      <c r="E41" s="142" t="s">
        <v>347</v>
      </c>
      <c r="F41" s="142" t="s">
        <v>340</v>
      </c>
      <c r="G41" s="142" t="s">
        <v>348</v>
      </c>
      <c r="H41" s="120" t="s">
        <v>311</v>
      </c>
      <c r="I41" s="120">
        <v>25</v>
      </c>
      <c r="J41" s="120">
        <v>3</v>
      </c>
      <c r="K41" s="120" t="s">
        <v>578</v>
      </c>
      <c r="L41" s="121">
        <v>2</v>
      </c>
      <c r="M41" s="121">
        <v>2</v>
      </c>
      <c r="N41" s="117" t="s">
        <v>728</v>
      </c>
    </row>
    <row r="42" spans="1:14" ht="15">
      <c r="A42" s="122">
        <v>41</v>
      </c>
      <c r="B42" s="140">
        <v>43430</v>
      </c>
      <c r="C42" s="141"/>
      <c r="D42" s="142" t="s">
        <v>67</v>
      </c>
      <c r="E42" s="142" t="s">
        <v>349</v>
      </c>
      <c r="F42" s="142" t="s">
        <v>321</v>
      </c>
      <c r="G42" s="142" t="s">
        <v>350</v>
      </c>
      <c r="H42" s="120" t="s">
        <v>692</v>
      </c>
      <c r="I42" s="120">
        <v>10</v>
      </c>
      <c r="J42" s="120">
        <v>3</v>
      </c>
      <c r="K42" s="120" t="s">
        <v>578</v>
      </c>
      <c r="L42" s="121">
        <v>4</v>
      </c>
      <c r="M42" s="121">
        <v>4</v>
      </c>
      <c r="N42" s="117" t="s">
        <v>729</v>
      </c>
    </row>
    <row r="43" spans="1:14" ht="15">
      <c r="A43" s="122">
        <v>42</v>
      </c>
      <c r="B43" s="140">
        <v>43180</v>
      </c>
      <c r="C43" s="141"/>
      <c r="D43" s="142" t="s">
        <v>83</v>
      </c>
      <c r="E43" s="142" t="s">
        <v>351</v>
      </c>
      <c r="F43" s="142" t="s">
        <v>352</v>
      </c>
      <c r="G43" s="142" t="s">
        <v>353</v>
      </c>
      <c r="H43" s="120" t="s">
        <v>659</v>
      </c>
      <c r="I43" s="120">
        <v>4</v>
      </c>
      <c r="J43" s="120" t="s">
        <v>578</v>
      </c>
      <c r="K43" s="120">
        <v>3</v>
      </c>
      <c r="L43" s="121">
        <v>3</v>
      </c>
      <c r="M43" s="121">
        <v>3</v>
      </c>
      <c r="N43" s="122" t="s">
        <v>660</v>
      </c>
    </row>
    <row r="44" spans="1:14" ht="15">
      <c r="A44" s="122">
        <v>43</v>
      </c>
      <c r="B44" s="140">
        <v>43160</v>
      </c>
      <c r="C44" s="141"/>
      <c r="D44" s="142" t="s">
        <v>290</v>
      </c>
      <c r="E44" s="142" t="s">
        <v>354</v>
      </c>
      <c r="F44" s="142" t="s">
        <v>352</v>
      </c>
      <c r="G44" s="142" t="s">
        <v>355</v>
      </c>
      <c r="H44" s="120" t="s">
        <v>583</v>
      </c>
      <c r="I44" s="120">
        <v>4</v>
      </c>
      <c r="J44" s="120" t="s">
        <v>578</v>
      </c>
      <c r="K44" s="120">
        <v>3</v>
      </c>
      <c r="L44" s="121">
        <v>3</v>
      </c>
      <c r="M44" s="121">
        <v>3</v>
      </c>
      <c r="N44" s="122" t="s">
        <v>661</v>
      </c>
    </row>
    <row r="45" spans="1:14" ht="15">
      <c r="A45" s="122">
        <v>44</v>
      </c>
      <c r="B45" s="140">
        <v>43228</v>
      </c>
      <c r="C45" s="141"/>
      <c r="D45" s="142" t="s">
        <v>63</v>
      </c>
      <c r="E45" s="142" t="s">
        <v>357</v>
      </c>
      <c r="F45" s="142" t="s">
        <v>352</v>
      </c>
      <c r="G45" s="142" t="s">
        <v>358</v>
      </c>
      <c r="H45" s="120" t="s">
        <v>392</v>
      </c>
      <c r="I45" s="120">
        <v>4</v>
      </c>
      <c r="J45" s="120" t="s">
        <v>578</v>
      </c>
      <c r="K45" s="120">
        <v>4</v>
      </c>
      <c r="L45" s="121">
        <v>4</v>
      </c>
      <c r="M45" s="121">
        <v>4</v>
      </c>
      <c r="N45" s="122" t="s">
        <v>662</v>
      </c>
    </row>
    <row r="46" spans="1:14" ht="15">
      <c r="A46" s="144">
        <v>45</v>
      </c>
      <c r="B46" s="145">
        <v>43391</v>
      </c>
      <c r="C46" s="135"/>
      <c r="D46" s="146" t="s">
        <v>293</v>
      </c>
      <c r="E46" s="146" t="s">
        <v>359</v>
      </c>
      <c r="F46" s="146" t="s">
        <v>352</v>
      </c>
      <c r="G46" s="146" t="s">
        <v>360</v>
      </c>
      <c r="H46" s="147" t="s">
        <v>311</v>
      </c>
      <c r="I46" s="147">
        <v>6</v>
      </c>
      <c r="J46" s="147" t="s">
        <v>578</v>
      </c>
      <c r="K46" s="147">
        <v>3</v>
      </c>
      <c r="L46" s="148">
        <v>3</v>
      </c>
      <c r="M46" s="148">
        <v>3</v>
      </c>
      <c r="N46" s="144" t="s">
        <v>687</v>
      </c>
    </row>
    <row r="47" spans="1:14" ht="15">
      <c r="A47" s="122">
        <v>46</v>
      </c>
      <c r="B47" s="140">
        <v>43245</v>
      </c>
      <c r="C47" s="141"/>
      <c r="D47" s="142" t="s">
        <v>361</v>
      </c>
      <c r="E47" s="142" t="s">
        <v>362</v>
      </c>
      <c r="F47" s="142" t="s">
        <v>352</v>
      </c>
      <c r="G47" s="142" t="s">
        <v>363</v>
      </c>
      <c r="H47" s="120" t="s">
        <v>583</v>
      </c>
      <c r="I47" s="120">
        <v>4</v>
      </c>
      <c r="J47" s="120" t="s">
        <v>578</v>
      </c>
      <c r="K47" s="120">
        <v>4</v>
      </c>
      <c r="L47" s="121">
        <v>4</v>
      </c>
      <c r="M47" s="121">
        <v>4</v>
      </c>
      <c r="N47" s="122" t="s">
        <v>663</v>
      </c>
    </row>
    <row r="48" spans="1:14" ht="15">
      <c r="A48" s="122">
        <v>47</v>
      </c>
      <c r="B48" s="140">
        <v>43399</v>
      </c>
      <c r="C48" s="141"/>
      <c r="D48" s="142" t="s">
        <v>67</v>
      </c>
      <c r="E48" s="142" t="s">
        <v>364</v>
      </c>
      <c r="F48" s="142" t="s">
        <v>352</v>
      </c>
      <c r="G48" s="142" t="s">
        <v>365</v>
      </c>
      <c r="H48" s="120" t="s">
        <v>583</v>
      </c>
      <c r="I48" s="120">
        <v>4</v>
      </c>
      <c r="J48" s="120" t="s">
        <v>578</v>
      </c>
      <c r="K48" s="120">
        <v>3</v>
      </c>
      <c r="L48" s="121">
        <v>3</v>
      </c>
      <c r="M48" s="121">
        <v>3</v>
      </c>
      <c r="N48" s="117" t="s">
        <v>730</v>
      </c>
    </row>
    <row r="49" spans="1:14" ht="15">
      <c r="A49" s="122">
        <v>48</v>
      </c>
      <c r="B49" s="140">
        <v>43270</v>
      </c>
      <c r="C49" s="141"/>
      <c r="D49" s="142" t="s">
        <v>63</v>
      </c>
      <c r="E49" s="142" t="s">
        <v>366</v>
      </c>
      <c r="F49" s="142" t="s">
        <v>352</v>
      </c>
      <c r="G49" s="142" t="s">
        <v>367</v>
      </c>
      <c r="H49" s="120" t="s">
        <v>587</v>
      </c>
      <c r="I49" s="120">
        <v>5</v>
      </c>
      <c r="J49" s="120" t="s">
        <v>578</v>
      </c>
      <c r="K49" s="120">
        <v>3</v>
      </c>
      <c r="L49" s="121">
        <v>2</v>
      </c>
      <c r="M49" s="121">
        <v>2</v>
      </c>
      <c r="N49" s="122" t="s">
        <v>664</v>
      </c>
    </row>
    <row r="50" spans="1:14" ht="15">
      <c r="A50" s="122">
        <v>49</v>
      </c>
      <c r="B50" s="140">
        <v>43277</v>
      </c>
      <c r="C50" s="141"/>
      <c r="D50" s="142" t="s">
        <v>59</v>
      </c>
      <c r="E50" s="142" t="s">
        <v>368</v>
      </c>
      <c r="F50" s="142" t="s">
        <v>352</v>
      </c>
      <c r="G50" s="142" t="s">
        <v>369</v>
      </c>
      <c r="H50" s="120" t="s">
        <v>583</v>
      </c>
      <c r="I50" s="120">
        <v>6</v>
      </c>
      <c r="J50" s="120">
        <v>1</v>
      </c>
      <c r="K50" s="120">
        <v>4</v>
      </c>
      <c r="L50" s="121">
        <v>5</v>
      </c>
      <c r="M50" s="121">
        <v>4</v>
      </c>
      <c r="N50" s="122" t="s">
        <v>665</v>
      </c>
    </row>
    <row r="51" spans="1:14" ht="15">
      <c r="A51" s="122">
        <v>50</v>
      </c>
      <c r="B51" s="140">
        <v>43383</v>
      </c>
      <c r="C51" s="141"/>
      <c r="D51" s="142" t="s">
        <v>370</v>
      </c>
      <c r="E51" s="142" t="s">
        <v>371</v>
      </c>
      <c r="F51" s="142" t="s">
        <v>352</v>
      </c>
      <c r="G51" s="142" t="s">
        <v>372</v>
      </c>
      <c r="H51" s="120" t="s">
        <v>587</v>
      </c>
      <c r="I51" s="120">
        <v>6</v>
      </c>
      <c r="J51" s="120" t="s">
        <v>578</v>
      </c>
      <c r="K51" s="120">
        <v>3</v>
      </c>
      <c r="L51" s="121">
        <v>2</v>
      </c>
      <c r="M51" s="121">
        <v>2</v>
      </c>
      <c r="N51" s="117" t="s">
        <v>731</v>
      </c>
    </row>
    <row r="52" spans="1:14" ht="15">
      <c r="A52" s="122">
        <v>51</v>
      </c>
      <c r="B52" s="140">
        <v>43312</v>
      </c>
      <c r="C52" s="141"/>
      <c r="D52" s="142" t="s">
        <v>63</v>
      </c>
      <c r="E52" s="142" t="s">
        <v>373</v>
      </c>
      <c r="F52" s="142" t="s">
        <v>352</v>
      </c>
      <c r="G52" s="142" t="s">
        <v>374</v>
      </c>
      <c r="H52" s="120" t="s">
        <v>587</v>
      </c>
      <c r="I52" s="120">
        <v>7</v>
      </c>
      <c r="J52" s="120" t="s">
        <v>578</v>
      </c>
      <c r="K52" s="120">
        <v>3</v>
      </c>
      <c r="L52" s="121">
        <v>3</v>
      </c>
      <c r="M52" s="121">
        <v>3</v>
      </c>
      <c r="N52" s="122" t="s">
        <v>688</v>
      </c>
    </row>
    <row r="53" spans="1:14" ht="15">
      <c r="A53" s="122">
        <v>52</v>
      </c>
      <c r="B53" s="140">
        <v>43284</v>
      </c>
      <c r="C53" s="141"/>
      <c r="D53" s="142" t="s">
        <v>59</v>
      </c>
      <c r="E53" s="142" t="s">
        <v>375</v>
      </c>
      <c r="F53" s="142" t="s">
        <v>352</v>
      </c>
      <c r="G53" s="142" t="s">
        <v>376</v>
      </c>
      <c r="H53" s="120" t="s">
        <v>311</v>
      </c>
      <c r="I53" s="120">
        <v>6</v>
      </c>
      <c r="J53" s="120" t="s">
        <v>578</v>
      </c>
      <c r="K53" s="120">
        <v>3</v>
      </c>
      <c r="L53" s="121">
        <v>3</v>
      </c>
      <c r="M53" s="121">
        <v>3</v>
      </c>
      <c r="N53" s="122" t="s">
        <v>689</v>
      </c>
    </row>
    <row r="54" spans="1:14" ht="15">
      <c r="A54" s="122">
        <v>53</v>
      </c>
      <c r="B54" s="140">
        <v>43160</v>
      </c>
      <c r="C54" s="141"/>
      <c r="D54" s="142" t="s">
        <v>309</v>
      </c>
      <c r="E54" s="142" t="s">
        <v>377</v>
      </c>
      <c r="F54" s="142" t="s">
        <v>318</v>
      </c>
      <c r="G54" s="142" t="s">
        <v>378</v>
      </c>
      <c r="H54" s="120" t="s">
        <v>583</v>
      </c>
      <c r="I54" s="120">
        <v>5</v>
      </c>
      <c r="J54" s="120" t="s">
        <v>578</v>
      </c>
      <c r="K54" s="120">
        <v>2</v>
      </c>
      <c r="L54" s="121">
        <v>4</v>
      </c>
      <c r="M54" s="121">
        <v>3</v>
      </c>
      <c r="N54" s="122" t="s">
        <v>666</v>
      </c>
    </row>
    <row r="55" spans="1:14" ht="15">
      <c r="A55" s="122">
        <v>54</v>
      </c>
      <c r="B55" s="140">
        <v>43171</v>
      </c>
      <c r="C55" s="141"/>
      <c r="D55" s="142" t="s">
        <v>290</v>
      </c>
      <c r="E55" s="142" t="s">
        <v>379</v>
      </c>
      <c r="F55" s="142" t="s">
        <v>380</v>
      </c>
      <c r="G55" s="142" t="s">
        <v>381</v>
      </c>
      <c r="H55" s="120" t="s">
        <v>583</v>
      </c>
      <c r="I55" s="120">
        <v>6</v>
      </c>
      <c r="J55" s="120" t="s">
        <v>578</v>
      </c>
      <c r="K55" s="120">
        <v>3</v>
      </c>
      <c r="L55" s="121">
        <v>3</v>
      </c>
      <c r="M55" s="121">
        <v>3</v>
      </c>
      <c r="N55" s="122" t="s">
        <v>667</v>
      </c>
    </row>
    <row r="56" spans="1:14" ht="15">
      <c r="A56" s="122">
        <v>55</v>
      </c>
      <c r="B56" s="140">
        <v>43287</v>
      </c>
      <c r="C56" s="141"/>
      <c r="D56" s="142" t="s">
        <v>63</v>
      </c>
      <c r="E56" s="142" t="s">
        <v>382</v>
      </c>
      <c r="F56" s="142" t="s">
        <v>380</v>
      </c>
      <c r="G56" s="142" t="s">
        <v>383</v>
      </c>
      <c r="H56" s="120" t="s">
        <v>311</v>
      </c>
      <c r="I56" s="120">
        <v>12</v>
      </c>
      <c r="J56" s="120">
        <v>2</v>
      </c>
      <c r="K56" s="120">
        <v>2</v>
      </c>
      <c r="L56" s="121">
        <v>4</v>
      </c>
      <c r="M56" s="121">
        <v>3</v>
      </c>
      <c r="N56" s="122" t="s">
        <v>690</v>
      </c>
    </row>
    <row r="57" spans="1:14" ht="15">
      <c r="A57" s="122">
        <v>56</v>
      </c>
      <c r="B57" s="140">
        <v>43168</v>
      </c>
      <c r="C57" s="141"/>
      <c r="D57" s="142" t="s">
        <v>63</v>
      </c>
      <c r="E57" s="142" t="s">
        <v>384</v>
      </c>
      <c r="F57" s="142" t="s">
        <v>380</v>
      </c>
      <c r="G57" s="142" t="s">
        <v>385</v>
      </c>
      <c r="H57" s="120" t="s">
        <v>583</v>
      </c>
      <c r="I57" s="120">
        <v>5</v>
      </c>
      <c r="J57" s="120" t="s">
        <v>578</v>
      </c>
      <c r="K57" s="120">
        <v>2</v>
      </c>
      <c r="L57" s="121">
        <v>3</v>
      </c>
      <c r="M57" s="121">
        <v>3</v>
      </c>
      <c r="N57" s="122" t="s">
        <v>668</v>
      </c>
    </row>
    <row r="58" spans="1:14" ht="15">
      <c r="A58" s="122">
        <v>57</v>
      </c>
      <c r="B58" s="140">
        <v>43391</v>
      </c>
      <c r="C58" s="141"/>
      <c r="D58" s="142" t="s">
        <v>75</v>
      </c>
      <c r="E58" s="142" t="s">
        <v>386</v>
      </c>
      <c r="F58" s="142" t="s">
        <v>387</v>
      </c>
      <c r="G58" s="142" t="s">
        <v>388</v>
      </c>
      <c r="H58" s="120" t="s">
        <v>311</v>
      </c>
      <c r="I58" s="120">
        <v>5</v>
      </c>
      <c r="J58" s="120" t="s">
        <v>578</v>
      </c>
      <c r="K58" s="120">
        <v>3</v>
      </c>
      <c r="L58" s="121">
        <v>1</v>
      </c>
      <c r="M58" s="121">
        <v>0</v>
      </c>
      <c r="N58" s="117" t="s">
        <v>732</v>
      </c>
    </row>
    <row r="59" spans="1:14" ht="15">
      <c r="A59" s="122">
        <v>58</v>
      </c>
      <c r="B59" s="140">
        <v>43117</v>
      </c>
      <c r="C59" s="141"/>
      <c r="D59" s="142" t="s">
        <v>389</v>
      </c>
      <c r="E59" s="142" t="s">
        <v>390</v>
      </c>
      <c r="F59" s="142" t="s">
        <v>380</v>
      </c>
      <c r="G59" s="142" t="s">
        <v>391</v>
      </c>
      <c r="H59" s="120" t="s">
        <v>392</v>
      </c>
      <c r="I59" s="120">
        <v>6</v>
      </c>
      <c r="J59" s="120">
        <v>0</v>
      </c>
      <c r="K59" s="120">
        <v>2</v>
      </c>
      <c r="L59" s="121">
        <v>3</v>
      </c>
      <c r="M59" s="121">
        <v>3</v>
      </c>
      <c r="N59" s="122" t="s">
        <v>393</v>
      </c>
    </row>
    <row r="60" spans="1:14" ht="15">
      <c r="A60" s="122">
        <v>59</v>
      </c>
      <c r="B60" s="140">
        <v>43115</v>
      </c>
      <c r="C60" s="141"/>
      <c r="D60" s="142" t="s">
        <v>389</v>
      </c>
      <c r="E60" s="149" t="s">
        <v>394</v>
      </c>
      <c r="F60" s="142" t="s">
        <v>395</v>
      </c>
      <c r="G60" s="142" t="s">
        <v>396</v>
      </c>
      <c r="H60" s="120" t="s">
        <v>392</v>
      </c>
      <c r="I60" s="120">
        <v>6</v>
      </c>
      <c r="J60" s="120">
        <v>2</v>
      </c>
      <c r="K60" s="120">
        <v>0</v>
      </c>
      <c r="L60" s="121">
        <v>3</v>
      </c>
      <c r="M60" s="121">
        <v>3</v>
      </c>
      <c r="N60" s="122" t="s">
        <v>397</v>
      </c>
    </row>
    <row r="61" spans="1:14" ht="22.5">
      <c r="A61" s="122">
        <v>60</v>
      </c>
      <c r="B61" s="140">
        <v>43125</v>
      </c>
      <c r="C61" s="141"/>
      <c r="D61" s="142" t="s">
        <v>83</v>
      </c>
      <c r="E61" s="142" t="s">
        <v>398</v>
      </c>
      <c r="F61" s="142" t="s">
        <v>395</v>
      </c>
      <c r="G61" s="142" t="s">
        <v>399</v>
      </c>
      <c r="H61" s="120" t="s">
        <v>392</v>
      </c>
      <c r="I61" s="120">
        <v>6</v>
      </c>
      <c r="J61" s="120">
        <v>2</v>
      </c>
      <c r="K61" s="120">
        <v>0</v>
      </c>
      <c r="L61" s="121">
        <v>5</v>
      </c>
      <c r="M61" s="121">
        <v>2</v>
      </c>
      <c r="N61" s="122" t="s">
        <v>400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3"/>
  <sheetViews>
    <sheetView zoomScalePageLayoutView="0" workbookViewId="0" topLeftCell="A1">
      <selection activeCell="A1" sqref="A1:IV16384"/>
    </sheetView>
  </sheetViews>
  <sheetFormatPr defaultColWidth="0" defaultRowHeight="15" zeroHeight="1"/>
  <cols>
    <col min="1" max="1" width="7.00390625" style="0" bestFit="1" customWidth="1"/>
    <col min="2" max="2" width="10.57421875" style="0" bestFit="1" customWidth="1"/>
    <col min="3" max="3" width="14.57421875" style="0" bestFit="1" customWidth="1"/>
    <col min="4" max="4" width="17.421875" style="0" bestFit="1" customWidth="1"/>
    <col min="5" max="5" width="105.8515625" style="0" bestFit="1" customWidth="1"/>
    <col min="6" max="6" width="20.8515625" style="0" bestFit="1" customWidth="1"/>
    <col min="7" max="7" width="77.57421875" style="0" bestFit="1" customWidth="1"/>
    <col min="8" max="8" width="19.7109375" style="0" customWidth="1"/>
    <col min="9" max="9" width="24.00390625" style="0" bestFit="1" customWidth="1"/>
    <col min="10" max="11" width="19.7109375" style="0" customWidth="1"/>
    <col min="12" max="12" width="16.28125" style="0" bestFit="1" customWidth="1"/>
    <col min="13" max="13" width="16.00390625" style="0" bestFit="1" customWidth="1"/>
    <col min="14" max="14" width="11.421875" style="0" customWidth="1"/>
    <col min="15" max="16384" width="11.421875" style="0" hidden="1" customWidth="1"/>
  </cols>
  <sheetData>
    <row r="1" spans="1:14" ht="15">
      <c r="A1" s="136" t="s">
        <v>248</v>
      </c>
      <c r="B1" s="136" t="s">
        <v>249</v>
      </c>
      <c r="C1" s="137" t="s">
        <v>250</v>
      </c>
      <c r="D1" s="137" t="s">
        <v>251</v>
      </c>
      <c r="E1" s="138" t="s">
        <v>252</v>
      </c>
      <c r="F1" s="139" t="s">
        <v>253</v>
      </c>
      <c r="G1" s="139" t="s">
        <v>254</v>
      </c>
      <c r="H1" s="115" t="s">
        <v>255</v>
      </c>
      <c r="I1" s="115" t="s">
        <v>256</v>
      </c>
      <c r="J1" s="115" t="s">
        <v>257</v>
      </c>
      <c r="K1" s="115" t="s">
        <v>258</v>
      </c>
      <c r="L1" s="115" t="s">
        <v>259</v>
      </c>
      <c r="M1" s="115" t="s">
        <v>260</v>
      </c>
      <c r="N1" s="112" t="s">
        <v>261</v>
      </c>
    </row>
    <row r="2" spans="1:14" ht="15">
      <c r="A2" s="122">
        <v>1</v>
      </c>
      <c r="B2" s="140">
        <v>43123</v>
      </c>
      <c r="C2" s="141"/>
      <c r="D2" s="142" t="s">
        <v>370</v>
      </c>
      <c r="E2" s="142" t="s">
        <v>401</v>
      </c>
      <c r="F2" s="142" t="s">
        <v>402</v>
      </c>
      <c r="G2" s="142" t="s">
        <v>401</v>
      </c>
      <c r="H2" s="120" t="s">
        <v>403</v>
      </c>
      <c r="I2" s="120">
        <v>1</v>
      </c>
      <c r="J2" s="120">
        <v>1</v>
      </c>
      <c r="K2" s="120">
        <v>0</v>
      </c>
      <c r="L2" s="121">
        <v>20</v>
      </c>
      <c r="M2" s="121">
        <v>2</v>
      </c>
      <c r="N2" s="122" t="s">
        <v>404</v>
      </c>
    </row>
    <row r="3" spans="1:14" ht="15">
      <c r="A3" s="122">
        <v>2</v>
      </c>
      <c r="B3" s="140">
        <v>43171</v>
      </c>
      <c r="C3" s="141"/>
      <c r="D3" s="142" t="s">
        <v>370</v>
      </c>
      <c r="E3" s="142" t="s">
        <v>405</v>
      </c>
      <c r="F3" s="142" t="s">
        <v>402</v>
      </c>
      <c r="G3" s="142" t="s">
        <v>405</v>
      </c>
      <c r="H3" s="120" t="s">
        <v>577</v>
      </c>
      <c r="I3" s="120">
        <v>6</v>
      </c>
      <c r="J3" s="120">
        <v>1</v>
      </c>
      <c r="K3" s="120" t="s">
        <v>578</v>
      </c>
      <c r="L3" s="121">
        <v>20</v>
      </c>
      <c r="M3" s="121">
        <v>3</v>
      </c>
      <c r="N3" s="122" t="s">
        <v>579</v>
      </c>
    </row>
    <row r="4" spans="1:14" ht="15">
      <c r="A4" s="122">
        <v>3</v>
      </c>
      <c r="B4" s="140">
        <v>43123</v>
      </c>
      <c r="C4" s="141"/>
      <c r="D4" s="142" t="s">
        <v>370</v>
      </c>
      <c r="E4" s="142" t="s">
        <v>406</v>
      </c>
      <c r="F4" s="142" t="s">
        <v>402</v>
      </c>
      <c r="G4" s="142" t="s">
        <v>406</v>
      </c>
      <c r="H4" s="120" t="s">
        <v>403</v>
      </c>
      <c r="I4" s="120">
        <v>1</v>
      </c>
      <c r="J4" s="120">
        <v>1</v>
      </c>
      <c r="K4" s="120">
        <v>0</v>
      </c>
      <c r="L4" s="121">
        <v>10</v>
      </c>
      <c r="M4" s="121">
        <v>0</v>
      </c>
      <c r="N4" s="122" t="s">
        <v>407</v>
      </c>
    </row>
    <row r="5" spans="1:14" ht="15">
      <c r="A5" s="122">
        <v>4</v>
      </c>
      <c r="B5" s="140">
        <v>43123</v>
      </c>
      <c r="C5" s="141"/>
      <c r="D5" s="142" t="s">
        <v>370</v>
      </c>
      <c r="E5" s="142" t="s">
        <v>408</v>
      </c>
      <c r="F5" s="142" t="s">
        <v>402</v>
      </c>
      <c r="G5" s="142" t="s">
        <v>408</v>
      </c>
      <c r="H5" s="120" t="s">
        <v>403</v>
      </c>
      <c r="I5" s="120">
        <v>1</v>
      </c>
      <c r="J5" s="120">
        <v>1</v>
      </c>
      <c r="K5" s="120">
        <v>0</v>
      </c>
      <c r="L5" s="121">
        <v>9</v>
      </c>
      <c r="M5" s="121">
        <v>1</v>
      </c>
      <c r="N5" s="122" t="s">
        <v>409</v>
      </c>
    </row>
    <row r="6" spans="1:14" ht="15">
      <c r="A6" s="122">
        <v>5</v>
      </c>
      <c r="B6" s="140">
        <v>43164</v>
      </c>
      <c r="C6" s="141"/>
      <c r="D6" s="142" t="s">
        <v>410</v>
      </c>
      <c r="E6" s="142" t="s">
        <v>411</v>
      </c>
      <c r="F6" s="142" t="s">
        <v>402</v>
      </c>
      <c r="G6" s="142" t="s">
        <v>411</v>
      </c>
      <c r="H6" s="120" t="s">
        <v>580</v>
      </c>
      <c r="I6" s="120">
        <v>4</v>
      </c>
      <c r="J6" s="120">
        <v>4</v>
      </c>
      <c r="K6" s="120" t="s">
        <v>578</v>
      </c>
      <c r="L6" s="121">
        <v>12</v>
      </c>
      <c r="M6" s="121">
        <v>2</v>
      </c>
      <c r="N6" s="122" t="s">
        <v>581</v>
      </c>
    </row>
    <row r="7" spans="1:14" ht="15">
      <c r="A7" s="122">
        <v>6</v>
      </c>
      <c r="B7" s="140">
        <v>43164</v>
      </c>
      <c r="C7" s="141"/>
      <c r="D7" s="142" t="s">
        <v>410</v>
      </c>
      <c r="E7" s="142" t="s">
        <v>412</v>
      </c>
      <c r="F7" s="142" t="s">
        <v>402</v>
      </c>
      <c r="G7" s="142" t="s">
        <v>412</v>
      </c>
      <c r="H7" s="120" t="s">
        <v>580</v>
      </c>
      <c r="I7" s="120">
        <v>4</v>
      </c>
      <c r="J7" s="120">
        <v>4</v>
      </c>
      <c r="K7" s="120" t="s">
        <v>578</v>
      </c>
      <c r="L7" s="121">
        <v>13</v>
      </c>
      <c r="M7" s="121">
        <v>0</v>
      </c>
      <c r="N7" s="122" t="s">
        <v>582</v>
      </c>
    </row>
    <row r="8" spans="1:14" ht="15">
      <c r="A8" s="122">
        <v>7</v>
      </c>
      <c r="B8" s="140">
        <v>43241</v>
      </c>
      <c r="C8" s="141"/>
      <c r="D8" s="142" t="s">
        <v>410</v>
      </c>
      <c r="E8" s="142" t="s">
        <v>413</v>
      </c>
      <c r="F8" s="142" t="s">
        <v>402</v>
      </c>
      <c r="G8" s="142" t="s">
        <v>413</v>
      </c>
      <c r="H8" s="120" t="s">
        <v>583</v>
      </c>
      <c r="I8" s="120">
        <v>2</v>
      </c>
      <c r="J8" s="120">
        <v>2</v>
      </c>
      <c r="K8" s="120" t="s">
        <v>578</v>
      </c>
      <c r="L8" s="121">
        <v>11</v>
      </c>
      <c r="M8" s="121">
        <v>11</v>
      </c>
      <c r="N8" s="117" t="s">
        <v>584</v>
      </c>
    </row>
    <row r="9" spans="1:14" ht="15">
      <c r="A9" s="122">
        <v>8</v>
      </c>
      <c r="B9" s="140">
        <v>43269</v>
      </c>
      <c r="C9" s="141"/>
      <c r="D9" s="142" t="s">
        <v>512</v>
      </c>
      <c r="E9" s="142" t="s">
        <v>585</v>
      </c>
      <c r="F9" s="142" t="s">
        <v>402</v>
      </c>
      <c r="G9" s="142" t="s">
        <v>585</v>
      </c>
      <c r="H9" s="120" t="s">
        <v>586</v>
      </c>
      <c r="I9" s="120">
        <v>4</v>
      </c>
      <c r="J9" s="120">
        <v>1</v>
      </c>
      <c r="K9" s="120">
        <v>0</v>
      </c>
      <c r="L9" s="121">
        <v>10</v>
      </c>
      <c r="M9" s="121">
        <v>2</v>
      </c>
      <c r="N9" s="117"/>
    </row>
    <row r="10" spans="1:14" ht="15">
      <c r="A10" s="122">
        <v>9</v>
      </c>
      <c r="B10" s="140">
        <v>43241</v>
      </c>
      <c r="C10" s="141"/>
      <c r="D10" s="142" t="s">
        <v>410</v>
      </c>
      <c r="E10" s="142" t="s">
        <v>415</v>
      </c>
      <c r="F10" s="142" t="s">
        <v>402</v>
      </c>
      <c r="G10" s="142" t="s">
        <v>415</v>
      </c>
      <c r="H10" s="120" t="s">
        <v>587</v>
      </c>
      <c r="I10" s="120">
        <v>4</v>
      </c>
      <c r="J10" s="120">
        <v>2</v>
      </c>
      <c r="K10" s="120" t="s">
        <v>578</v>
      </c>
      <c r="L10" s="121">
        <v>17</v>
      </c>
      <c r="M10" s="121">
        <v>5</v>
      </c>
      <c r="N10" s="117" t="s">
        <v>588</v>
      </c>
    </row>
    <row r="11" spans="1:14" ht="15">
      <c r="A11" s="122">
        <v>10</v>
      </c>
      <c r="B11" s="140">
        <v>43270</v>
      </c>
      <c r="C11" s="141"/>
      <c r="D11" s="142" t="s">
        <v>59</v>
      </c>
      <c r="E11" s="142" t="s">
        <v>589</v>
      </c>
      <c r="F11" s="142" t="s">
        <v>402</v>
      </c>
      <c r="G11" s="142" t="s">
        <v>589</v>
      </c>
      <c r="H11" s="120" t="s">
        <v>590</v>
      </c>
      <c r="I11" s="120">
        <v>2</v>
      </c>
      <c r="J11" s="120">
        <v>1</v>
      </c>
      <c r="K11" s="120">
        <v>0</v>
      </c>
      <c r="L11" s="121">
        <v>26</v>
      </c>
      <c r="M11" s="121">
        <v>6</v>
      </c>
      <c r="N11" s="117"/>
    </row>
    <row r="12" spans="1:14" ht="15">
      <c r="A12" s="122">
        <v>11</v>
      </c>
      <c r="B12" s="140">
        <v>43158</v>
      </c>
      <c r="C12" s="141"/>
      <c r="D12" s="142" t="s">
        <v>96</v>
      </c>
      <c r="E12" s="142" t="s">
        <v>417</v>
      </c>
      <c r="F12" s="142" t="s">
        <v>402</v>
      </c>
      <c r="G12" s="142" t="s">
        <v>417</v>
      </c>
      <c r="H12" s="120" t="s">
        <v>580</v>
      </c>
      <c r="I12" s="120">
        <v>4</v>
      </c>
      <c r="J12" s="120">
        <v>1</v>
      </c>
      <c r="K12" s="120" t="s">
        <v>578</v>
      </c>
      <c r="L12" s="121">
        <v>6</v>
      </c>
      <c r="M12" s="121">
        <v>0</v>
      </c>
      <c r="N12" s="122" t="s">
        <v>591</v>
      </c>
    </row>
    <row r="13" spans="1:14" ht="15">
      <c r="A13" s="122">
        <v>12</v>
      </c>
      <c r="B13" s="140">
        <v>43158</v>
      </c>
      <c r="C13" s="141"/>
      <c r="D13" s="142" t="s">
        <v>96</v>
      </c>
      <c r="E13" s="142" t="s">
        <v>418</v>
      </c>
      <c r="F13" s="142" t="s">
        <v>402</v>
      </c>
      <c r="G13" s="142" t="s">
        <v>418</v>
      </c>
      <c r="H13" s="120" t="s">
        <v>580</v>
      </c>
      <c r="I13" s="120">
        <v>4</v>
      </c>
      <c r="J13" s="120">
        <v>2</v>
      </c>
      <c r="K13" s="120" t="s">
        <v>578</v>
      </c>
      <c r="L13" s="121">
        <v>8</v>
      </c>
      <c r="M13" s="121">
        <v>0</v>
      </c>
      <c r="N13" s="122" t="s">
        <v>592</v>
      </c>
    </row>
    <row r="14" spans="1:14" ht="15">
      <c r="A14" s="122">
        <v>13</v>
      </c>
      <c r="B14" s="140">
        <v>43158</v>
      </c>
      <c r="C14" s="141"/>
      <c r="D14" s="142" t="s">
        <v>96</v>
      </c>
      <c r="E14" s="142" t="s">
        <v>419</v>
      </c>
      <c r="F14" s="142" t="s">
        <v>402</v>
      </c>
      <c r="G14" s="142" t="s">
        <v>419</v>
      </c>
      <c r="H14" s="120" t="s">
        <v>580</v>
      </c>
      <c r="I14" s="120">
        <v>4</v>
      </c>
      <c r="J14" s="120">
        <v>1</v>
      </c>
      <c r="K14" s="120" t="s">
        <v>578</v>
      </c>
      <c r="L14" s="121">
        <v>6</v>
      </c>
      <c r="M14" s="121">
        <v>0</v>
      </c>
      <c r="N14" s="122" t="s">
        <v>591</v>
      </c>
    </row>
    <row r="15" spans="1:14" ht="15">
      <c r="A15" s="122">
        <v>14</v>
      </c>
      <c r="B15" s="140">
        <v>43245</v>
      </c>
      <c r="C15" s="141"/>
      <c r="D15" s="142" t="s">
        <v>96</v>
      </c>
      <c r="E15" s="142" t="s">
        <v>420</v>
      </c>
      <c r="F15" s="142" t="s">
        <v>402</v>
      </c>
      <c r="G15" s="142" t="s">
        <v>420</v>
      </c>
      <c r="H15" s="120" t="s">
        <v>580</v>
      </c>
      <c r="I15" s="120">
        <v>2</v>
      </c>
      <c r="J15" s="120">
        <v>2</v>
      </c>
      <c r="K15" s="120" t="s">
        <v>578</v>
      </c>
      <c r="L15" s="121">
        <v>8</v>
      </c>
      <c r="M15" s="121">
        <v>2</v>
      </c>
      <c r="N15" s="117" t="s">
        <v>593</v>
      </c>
    </row>
    <row r="16" spans="1:14" ht="15">
      <c r="A16" s="122">
        <v>15</v>
      </c>
      <c r="B16" s="140">
        <v>43216</v>
      </c>
      <c r="C16" s="141"/>
      <c r="D16" s="142" t="s">
        <v>41</v>
      </c>
      <c r="E16" s="142" t="s">
        <v>421</v>
      </c>
      <c r="F16" s="142" t="s">
        <v>402</v>
      </c>
      <c r="G16" s="142" t="s">
        <v>421</v>
      </c>
      <c r="H16" s="120" t="s">
        <v>580</v>
      </c>
      <c r="I16" s="120">
        <v>4</v>
      </c>
      <c r="J16" s="120">
        <v>4</v>
      </c>
      <c r="K16" s="120" t="s">
        <v>578</v>
      </c>
      <c r="L16" s="121">
        <v>16</v>
      </c>
      <c r="M16" s="121">
        <v>9</v>
      </c>
      <c r="N16" s="122" t="s">
        <v>594</v>
      </c>
    </row>
    <row r="17" spans="1:14" ht="15">
      <c r="A17" s="122">
        <v>16</v>
      </c>
      <c r="B17" s="140">
        <v>43122</v>
      </c>
      <c r="C17" s="141"/>
      <c r="D17" s="142" t="s">
        <v>41</v>
      </c>
      <c r="E17" s="142" t="s">
        <v>422</v>
      </c>
      <c r="F17" s="142" t="s">
        <v>402</v>
      </c>
      <c r="G17" s="142" t="s">
        <v>422</v>
      </c>
      <c r="H17" s="120" t="s">
        <v>423</v>
      </c>
      <c r="I17" s="120">
        <v>1</v>
      </c>
      <c r="J17" s="120">
        <v>1</v>
      </c>
      <c r="K17" s="120">
        <v>0</v>
      </c>
      <c r="L17" s="121">
        <v>3</v>
      </c>
      <c r="M17" s="121">
        <v>2</v>
      </c>
      <c r="N17" s="122" t="s">
        <v>424</v>
      </c>
    </row>
    <row r="18" spans="1:14" ht="15">
      <c r="A18" s="122">
        <v>17</v>
      </c>
      <c r="B18" s="140">
        <v>43248</v>
      </c>
      <c r="C18" s="141"/>
      <c r="D18" s="142" t="s">
        <v>41</v>
      </c>
      <c r="E18" s="142" t="s">
        <v>425</v>
      </c>
      <c r="F18" s="142" t="s">
        <v>402</v>
      </c>
      <c r="G18" s="142" t="s">
        <v>425</v>
      </c>
      <c r="H18" s="120" t="s">
        <v>423</v>
      </c>
      <c r="I18" s="120">
        <v>2</v>
      </c>
      <c r="J18" s="120">
        <v>2</v>
      </c>
      <c r="K18" s="120" t="s">
        <v>578</v>
      </c>
      <c r="L18" s="121">
        <v>16</v>
      </c>
      <c r="M18" s="121">
        <v>8</v>
      </c>
      <c r="N18" s="117" t="s">
        <v>595</v>
      </c>
    </row>
    <row r="19" spans="1:14" ht="15">
      <c r="A19" s="122">
        <v>18</v>
      </c>
      <c r="B19" s="140">
        <v>43122</v>
      </c>
      <c r="C19" s="141"/>
      <c r="D19" s="142" t="s">
        <v>41</v>
      </c>
      <c r="E19" s="142" t="s">
        <v>426</v>
      </c>
      <c r="F19" s="142" t="s">
        <v>402</v>
      </c>
      <c r="G19" s="142" t="s">
        <v>426</v>
      </c>
      <c r="H19" s="120" t="s">
        <v>423</v>
      </c>
      <c r="I19" s="120">
        <v>1</v>
      </c>
      <c r="J19" s="120">
        <v>1</v>
      </c>
      <c r="K19" s="120">
        <v>0</v>
      </c>
      <c r="L19" s="121">
        <v>2</v>
      </c>
      <c r="M19" s="121">
        <v>2</v>
      </c>
      <c r="N19" s="122" t="s">
        <v>427</v>
      </c>
    </row>
    <row r="20" spans="1:14" ht="15">
      <c r="A20" s="122">
        <v>19</v>
      </c>
      <c r="B20" s="140">
        <v>43273</v>
      </c>
      <c r="C20" s="141"/>
      <c r="D20" s="142" t="s">
        <v>41</v>
      </c>
      <c r="E20" s="142" t="s">
        <v>596</v>
      </c>
      <c r="F20" s="142" t="s">
        <v>402</v>
      </c>
      <c r="G20" s="142" t="s">
        <v>596</v>
      </c>
      <c r="H20" s="120" t="s">
        <v>590</v>
      </c>
      <c r="I20" s="120">
        <v>4</v>
      </c>
      <c r="J20" s="120">
        <v>2</v>
      </c>
      <c r="K20" s="120">
        <v>0</v>
      </c>
      <c r="L20" s="121">
        <v>17</v>
      </c>
      <c r="M20" s="121">
        <v>0</v>
      </c>
      <c r="N20" s="117"/>
    </row>
    <row r="21" spans="1:14" ht="15">
      <c r="A21" s="117">
        <v>20</v>
      </c>
      <c r="B21" s="140"/>
      <c r="C21" s="141"/>
      <c r="D21" s="142" t="s">
        <v>429</v>
      </c>
      <c r="E21" s="142" t="s">
        <v>430</v>
      </c>
      <c r="F21" s="142" t="s">
        <v>402</v>
      </c>
      <c r="G21" s="142" t="s">
        <v>430</v>
      </c>
      <c r="H21" s="120"/>
      <c r="I21" s="120"/>
      <c r="J21" s="120"/>
      <c r="K21" s="120"/>
      <c r="L21" s="121"/>
      <c r="M21" s="121"/>
      <c r="N21" s="117"/>
    </row>
    <row r="22" spans="1:14" ht="15">
      <c r="A22" s="122">
        <v>21</v>
      </c>
      <c r="B22" s="140">
        <v>43125</v>
      </c>
      <c r="C22" s="141"/>
      <c r="D22" s="142" t="s">
        <v>431</v>
      </c>
      <c r="E22" s="142" t="s">
        <v>432</v>
      </c>
      <c r="F22" s="142" t="s">
        <v>402</v>
      </c>
      <c r="G22" s="142" t="s">
        <v>432</v>
      </c>
      <c r="H22" s="120" t="s">
        <v>433</v>
      </c>
      <c r="I22" s="120">
        <v>1</v>
      </c>
      <c r="J22" s="120">
        <v>1</v>
      </c>
      <c r="K22" s="120">
        <v>0</v>
      </c>
      <c r="L22" s="121">
        <v>3</v>
      </c>
      <c r="M22" s="121">
        <v>0</v>
      </c>
      <c r="N22" s="122" t="s">
        <v>434</v>
      </c>
    </row>
    <row r="23" spans="1:14" ht="15">
      <c r="A23" s="122">
        <v>22</v>
      </c>
      <c r="B23" s="140">
        <v>43277</v>
      </c>
      <c r="C23" s="141"/>
      <c r="D23" s="142" t="s">
        <v>597</v>
      </c>
      <c r="E23" s="142" t="s">
        <v>598</v>
      </c>
      <c r="F23" s="142" t="s">
        <v>402</v>
      </c>
      <c r="G23" s="142" t="s">
        <v>598</v>
      </c>
      <c r="H23" s="120" t="s">
        <v>599</v>
      </c>
      <c r="I23" s="120">
        <v>4</v>
      </c>
      <c r="J23" s="120">
        <v>1</v>
      </c>
      <c r="K23" s="120">
        <v>0</v>
      </c>
      <c r="L23" s="121">
        <v>5</v>
      </c>
      <c r="M23" s="121">
        <v>1</v>
      </c>
      <c r="N23" s="117"/>
    </row>
    <row r="24" spans="1:14" ht="15">
      <c r="A24" s="122">
        <v>23</v>
      </c>
      <c r="B24" s="140">
        <v>43278</v>
      </c>
      <c r="C24" s="141"/>
      <c r="D24" s="142" t="s">
        <v>597</v>
      </c>
      <c r="E24" s="142" t="s">
        <v>600</v>
      </c>
      <c r="F24" s="142" t="s">
        <v>402</v>
      </c>
      <c r="G24" s="142" t="s">
        <v>600</v>
      </c>
      <c r="H24" s="120" t="s">
        <v>586</v>
      </c>
      <c r="I24" s="120">
        <v>2</v>
      </c>
      <c r="J24" s="120">
        <v>2</v>
      </c>
      <c r="K24" s="120">
        <v>0</v>
      </c>
      <c r="L24" s="121">
        <v>14</v>
      </c>
      <c r="M24" s="121">
        <v>3</v>
      </c>
      <c r="N24" s="117"/>
    </row>
    <row r="25" spans="1:14" ht="15">
      <c r="A25" s="122">
        <v>24</v>
      </c>
      <c r="B25" s="140">
        <v>43209</v>
      </c>
      <c r="C25" s="141"/>
      <c r="D25" s="142" t="s">
        <v>431</v>
      </c>
      <c r="E25" s="142" t="s">
        <v>437</v>
      </c>
      <c r="F25" s="142" t="s">
        <v>402</v>
      </c>
      <c r="G25" s="142" t="s">
        <v>437</v>
      </c>
      <c r="H25" s="120" t="s">
        <v>580</v>
      </c>
      <c r="I25" s="120">
        <v>4</v>
      </c>
      <c r="J25" s="120">
        <v>3</v>
      </c>
      <c r="K25" s="120" t="s">
        <v>578</v>
      </c>
      <c r="L25" s="121">
        <v>11</v>
      </c>
      <c r="M25" s="121">
        <v>4</v>
      </c>
      <c r="N25" s="122" t="s">
        <v>601</v>
      </c>
    </row>
    <row r="26" spans="1:14" ht="15">
      <c r="A26" s="122">
        <v>25</v>
      </c>
      <c r="B26" s="140">
        <v>43197</v>
      </c>
      <c r="C26" s="141"/>
      <c r="D26" s="142" t="s">
        <v>431</v>
      </c>
      <c r="E26" s="142" t="s">
        <v>438</v>
      </c>
      <c r="F26" s="142" t="s">
        <v>402</v>
      </c>
      <c r="G26" s="142" t="s">
        <v>438</v>
      </c>
      <c r="H26" s="120" t="s">
        <v>580</v>
      </c>
      <c r="I26" s="120">
        <v>2</v>
      </c>
      <c r="J26" s="120">
        <v>3</v>
      </c>
      <c r="K26" s="120">
        <v>0</v>
      </c>
      <c r="L26" s="121">
        <v>8</v>
      </c>
      <c r="M26" s="121">
        <v>2</v>
      </c>
      <c r="N26" s="122" t="s">
        <v>602</v>
      </c>
    </row>
    <row r="27" spans="1:14" ht="15">
      <c r="A27" s="122">
        <v>26</v>
      </c>
      <c r="B27" s="140">
        <v>43280</v>
      </c>
      <c r="C27" s="141"/>
      <c r="D27" s="142" t="s">
        <v>603</v>
      </c>
      <c r="E27" s="142" t="s">
        <v>604</v>
      </c>
      <c r="F27" s="142" t="s">
        <v>402</v>
      </c>
      <c r="G27" s="142" t="s">
        <v>604</v>
      </c>
      <c r="H27" s="120" t="s">
        <v>605</v>
      </c>
      <c r="I27" s="120">
        <v>4</v>
      </c>
      <c r="J27" s="120">
        <v>4</v>
      </c>
      <c r="K27" s="120">
        <v>0</v>
      </c>
      <c r="L27" s="121">
        <v>19</v>
      </c>
      <c r="M27" s="121">
        <v>8</v>
      </c>
      <c r="N27" s="117"/>
    </row>
    <row r="28" spans="1:14" ht="15">
      <c r="A28" s="122">
        <v>27</v>
      </c>
      <c r="B28" s="143">
        <v>43122</v>
      </c>
      <c r="C28" s="141"/>
      <c r="D28" s="142" t="s">
        <v>439</v>
      </c>
      <c r="E28" s="142" t="s">
        <v>441</v>
      </c>
      <c r="F28" s="142" t="s">
        <v>402</v>
      </c>
      <c r="G28" s="142" t="s">
        <v>441</v>
      </c>
      <c r="H28" s="120" t="s">
        <v>442</v>
      </c>
      <c r="I28" s="120">
        <v>1</v>
      </c>
      <c r="J28" s="120">
        <v>1</v>
      </c>
      <c r="K28" s="120">
        <v>0</v>
      </c>
      <c r="L28" s="121">
        <v>3</v>
      </c>
      <c r="M28" s="121">
        <v>0</v>
      </c>
      <c r="N28" s="122" t="s">
        <v>443</v>
      </c>
    </row>
    <row r="29" spans="1:14" ht="15">
      <c r="A29" s="122">
        <v>28</v>
      </c>
      <c r="B29" s="140">
        <v>43122</v>
      </c>
      <c r="C29" s="141"/>
      <c r="D29" s="142" t="s">
        <v>439</v>
      </c>
      <c r="E29" s="142" t="s">
        <v>444</v>
      </c>
      <c r="F29" s="142" t="s">
        <v>402</v>
      </c>
      <c r="G29" s="142" t="s">
        <v>444</v>
      </c>
      <c r="H29" s="120" t="s">
        <v>442</v>
      </c>
      <c r="I29" s="120">
        <v>2</v>
      </c>
      <c r="J29" s="120">
        <v>1</v>
      </c>
      <c r="K29" s="120">
        <v>0</v>
      </c>
      <c r="L29" s="121">
        <v>1</v>
      </c>
      <c r="M29" s="121">
        <v>0</v>
      </c>
      <c r="N29" s="122" t="s">
        <v>445</v>
      </c>
    </row>
    <row r="30" spans="1:14" ht="15">
      <c r="A30" s="122">
        <v>29</v>
      </c>
      <c r="B30" s="140">
        <v>43263</v>
      </c>
      <c r="C30" s="141"/>
      <c r="D30" s="142" t="s">
        <v>603</v>
      </c>
      <c r="E30" s="142" t="s">
        <v>606</v>
      </c>
      <c r="F30" s="142" t="s">
        <v>402</v>
      </c>
      <c r="G30" s="142" t="s">
        <v>606</v>
      </c>
      <c r="H30" s="120" t="s">
        <v>599</v>
      </c>
      <c r="I30" s="120">
        <v>4</v>
      </c>
      <c r="J30" s="120">
        <v>3</v>
      </c>
      <c r="K30" s="120">
        <v>0</v>
      </c>
      <c r="L30" s="121">
        <v>4</v>
      </c>
      <c r="M30" s="121">
        <v>4</v>
      </c>
      <c r="N30" s="117"/>
    </row>
    <row r="31" spans="1:14" ht="15">
      <c r="A31" s="122">
        <v>30</v>
      </c>
      <c r="B31" s="140">
        <v>43266</v>
      </c>
      <c r="C31" s="141"/>
      <c r="D31" s="142" t="s">
        <v>603</v>
      </c>
      <c r="E31" s="142" t="s">
        <v>447</v>
      </c>
      <c r="F31" s="142" t="s">
        <v>402</v>
      </c>
      <c r="G31" s="142" t="s">
        <v>447</v>
      </c>
      <c r="H31" s="120" t="s">
        <v>607</v>
      </c>
      <c r="I31" s="120">
        <v>2</v>
      </c>
      <c r="J31" s="120">
        <v>1</v>
      </c>
      <c r="K31" s="120">
        <v>0</v>
      </c>
      <c r="L31" s="121">
        <v>4</v>
      </c>
      <c r="M31" s="121">
        <v>4</v>
      </c>
      <c r="N31" s="117"/>
    </row>
    <row r="32" spans="1:14" ht="15">
      <c r="A32" s="122">
        <v>31</v>
      </c>
      <c r="B32" s="140">
        <v>43210</v>
      </c>
      <c r="C32" s="141"/>
      <c r="D32" s="142" t="s">
        <v>448</v>
      </c>
      <c r="E32" s="142" t="s">
        <v>449</v>
      </c>
      <c r="F32" s="142" t="s">
        <v>402</v>
      </c>
      <c r="G32" s="142" t="s">
        <v>449</v>
      </c>
      <c r="H32" s="120" t="s">
        <v>608</v>
      </c>
      <c r="I32" s="120">
        <v>2</v>
      </c>
      <c r="J32" s="120">
        <v>2</v>
      </c>
      <c r="K32" s="120" t="s">
        <v>578</v>
      </c>
      <c r="L32" s="121">
        <v>6</v>
      </c>
      <c r="M32" s="121">
        <v>4</v>
      </c>
      <c r="N32" s="122" t="s">
        <v>609</v>
      </c>
    </row>
    <row r="33" spans="1:14" ht="15">
      <c r="A33" s="122">
        <v>32</v>
      </c>
      <c r="B33" s="140">
        <v>43341</v>
      </c>
      <c r="C33" s="141"/>
      <c r="D33" s="142" t="s">
        <v>448</v>
      </c>
      <c r="E33" s="142" t="s">
        <v>450</v>
      </c>
      <c r="F33" s="142" t="s">
        <v>402</v>
      </c>
      <c r="G33" s="142" t="s">
        <v>450</v>
      </c>
      <c r="H33" s="120" t="s">
        <v>678</v>
      </c>
      <c r="I33" s="120">
        <v>2</v>
      </c>
      <c r="J33" s="120">
        <v>4</v>
      </c>
      <c r="K33" s="120" t="s">
        <v>578</v>
      </c>
      <c r="L33" s="121">
        <v>12</v>
      </c>
      <c r="M33" s="121">
        <v>11</v>
      </c>
      <c r="N33" s="117" t="s">
        <v>691</v>
      </c>
    </row>
    <row r="34" spans="1:14" ht="15">
      <c r="A34" s="122">
        <v>33</v>
      </c>
      <c r="B34" s="140">
        <v>43403</v>
      </c>
      <c r="C34" s="141"/>
      <c r="D34" s="142" t="s">
        <v>448</v>
      </c>
      <c r="E34" s="142" t="s">
        <v>451</v>
      </c>
      <c r="F34" s="142" t="s">
        <v>402</v>
      </c>
      <c r="G34" s="142" t="s">
        <v>451</v>
      </c>
      <c r="H34" s="120" t="s">
        <v>692</v>
      </c>
      <c r="I34" s="120">
        <v>2</v>
      </c>
      <c r="J34" s="120">
        <v>2</v>
      </c>
      <c r="K34" s="120" t="s">
        <v>578</v>
      </c>
      <c r="L34" s="121">
        <v>6</v>
      </c>
      <c r="M34" s="121">
        <v>3</v>
      </c>
      <c r="N34" s="122" t="s">
        <v>693</v>
      </c>
    </row>
    <row r="35" spans="1:14" ht="15">
      <c r="A35" s="122">
        <v>34</v>
      </c>
      <c r="B35" s="140">
        <v>43369</v>
      </c>
      <c r="C35" s="141"/>
      <c r="D35" s="142" t="s">
        <v>448</v>
      </c>
      <c r="E35" s="142" t="s">
        <v>452</v>
      </c>
      <c r="F35" s="142" t="s">
        <v>402</v>
      </c>
      <c r="G35" s="142" t="s">
        <v>452</v>
      </c>
      <c r="H35" s="120" t="s">
        <v>586</v>
      </c>
      <c r="I35" s="120">
        <v>2</v>
      </c>
      <c r="J35" s="120">
        <v>3</v>
      </c>
      <c r="K35" s="120" t="s">
        <v>578</v>
      </c>
      <c r="L35" s="121">
        <v>4</v>
      </c>
      <c r="M35" s="121">
        <v>3</v>
      </c>
      <c r="N35" s="117" t="s">
        <v>694</v>
      </c>
    </row>
    <row r="36" spans="1:14" ht="15">
      <c r="A36" s="122">
        <v>35</v>
      </c>
      <c r="B36" s="140">
        <v>43159</v>
      </c>
      <c r="C36" s="141"/>
      <c r="D36" s="142" t="s">
        <v>448</v>
      </c>
      <c r="E36" s="142" t="s">
        <v>453</v>
      </c>
      <c r="F36" s="142" t="s">
        <v>402</v>
      </c>
      <c r="G36" s="142" t="s">
        <v>453</v>
      </c>
      <c r="H36" s="120" t="s">
        <v>580</v>
      </c>
      <c r="I36" s="120">
        <v>4</v>
      </c>
      <c r="J36" s="120">
        <v>0</v>
      </c>
      <c r="K36" s="120" t="s">
        <v>578</v>
      </c>
      <c r="L36" s="121">
        <v>69</v>
      </c>
      <c r="M36" s="121">
        <v>0</v>
      </c>
      <c r="N36" s="122" t="s">
        <v>610</v>
      </c>
    </row>
    <row r="37" spans="1:14" ht="15">
      <c r="A37" s="122">
        <v>36</v>
      </c>
      <c r="B37" s="140">
        <v>43159</v>
      </c>
      <c r="C37" s="141"/>
      <c r="D37" s="142" t="s">
        <v>448</v>
      </c>
      <c r="E37" s="142" t="s">
        <v>454</v>
      </c>
      <c r="F37" s="142" t="s">
        <v>402</v>
      </c>
      <c r="G37" s="142" t="s">
        <v>454</v>
      </c>
      <c r="H37" s="120" t="s">
        <v>580</v>
      </c>
      <c r="I37" s="120">
        <v>4</v>
      </c>
      <c r="J37" s="120">
        <v>0</v>
      </c>
      <c r="K37" s="120" t="s">
        <v>578</v>
      </c>
      <c r="L37" s="121">
        <v>20</v>
      </c>
      <c r="M37" s="121">
        <v>0</v>
      </c>
      <c r="N37" s="122" t="s">
        <v>611</v>
      </c>
    </row>
    <row r="38" spans="1:14" ht="15">
      <c r="A38" s="122">
        <v>37</v>
      </c>
      <c r="B38" s="140">
        <v>43285</v>
      </c>
      <c r="C38" s="141"/>
      <c r="D38" s="142" t="s">
        <v>448</v>
      </c>
      <c r="E38" s="142" t="s">
        <v>455</v>
      </c>
      <c r="F38" s="142" t="s">
        <v>402</v>
      </c>
      <c r="G38" s="142" t="s">
        <v>455</v>
      </c>
      <c r="H38" s="120" t="s">
        <v>608</v>
      </c>
      <c r="I38" s="120">
        <v>4</v>
      </c>
      <c r="J38" s="120">
        <v>1</v>
      </c>
      <c r="K38" s="120" t="s">
        <v>578</v>
      </c>
      <c r="L38" s="121">
        <v>16</v>
      </c>
      <c r="M38" s="121">
        <v>2</v>
      </c>
      <c r="N38" s="122" t="s">
        <v>695</v>
      </c>
    </row>
    <row r="39" spans="1:14" ht="15">
      <c r="A39" s="122">
        <v>38</v>
      </c>
      <c r="B39" s="140">
        <v>43285</v>
      </c>
      <c r="C39" s="141"/>
      <c r="D39" s="142" t="s">
        <v>448</v>
      </c>
      <c r="E39" s="142" t="s">
        <v>456</v>
      </c>
      <c r="F39" s="142" t="s">
        <v>402</v>
      </c>
      <c r="G39" s="142" t="s">
        <v>456</v>
      </c>
      <c r="H39" s="120" t="s">
        <v>586</v>
      </c>
      <c r="I39" s="120">
        <v>3</v>
      </c>
      <c r="J39" s="120">
        <v>1</v>
      </c>
      <c r="K39" s="120" t="s">
        <v>578</v>
      </c>
      <c r="L39" s="121">
        <v>5</v>
      </c>
      <c r="M39" s="121">
        <v>0</v>
      </c>
      <c r="N39" s="122" t="s">
        <v>696</v>
      </c>
    </row>
    <row r="40" spans="1:14" ht="15">
      <c r="A40" s="122">
        <v>39</v>
      </c>
      <c r="B40" s="140">
        <v>43403</v>
      </c>
      <c r="C40" s="141"/>
      <c r="D40" s="142" t="s">
        <v>448</v>
      </c>
      <c r="E40" s="142" t="s">
        <v>457</v>
      </c>
      <c r="F40" s="142" t="s">
        <v>402</v>
      </c>
      <c r="G40" s="142" t="s">
        <v>457</v>
      </c>
      <c r="H40" s="120" t="s">
        <v>692</v>
      </c>
      <c r="I40" s="120">
        <v>2</v>
      </c>
      <c r="J40" s="120">
        <v>2</v>
      </c>
      <c r="K40" s="120" t="s">
        <v>578</v>
      </c>
      <c r="L40" s="121">
        <v>6</v>
      </c>
      <c r="M40" s="121">
        <v>3</v>
      </c>
      <c r="N40" s="122" t="s">
        <v>693</v>
      </c>
    </row>
    <row r="41" spans="1:14" ht="15">
      <c r="A41" s="122">
        <v>40</v>
      </c>
      <c r="B41" s="140">
        <v>43206</v>
      </c>
      <c r="C41" s="141"/>
      <c r="D41" s="142" t="s">
        <v>448</v>
      </c>
      <c r="E41" s="142" t="s">
        <v>458</v>
      </c>
      <c r="F41" s="142" t="s">
        <v>402</v>
      </c>
      <c r="G41" s="142" t="s">
        <v>458</v>
      </c>
      <c r="H41" s="120" t="s">
        <v>583</v>
      </c>
      <c r="I41" s="120">
        <v>2</v>
      </c>
      <c r="J41" s="120">
        <v>2</v>
      </c>
      <c r="K41" s="120" t="s">
        <v>578</v>
      </c>
      <c r="L41" s="121">
        <v>16</v>
      </c>
      <c r="M41" s="121">
        <v>2</v>
      </c>
      <c r="N41" s="122" t="s">
        <v>612</v>
      </c>
    </row>
    <row r="42" spans="1:14" ht="15">
      <c r="A42" s="117">
        <v>41</v>
      </c>
      <c r="B42" s="140"/>
      <c r="C42" s="141"/>
      <c r="D42" s="142" t="s">
        <v>448</v>
      </c>
      <c r="E42" s="142" t="s">
        <v>459</v>
      </c>
      <c r="F42" s="142" t="s">
        <v>402</v>
      </c>
      <c r="G42" s="142" t="s">
        <v>459</v>
      </c>
      <c r="H42" s="120"/>
      <c r="I42" s="120"/>
      <c r="J42" s="120"/>
      <c r="K42" s="120"/>
      <c r="L42" s="121"/>
      <c r="M42" s="121"/>
      <c r="N42" s="117"/>
    </row>
    <row r="43" spans="1:14" ht="15">
      <c r="A43" s="122">
        <v>42</v>
      </c>
      <c r="B43" s="140">
        <v>43336</v>
      </c>
      <c r="C43" s="141"/>
      <c r="D43" s="142" t="s">
        <v>460</v>
      </c>
      <c r="E43" s="142" t="s">
        <v>461</v>
      </c>
      <c r="F43" s="142" t="s">
        <v>402</v>
      </c>
      <c r="G43" s="142" t="s">
        <v>461</v>
      </c>
      <c r="H43" s="120" t="s">
        <v>678</v>
      </c>
      <c r="I43" s="120">
        <v>2</v>
      </c>
      <c r="J43" s="120">
        <v>2</v>
      </c>
      <c r="K43" s="120" t="s">
        <v>578</v>
      </c>
      <c r="L43" s="121">
        <v>4</v>
      </c>
      <c r="M43" s="121">
        <v>2</v>
      </c>
      <c r="N43" s="117" t="s">
        <v>697</v>
      </c>
    </row>
    <row r="44" spans="1:14" ht="15">
      <c r="A44" s="122">
        <v>43</v>
      </c>
      <c r="B44" s="140">
        <v>43404</v>
      </c>
      <c r="C44" s="141"/>
      <c r="D44" s="142" t="s">
        <v>460</v>
      </c>
      <c r="E44" s="142" t="s">
        <v>462</v>
      </c>
      <c r="F44" s="142" t="s">
        <v>402</v>
      </c>
      <c r="G44" s="142" t="s">
        <v>462</v>
      </c>
      <c r="H44" s="120" t="s">
        <v>698</v>
      </c>
      <c r="I44" s="120">
        <v>2</v>
      </c>
      <c r="J44" s="120">
        <v>2</v>
      </c>
      <c r="K44" s="120" t="s">
        <v>578</v>
      </c>
      <c r="L44" s="121">
        <v>11</v>
      </c>
      <c r="M44" s="121">
        <v>2</v>
      </c>
      <c r="N44" s="122" t="s">
        <v>693</v>
      </c>
    </row>
    <row r="45" spans="1:14" ht="15">
      <c r="A45" s="122">
        <v>44</v>
      </c>
      <c r="B45" s="140">
        <v>43404</v>
      </c>
      <c r="C45" s="141"/>
      <c r="D45" s="142" t="s">
        <v>460</v>
      </c>
      <c r="E45" s="142" t="s">
        <v>463</v>
      </c>
      <c r="F45" s="142" t="s">
        <v>402</v>
      </c>
      <c r="G45" s="142" t="s">
        <v>463</v>
      </c>
      <c r="H45" s="120" t="s">
        <v>698</v>
      </c>
      <c r="I45" s="120">
        <v>2</v>
      </c>
      <c r="J45" s="120" t="s">
        <v>578</v>
      </c>
      <c r="K45" s="120" t="s">
        <v>578</v>
      </c>
      <c r="L45" s="121">
        <v>15</v>
      </c>
      <c r="M45" s="121">
        <v>0</v>
      </c>
      <c r="N45" s="122" t="s">
        <v>693</v>
      </c>
    </row>
    <row r="46" spans="1:14" ht="15">
      <c r="A46" s="122">
        <v>45</v>
      </c>
      <c r="B46" s="140">
        <v>43404</v>
      </c>
      <c r="C46" s="141"/>
      <c r="D46" s="142" t="s">
        <v>460</v>
      </c>
      <c r="E46" s="142" t="s">
        <v>464</v>
      </c>
      <c r="F46" s="142" t="s">
        <v>402</v>
      </c>
      <c r="G46" s="142" t="s">
        <v>464</v>
      </c>
      <c r="H46" s="120" t="s">
        <v>698</v>
      </c>
      <c r="I46" s="120">
        <v>2</v>
      </c>
      <c r="J46" s="120">
        <v>2</v>
      </c>
      <c r="K46" s="120" t="s">
        <v>578</v>
      </c>
      <c r="L46" s="121">
        <v>10</v>
      </c>
      <c r="M46" s="121">
        <v>1</v>
      </c>
      <c r="N46" s="122" t="s">
        <v>693</v>
      </c>
    </row>
    <row r="47" spans="1:14" ht="15">
      <c r="A47" s="117">
        <v>46</v>
      </c>
      <c r="B47" s="140"/>
      <c r="C47" s="141"/>
      <c r="D47" s="142" t="s">
        <v>465</v>
      </c>
      <c r="E47" s="142" t="s">
        <v>466</v>
      </c>
      <c r="F47" s="142" t="s">
        <v>402</v>
      </c>
      <c r="G47" s="142" t="s">
        <v>466</v>
      </c>
      <c r="H47" s="120"/>
      <c r="I47" s="120"/>
      <c r="J47" s="120"/>
      <c r="K47" s="120"/>
      <c r="L47" s="121"/>
      <c r="M47" s="121"/>
      <c r="N47" s="117"/>
    </row>
    <row r="48" spans="1:14" ht="15">
      <c r="A48" s="122">
        <v>47</v>
      </c>
      <c r="B48" s="140">
        <v>43223</v>
      </c>
      <c r="C48" s="141"/>
      <c r="D48" s="142" t="s">
        <v>465</v>
      </c>
      <c r="E48" s="142" t="s">
        <v>467</v>
      </c>
      <c r="F48" s="142" t="s">
        <v>402</v>
      </c>
      <c r="G48" s="142" t="s">
        <v>467</v>
      </c>
      <c r="H48" s="120" t="s">
        <v>583</v>
      </c>
      <c r="I48" s="120">
        <v>4</v>
      </c>
      <c r="J48" s="120">
        <v>2</v>
      </c>
      <c r="K48" s="120" t="s">
        <v>578</v>
      </c>
      <c r="L48" s="121">
        <v>8</v>
      </c>
      <c r="M48" s="121">
        <v>0</v>
      </c>
      <c r="N48" s="117" t="s">
        <v>613</v>
      </c>
    </row>
    <row r="49" spans="1:14" ht="15">
      <c r="A49" s="117">
        <v>48</v>
      </c>
      <c r="B49" s="140"/>
      <c r="C49" s="141"/>
      <c r="D49" s="142" t="s">
        <v>465</v>
      </c>
      <c r="E49" s="142" t="s">
        <v>468</v>
      </c>
      <c r="F49" s="142" t="s">
        <v>402</v>
      </c>
      <c r="G49" s="142" t="s">
        <v>468</v>
      </c>
      <c r="H49" s="120"/>
      <c r="I49" s="120"/>
      <c r="J49" s="120"/>
      <c r="K49" s="120"/>
      <c r="L49" s="121"/>
      <c r="M49" s="121"/>
      <c r="N49" s="117"/>
    </row>
    <row r="50" spans="1:14" ht="22.5">
      <c r="A50" s="122">
        <v>49</v>
      </c>
      <c r="B50" s="140">
        <v>43305</v>
      </c>
      <c r="C50" s="141"/>
      <c r="D50" s="142" t="s">
        <v>465</v>
      </c>
      <c r="E50" s="142" t="s">
        <v>469</v>
      </c>
      <c r="F50" s="142" t="s">
        <v>402</v>
      </c>
      <c r="G50" s="142" t="s">
        <v>469</v>
      </c>
      <c r="H50" s="120" t="s">
        <v>433</v>
      </c>
      <c r="I50" s="120">
        <v>2</v>
      </c>
      <c r="J50" s="120">
        <v>2</v>
      </c>
      <c r="K50" s="120" t="s">
        <v>578</v>
      </c>
      <c r="L50" s="121">
        <v>18</v>
      </c>
      <c r="M50" s="121">
        <v>7</v>
      </c>
      <c r="N50" s="122"/>
    </row>
    <row r="51" spans="1:14" ht="15">
      <c r="A51" s="117">
        <v>50</v>
      </c>
      <c r="B51" s="140"/>
      <c r="C51" s="141"/>
      <c r="D51" s="142" t="s">
        <v>470</v>
      </c>
      <c r="E51" s="142" t="s">
        <v>471</v>
      </c>
      <c r="F51" s="142" t="s">
        <v>402</v>
      </c>
      <c r="G51" s="142" t="s">
        <v>471</v>
      </c>
      <c r="H51" s="120"/>
      <c r="I51" s="120"/>
      <c r="J51" s="120"/>
      <c r="K51" s="120"/>
      <c r="L51" s="121"/>
      <c r="M51" s="121"/>
      <c r="N51" s="117"/>
    </row>
    <row r="52" spans="1:14" ht="15">
      <c r="A52" s="117">
        <v>51</v>
      </c>
      <c r="B52" s="140"/>
      <c r="C52" s="141"/>
      <c r="D52" s="142" t="s">
        <v>472</v>
      </c>
      <c r="E52" s="142" t="s">
        <v>473</v>
      </c>
      <c r="F52" s="142" t="s">
        <v>402</v>
      </c>
      <c r="G52" s="142" t="s">
        <v>473</v>
      </c>
      <c r="H52" s="120"/>
      <c r="I52" s="120"/>
      <c r="J52" s="120"/>
      <c r="K52" s="120"/>
      <c r="L52" s="121"/>
      <c r="M52" s="121"/>
      <c r="N52" s="117"/>
    </row>
    <row r="53" spans="1:14" ht="15">
      <c r="A53" s="122">
        <v>52</v>
      </c>
      <c r="B53" s="140">
        <v>43171</v>
      </c>
      <c r="C53" s="141"/>
      <c r="D53" s="142" t="s">
        <v>472</v>
      </c>
      <c r="E53" s="142" t="s">
        <v>474</v>
      </c>
      <c r="F53" s="142" t="s">
        <v>402</v>
      </c>
      <c r="G53" s="142" t="s">
        <v>474</v>
      </c>
      <c r="H53" s="120" t="s">
        <v>580</v>
      </c>
      <c r="I53" s="120">
        <v>4</v>
      </c>
      <c r="J53" s="120">
        <v>1</v>
      </c>
      <c r="K53" s="120" t="s">
        <v>578</v>
      </c>
      <c r="L53" s="121">
        <v>13</v>
      </c>
      <c r="M53" s="121">
        <v>0</v>
      </c>
      <c r="N53" s="122" t="s">
        <v>614</v>
      </c>
    </row>
    <row r="54" spans="1:14" ht="15">
      <c r="A54" s="122">
        <v>53</v>
      </c>
      <c r="B54" s="140">
        <v>43292</v>
      </c>
      <c r="C54" s="141"/>
      <c r="D54" s="142" t="s">
        <v>44</v>
      </c>
      <c r="E54" s="142" t="s">
        <v>475</v>
      </c>
      <c r="F54" s="142" t="s">
        <v>402</v>
      </c>
      <c r="G54" s="142" t="s">
        <v>475</v>
      </c>
      <c r="H54" s="120" t="s">
        <v>699</v>
      </c>
      <c r="I54" s="120">
        <v>4</v>
      </c>
      <c r="J54" s="120">
        <v>1</v>
      </c>
      <c r="K54" s="120" t="s">
        <v>578</v>
      </c>
      <c r="L54" s="121">
        <v>9</v>
      </c>
      <c r="M54" s="121">
        <v>0</v>
      </c>
      <c r="N54" s="122" t="s">
        <v>700</v>
      </c>
    </row>
    <row r="55" spans="1:14" ht="15">
      <c r="A55" s="122">
        <v>54</v>
      </c>
      <c r="B55" s="140">
        <v>43292</v>
      </c>
      <c r="C55" s="141"/>
      <c r="D55" s="142" t="s">
        <v>44</v>
      </c>
      <c r="E55" s="142" t="s">
        <v>476</v>
      </c>
      <c r="F55" s="142" t="s">
        <v>402</v>
      </c>
      <c r="G55" s="142" t="s">
        <v>476</v>
      </c>
      <c r="H55" s="120" t="s">
        <v>699</v>
      </c>
      <c r="I55" s="120">
        <v>4</v>
      </c>
      <c r="J55" s="120">
        <v>1</v>
      </c>
      <c r="K55" s="120" t="s">
        <v>578</v>
      </c>
      <c r="L55" s="121">
        <v>7</v>
      </c>
      <c r="M55" s="121">
        <v>0</v>
      </c>
      <c r="N55" s="122" t="s">
        <v>701</v>
      </c>
    </row>
    <row r="56" spans="1:14" ht="15">
      <c r="A56" s="122">
        <v>55</v>
      </c>
      <c r="B56" s="140">
        <v>43336</v>
      </c>
      <c r="C56" s="141"/>
      <c r="D56" s="142" t="s">
        <v>44</v>
      </c>
      <c r="E56" s="142" t="s">
        <v>477</v>
      </c>
      <c r="F56" s="142" t="s">
        <v>402</v>
      </c>
      <c r="G56" s="142" t="s">
        <v>477</v>
      </c>
      <c r="H56" s="120" t="s">
        <v>678</v>
      </c>
      <c r="I56" s="120">
        <v>2</v>
      </c>
      <c r="J56" s="120">
        <v>2</v>
      </c>
      <c r="K56" s="120" t="s">
        <v>578</v>
      </c>
      <c r="L56" s="121">
        <v>8</v>
      </c>
      <c r="M56" s="121">
        <v>3</v>
      </c>
      <c r="N56" s="117" t="s">
        <v>702</v>
      </c>
    </row>
    <row r="57" spans="1:14" ht="15">
      <c r="A57" s="122">
        <v>56</v>
      </c>
      <c r="B57" s="140">
        <v>43257</v>
      </c>
      <c r="C57" s="141"/>
      <c r="D57" s="142" t="s">
        <v>83</v>
      </c>
      <c r="E57" s="142" t="s">
        <v>615</v>
      </c>
      <c r="F57" s="142" t="s">
        <v>402</v>
      </c>
      <c r="G57" s="142" t="s">
        <v>615</v>
      </c>
      <c r="H57" s="120" t="s">
        <v>607</v>
      </c>
      <c r="I57" s="120">
        <v>4</v>
      </c>
      <c r="J57" s="120">
        <v>4</v>
      </c>
      <c r="K57" s="120">
        <v>0</v>
      </c>
      <c r="L57" s="121">
        <v>11</v>
      </c>
      <c r="M57" s="121">
        <v>4</v>
      </c>
      <c r="N57" s="117"/>
    </row>
    <row r="58" spans="1:14" ht="15">
      <c r="A58" s="122">
        <v>57</v>
      </c>
      <c r="B58" s="140">
        <v>43152</v>
      </c>
      <c r="C58" s="141"/>
      <c r="D58" s="142" t="s">
        <v>83</v>
      </c>
      <c r="E58" s="142" t="s">
        <v>479</v>
      </c>
      <c r="F58" s="142" t="s">
        <v>402</v>
      </c>
      <c r="G58" s="142" t="s">
        <v>479</v>
      </c>
      <c r="H58" s="120" t="s">
        <v>580</v>
      </c>
      <c r="I58" s="120">
        <v>2</v>
      </c>
      <c r="J58" s="120">
        <v>2</v>
      </c>
      <c r="K58" s="120" t="s">
        <v>578</v>
      </c>
      <c r="L58" s="121">
        <v>18</v>
      </c>
      <c r="M58" s="121">
        <v>5</v>
      </c>
      <c r="N58" s="122" t="s">
        <v>616</v>
      </c>
    </row>
    <row r="59" spans="1:14" ht="15">
      <c r="A59" s="122">
        <v>58</v>
      </c>
      <c r="B59" s="140">
        <v>43402</v>
      </c>
      <c r="C59" s="141"/>
      <c r="D59" s="142" t="s">
        <v>83</v>
      </c>
      <c r="E59" s="142" t="s">
        <v>480</v>
      </c>
      <c r="F59" s="142" t="s">
        <v>402</v>
      </c>
      <c r="G59" s="142" t="s">
        <v>480</v>
      </c>
      <c r="H59" s="120" t="s">
        <v>681</v>
      </c>
      <c r="I59" s="120">
        <v>2</v>
      </c>
      <c r="J59" s="120">
        <v>2</v>
      </c>
      <c r="K59" s="120" t="s">
        <v>578</v>
      </c>
      <c r="L59" s="121">
        <v>17</v>
      </c>
      <c r="M59" s="121">
        <v>0</v>
      </c>
      <c r="N59" s="122" t="s">
        <v>693</v>
      </c>
    </row>
    <row r="60" spans="1:14" ht="15">
      <c r="A60" s="122">
        <v>59</v>
      </c>
      <c r="B60" s="140">
        <v>43172</v>
      </c>
      <c r="C60" s="141"/>
      <c r="D60" s="142" t="s">
        <v>83</v>
      </c>
      <c r="E60" s="142" t="s">
        <v>481</v>
      </c>
      <c r="F60" s="142" t="s">
        <v>402</v>
      </c>
      <c r="G60" s="142" t="s">
        <v>481</v>
      </c>
      <c r="H60" s="120" t="s">
        <v>577</v>
      </c>
      <c r="I60" s="120">
        <v>2</v>
      </c>
      <c r="J60" s="120" t="s">
        <v>578</v>
      </c>
      <c r="K60" s="120" t="s">
        <v>578</v>
      </c>
      <c r="L60" s="121">
        <v>5</v>
      </c>
      <c r="M60" s="121">
        <v>0</v>
      </c>
      <c r="N60" s="122" t="s">
        <v>617</v>
      </c>
    </row>
    <row r="61" spans="1:14" ht="15">
      <c r="A61" s="122">
        <v>60</v>
      </c>
      <c r="B61" s="140">
        <v>43153</v>
      </c>
      <c r="C61" s="141"/>
      <c r="D61" s="142" t="s">
        <v>83</v>
      </c>
      <c r="E61" s="142" t="s">
        <v>482</v>
      </c>
      <c r="F61" s="142" t="s">
        <v>402</v>
      </c>
      <c r="G61" s="142" t="s">
        <v>482</v>
      </c>
      <c r="H61" s="120" t="s">
        <v>587</v>
      </c>
      <c r="I61" s="120">
        <v>2</v>
      </c>
      <c r="J61" s="120">
        <v>2</v>
      </c>
      <c r="K61" s="120" t="s">
        <v>578</v>
      </c>
      <c r="L61" s="121">
        <v>10</v>
      </c>
      <c r="M61" s="121">
        <v>3</v>
      </c>
      <c r="N61" s="122" t="s">
        <v>618</v>
      </c>
    </row>
    <row r="62" spans="1:14" ht="15">
      <c r="A62" s="117">
        <v>61</v>
      </c>
      <c r="B62" s="140"/>
      <c r="C62" s="141"/>
      <c r="D62" s="142" t="s">
        <v>55</v>
      </c>
      <c r="E62" s="142" t="s">
        <v>483</v>
      </c>
      <c r="F62" s="142" t="s">
        <v>402</v>
      </c>
      <c r="G62" s="142" t="s">
        <v>483</v>
      </c>
      <c r="H62" s="120"/>
      <c r="I62" s="120"/>
      <c r="J62" s="120"/>
      <c r="K62" s="120"/>
      <c r="L62" s="121"/>
      <c r="M62" s="121"/>
      <c r="N62" s="117"/>
    </row>
    <row r="63" spans="1:14" ht="15">
      <c r="A63" s="117">
        <v>62</v>
      </c>
      <c r="B63" s="140"/>
      <c r="C63" s="141"/>
      <c r="D63" s="142" t="s">
        <v>55</v>
      </c>
      <c r="E63" s="142" t="s">
        <v>484</v>
      </c>
      <c r="F63" s="142" t="s">
        <v>402</v>
      </c>
      <c r="G63" s="142" t="s">
        <v>484</v>
      </c>
      <c r="H63" s="120"/>
      <c r="I63" s="120"/>
      <c r="J63" s="120"/>
      <c r="K63" s="120"/>
      <c r="L63" s="121"/>
      <c r="M63" s="121"/>
      <c r="N63" s="117"/>
    </row>
    <row r="64" spans="1:14" ht="15">
      <c r="A64" s="122">
        <v>63</v>
      </c>
      <c r="B64" s="140">
        <v>43196</v>
      </c>
      <c r="C64" s="141"/>
      <c r="D64" s="142" t="s">
        <v>309</v>
      </c>
      <c r="E64" s="142" t="s">
        <v>485</v>
      </c>
      <c r="F64" s="142" t="s">
        <v>402</v>
      </c>
      <c r="G64" s="142" t="s">
        <v>485</v>
      </c>
      <c r="H64" s="120" t="s">
        <v>580</v>
      </c>
      <c r="I64" s="120">
        <v>2</v>
      </c>
      <c r="J64" s="120">
        <v>2</v>
      </c>
      <c r="K64" s="120" t="s">
        <v>578</v>
      </c>
      <c r="L64" s="121">
        <v>27</v>
      </c>
      <c r="M64" s="121">
        <v>0</v>
      </c>
      <c r="N64" s="122" t="s">
        <v>619</v>
      </c>
    </row>
    <row r="65" spans="1:14" ht="15">
      <c r="A65" s="122">
        <v>64</v>
      </c>
      <c r="B65" s="140">
        <v>43403</v>
      </c>
      <c r="C65" s="141"/>
      <c r="D65" s="142" t="s">
        <v>309</v>
      </c>
      <c r="E65" s="142" t="s">
        <v>486</v>
      </c>
      <c r="F65" s="142" t="s">
        <v>402</v>
      </c>
      <c r="G65" s="142" t="s">
        <v>486</v>
      </c>
      <c r="H65" s="120" t="s">
        <v>633</v>
      </c>
      <c r="I65" s="120">
        <v>10</v>
      </c>
      <c r="J65" s="120">
        <v>4</v>
      </c>
      <c r="K65" s="120" t="s">
        <v>578</v>
      </c>
      <c r="L65" s="121">
        <v>37</v>
      </c>
      <c r="M65" s="121">
        <v>7</v>
      </c>
      <c r="N65" s="122" t="s">
        <v>693</v>
      </c>
    </row>
    <row r="66" spans="1:14" ht="15">
      <c r="A66" s="122">
        <v>65</v>
      </c>
      <c r="B66" s="140">
        <v>43335</v>
      </c>
      <c r="C66" s="141"/>
      <c r="D66" s="142" t="s">
        <v>309</v>
      </c>
      <c r="E66" s="142" t="s">
        <v>487</v>
      </c>
      <c r="F66" s="142" t="s">
        <v>402</v>
      </c>
      <c r="G66" s="142" t="s">
        <v>487</v>
      </c>
      <c r="H66" s="120" t="s">
        <v>698</v>
      </c>
      <c r="I66" s="120">
        <v>2</v>
      </c>
      <c r="J66" s="120">
        <v>2</v>
      </c>
      <c r="K66" s="120" t="s">
        <v>578</v>
      </c>
      <c r="L66" s="121">
        <v>2</v>
      </c>
      <c r="M66" s="121">
        <v>2</v>
      </c>
      <c r="N66" s="117" t="s">
        <v>703</v>
      </c>
    </row>
    <row r="67" spans="1:14" ht="15">
      <c r="A67" s="122">
        <v>66</v>
      </c>
      <c r="B67" s="140">
        <v>43368</v>
      </c>
      <c r="C67" s="141"/>
      <c r="D67" s="142" t="s">
        <v>309</v>
      </c>
      <c r="E67" s="142" t="s">
        <v>488</v>
      </c>
      <c r="F67" s="142" t="s">
        <v>402</v>
      </c>
      <c r="G67" s="142" t="s">
        <v>488</v>
      </c>
      <c r="H67" s="120" t="s">
        <v>599</v>
      </c>
      <c r="I67" s="120">
        <v>6</v>
      </c>
      <c r="J67" s="120">
        <v>3</v>
      </c>
      <c r="K67" s="120" t="s">
        <v>578</v>
      </c>
      <c r="L67" s="121">
        <v>13</v>
      </c>
      <c r="M67" s="121">
        <v>13</v>
      </c>
      <c r="N67" s="122" t="s">
        <v>704</v>
      </c>
    </row>
    <row r="68" spans="1:14" ht="15">
      <c r="A68" s="122">
        <v>67</v>
      </c>
      <c r="B68" s="140">
        <v>43298</v>
      </c>
      <c r="C68" s="141"/>
      <c r="D68" s="142" t="s">
        <v>309</v>
      </c>
      <c r="E68" s="142" t="s">
        <v>489</v>
      </c>
      <c r="F68" s="142" t="s">
        <v>402</v>
      </c>
      <c r="G68" s="142" t="s">
        <v>489</v>
      </c>
      <c r="H68" s="120" t="s">
        <v>599</v>
      </c>
      <c r="I68" s="120">
        <v>2</v>
      </c>
      <c r="J68" s="120">
        <v>1</v>
      </c>
      <c r="K68" s="120" t="s">
        <v>578</v>
      </c>
      <c r="L68" s="121">
        <v>4</v>
      </c>
      <c r="M68" s="121">
        <v>0</v>
      </c>
      <c r="N68" s="122" t="s">
        <v>705</v>
      </c>
    </row>
    <row r="69" spans="1:14" ht="15">
      <c r="A69" s="117">
        <v>68</v>
      </c>
      <c r="B69" s="140"/>
      <c r="C69" s="141"/>
      <c r="D69" s="142" t="s">
        <v>51</v>
      </c>
      <c r="E69" s="142" t="s">
        <v>490</v>
      </c>
      <c r="F69" s="142" t="s">
        <v>402</v>
      </c>
      <c r="G69" s="142" t="s">
        <v>490</v>
      </c>
      <c r="H69" s="120"/>
      <c r="I69" s="120"/>
      <c r="J69" s="120"/>
      <c r="K69" s="120"/>
      <c r="L69" s="121"/>
      <c r="M69" s="121"/>
      <c r="N69" s="117"/>
    </row>
    <row r="70" spans="1:14" ht="15">
      <c r="A70" s="122">
        <v>69</v>
      </c>
      <c r="B70" s="140">
        <v>43125</v>
      </c>
      <c r="C70" s="141"/>
      <c r="D70" s="142" t="s">
        <v>51</v>
      </c>
      <c r="E70" s="142" t="s">
        <v>491</v>
      </c>
      <c r="F70" s="142" t="s">
        <v>402</v>
      </c>
      <c r="G70" s="142" t="s">
        <v>491</v>
      </c>
      <c r="H70" s="120" t="s">
        <v>492</v>
      </c>
      <c r="I70" s="120">
        <v>1</v>
      </c>
      <c r="J70" s="120">
        <v>1</v>
      </c>
      <c r="K70" s="120">
        <v>0</v>
      </c>
      <c r="L70" s="121">
        <v>2</v>
      </c>
      <c r="M70" s="121">
        <v>0</v>
      </c>
      <c r="N70" s="122" t="s">
        <v>493</v>
      </c>
    </row>
    <row r="71" spans="1:14" ht="15">
      <c r="A71" s="117">
        <v>70</v>
      </c>
      <c r="B71" s="140"/>
      <c r="C71" s="141"/>
      <c r="D71" s="142" t="s">
        <v>75</v>
      </c>
      <c r="E71" s="142" t="s">
        <v>494</v>
      </c>
      <c r="F71" s="142" t="s">
        <v>402</v>
      </c>
      <c r="G71" s="142" t="s">
        <v>494</v>
      </c>
      <c r="H71" s="120"/>
      <c r="I71" s="120"/>
      <c r="J71" s="120"/>
      <c r="K71" s="120"/>
      <c r="L71" s="121"/>
      <c r="M71" s="121"/>
      <c r="N71" s="117"/>
    </row>
    <row r="72" spans="1:14" ht="15">
      <c r="A72" s="122">
        <v>71</v>
      </c>
      <c r="B72" s="140">
        <v>43122</v>
      </c>
      <c r="C72" s="141"/>
      <c r="D72" s="142" t="s">
        <v>75</v>
      </c>
      <c r="E72" s="142" t="s">
        <v>495</v>
      </c>
      <c r="F72" s="142" t="s">
        <v>402</v>
      </c>
      <c r="G72" s="142" t="s">
        <v>495</v>
      </c>
      <c r="H72" s="120" t="s">
        <v>403</v>
      </c>
      <c r="I72" s="120">
        <v>1</v>
      </c>
      <c r="J72" s="120">
        <v>1</v>
      </c>
      <c r="K72" s="120">
        <v>0</v>
      </c>
      <c r="L72" s="121">
        <v>14</v>
      </c>
      <c r="M72" s="121">
        <v>3</v>
      </c>
      <c r="N72" s="122" t="s">
        <v>496</v>
      </c>
    </row>
    <row r="73" spans="1:14" ht="15">
      <c r="A73" s="122">
        <v>72</v>
      </c>
      <c r="B73" s="140">
        <v>43305</v>
      </c>
      <c r="C73" s="141"/>
      <c r="D73" s="142" t="s">
        <v>75</v>
      </c>
      <c r="E73" s="142" t="s">
        <v>497</v>
      </c>
      <c r="F73" s="142" t="s">
        <v>402</v>
      </c>
      <c r="G73" s="142" t="s">
        <v>497</v>
      </c>
      <c r="H73" s="120" t="s">
        <v>433</v>
      </c>
      <c r="I73" s="120">
        <v>2</v>
      </c>
      <c r="J73" s="120">
        <v>1</v>
      </c>
      <c r="K73" s="120" t="s">
        <v>578</v>
      </c>
      <c r="L73" s="121">
        <v>5</v>
      </c>
      <c r="M73" s="121">
        <v>2</v>
      </c>
      <c r="N73" s="122"/>
    </row>
    <row r="74" spans="1:14" ht="15">
      <c r="A74" s="122">
        <v>73</v>
      </c>
      <c r="B74" s="140">
        <v>43342</v>
      </c>
      <c r="C74" s="141"/>
      <c r="D74" s="142" t="s">
        <v>75</v>
      </c>
      <c r="E74" s="142" t="s">
        <v>498</v>
      </c>
      <c r="F74" s="142" t="s">
        <v>402</v>
      </c>
      <c r="G74" s="142" t="s">
        <v>498</v>
      </c>
      <c r="H74" s="120" t="s">
        <v>583</v>
      </c>
      <c r="I74" s="120">
        <v>2</v>
      </c>
      <c r="J74" s="120">
        <v>2</v>
      </c>
      <c r="K74" s="120" t="s">
        <v>578</v>
      </c>
      <c r="L74" s="121">
        <v>11</v>
      </c>
      <c r="M74" s="121">
        <v>1</v>
      </c>
      <c r="N74" s="117" t="s">
        <v>706</v>
      </c>
    </row>
    <row r="75" spans="1:14" ht="15">
      <c r="A75" s="122">
        <v>74</v>
      </c>
      <c r="B75" s="140">
        <v>43304</v>
      </c>
      <c r="C75" s="141"/>
      <c r="D75" s="142" t="s">
        <v>309</v>
      </c>
      <c r="E75" s="142" t="s">
        <v>499</v>
      </c>
      <c r="F75" s="142" t="s">
        <v>402</v>
      </c>
      <c r="G75" s="142" t="s">
        <v>499</v>
      </c>
      <c r="H75" s="120" t="s">
        <v>698</v>
      </c>
      <c r="I75" s="120">
        <v>2</v>
      </c>
      <c r="J75" s="120">
        <v>1</v>
      </c>
      <c r="K75" s="120" t="s">
        <v>578</v>
      </c>
      <c r="L75" s="121">
        <v>3</v>
      </c>
      <c r="M75" s="121">
        <v>2</v>
      </c>
      <c r="N75" s="122" t="s">
        <v>707</v>
      </c>
    </row>
    <row r="76" spans="1:14" ht="15">
      <c r="A76" s="122">
        <v>75</v>
      </c>
      <c r="B76" s="140">
        <v>43335</v>
      </c>
      <c r="C76" s="141"/>
      <c r="D76" s="142" t="s">
        <v>309</v>
      </c>
      <c r="E76" s="142" t="s">
        <v>500</v>
      </c>
      <c r="F76" s="142" t="s">
        <v>402</v>
      </c>
      <c r="G76" s="142" t="s">
        <v>500</v>
      </c>
      <c r="H76" s="120" t="s">
        <v>698</v>
      </c>
      <c r="I76" s="120">
        <v>2</v>
      </c>
      <c r="J76" s="120">
        <v>2</v>
      </c>
      <c r="K76" s="120" t="s">
        <v>578</v>
      </c>
      <c r="L76" s="121">
        <v>2</v>
      </c>
      <c r="M76" s="121">
        <v>2</v>
      </c>
      <c r="N76" s="117" t="s">
        <v>708</v>
      </c>
    </row>
    <row r="77" spans="1:14" ht="15">
      <c r="A77" s="122">
        <v>76</v>
      </c>
      <c r="B77" s="143">
        <v>43362</v>
      </c>
      <c r="C77" s="141"/>
      <c r="D77" s="142" t="s">
        <v>309</v>
      </c>
      <c r="E77" s="142" t="s">
        <v>501</v>
      </c>
      <c r="F77" s="142" t="s">
        <v>402</v>
      </c>
      <c r="G77" s="142" t="s">
        <v>501</v>
      </c>
      <c r="H77" s="120" t="s">
        <v>433</v>
      </c>
      <c r="I77" s="120">
        <v>6</v>
      </c>
      <c r="J77" s="120">
        <v>5</v>
      </c>
      <c r="K77" s="120" t="s">
        <v>578</v>
      </c>
      <c r="L77" s="121">
        <v>13</v>
      </c>
      <c r="M77" s="121">
        <v>13</v>
      </c>
      <c r="N77" s="122" t="s">
        <v>677</v>
      </c>
    </row>
    <row r="78" spans="1:14" ht="15">
      <c r="A78" s="122">
        <v>77</v>
      </c>
      <c r="B78" s="140">
        <v>43353</v>
      </c>
      <c r="C78" s="141"/>
      <c r="D78" s="142" t="s">
        <v>309</v>
      </c>
      <c r="E78" s="142" t="s">
        <v>502</v>
      </c>
      <c r="F78" s="142" t="s">
        <v>402</v>
      </c>
      <c r="G78" s="142" t="s">
        <v>502</v>
      </c>
      <c r="H78" s="120" t="s">
        <v>633</v>
      </c>
      <c r="I78" s="120">
        <v>10</v>
      </c>
      <c r="J78" s="120">
        <v>3</v>
      </c>
      <c r="K78" s="120" t="s">
        <v>578</v>
      </c>
      <c r="L78" s="121">
        <v>9</v>
      </c>
      <c r="M78" s="121">
        <v>9</v>
      </c>
      <c r="N78" s="122" t="s">
        <v>578</v>
      </c>
    </row>
    <row r="79" spans="1:14" ht="15">
      <c r="A79" s="122">
        <v>78</v>
      </c>
      <c r="B79" s="140">
        <v>43213</v>
      </c>
      <c r="C79" s="141"/>
      <c r="D79" s="142" t="s">
        <v>55</v>
      </c>
      <c r="E79" s="142" t="s">
        <v>503</v>
      </c>
      <c r="F79" s="142" t="s">
        <v>402</v>
      </c>
      <c r="G79" s="142" t="s">
        <v>503</v>
      </c>
      <c r="H79" s="120" t="s">
        <v>587</v>
      </c>
      <c r="I79" s="120">
        <v>4</v>
      </c>
      <c r="J79" s="120">
        <v>1</v>
      </c>
      <c r="K79" s="120" t="s">
        <v>578</v>
      </c>
      <c r="L79" s="121">
        <v>17</v>
      </c>
      <c r="M79" s="121">
        <v>2</v>
      </c>
      <c r="N79" s="122" t="s">
        <v>620</v>
      </c>
    </row>
    <row r="80" spans="1:14" ht="15">
      <c r="A80" s="117">
        <v>79</v>
      </c>
      <c r="B80" s="140"/>
      <c r="C80" s="141"/>
      <c r="D80" s="142" t="s">
        <v>55</v>
      </c>
      <c r="E80" s="142" t="s">
        <v>504</v>
      </c>
      <c r="F80" s="142" t="s">
        <v>402</v>
      </c>
      <c r="G80" s="142" t="s">
        <v>504</v>
      </c>
      <c r="H80" s="120"/>
      <c r="I80" s="120"/>
      <c r="J80" s="120"/>
      <c r="K80" s="120"/>
      <c r="L80" s="121"/>
      <c r="M80" s="121"/>
      <c r="N80" s="117"/>
    </row>
    <row r="81" spans="1:14" ht="15">
      <c r="A81" s="122">
        <v>80</v>
      </c>
      <c r="B81" s="140">
        <v>43150</v>
      </c>
      <c r="C81" s="141"/>
      <c r="D81" s="142" t="s">
        <v>465</v>
      </c>
      <c r="E81" s="142" t="s">
        <v>505</v>
      </c>
      <c r="F81" s="142" t="s">
        <v>402</v>
      </c>
      <c r="G81" s="142" t="s">
        <v>505</v>
      </c>
      <c r="H81" s="120" t="s">
        <v>580</v>
      </c>
      <c r="I81" s="120">
        <v>2</v>
      </c>
      <c r="J81" s="120">
        <v>1</v>
      </c>
      <c r="K81" s="120" t="s">
        <v>578</v>
      </c>
      <c r="L81" s="121">
        <v>12</v>
      </c>
      <c r="M81" s="121">
        <v>0</v>
      </c>
      <c r="N81" s="122" t="s">
        <v>621</v>
      </c>
    </row>
    <row r="82" spans="1:14" ht="15">
      <c r="A82" s="122">
        <v>81</v>
      </c>
      <c r="B82" s="140">
        <v>43284</v>
      </c>
      <c r="C82" s="141"/>
      <c r="D82" s="142" t="s">
        <v>83</v>
      </c>
      <c r="E82" s="142" t="s">
        <v>506</v>
      </c>
      <c r="F82" s="142" t="s">
        <v>402</v>
      </c>
      <c r="G82" s="142" t="s">
        <v>506</v>
      </c>
      <c r="H82" s="120" t="s">
        <v>586</v>
      </c>
      <c r="I82" s="120">
        <v>2</v>
      </c>
      <c r="J82" s="120">
        <v>5</v>
      </c>
      <c r="K82" s="120" t="s">
        <v>578</v>
      </c>
      <c r="L82" s="121">
        <v>8</v>
      </c>
      <c r="M82" s="121">
        <v>6</v>
      </c>
      <c r="N82" s="122" t="s">
        <v>709</v>
      </c>
    </row>
    <row r="83" spans="1:14" ht="15">
      <c r="A83" s="122">
        <v>82</v>
      </c>
      <c r="B83" s="140">
        <v>43297</v>
      </c>
      <c r="C83" s="141"/>
      <c r="D83" s="142" t="s">
        <v>83</v>
      </c>
      <c r="E83" s="142" t="s">
        <v>507</v>
      </c>
      <c r="F83" s="142" t="s">
        <v>402</v>
      </c>
      <c r="G83" s="142" t="s">
        <v>507</v>
      </c>
      <c r="H83" s="120" t="s">
        <v>699</v>
      </c>
      <c r="I83" s="120">
        <v>4</v>
      </c>
      <c r="J83" s="120">
        <v>3</v>
      </c>
      <c r="K83" s="120" t="s">
        <v>578</v>
      </c>
      <c r="L83" s="121">
        <v>12</v>
      </c>
      <c r="M83" s="121">
        <v>1</v>
      </c>
      <c r="N83" s="122" t="s">
        <v>710</v>
      </c>
    </row>
    <row r="84" spans="1:14" ht="15">
      <c r="A84" s="122">
        <v>83</v>
      </c>
      <c r="B84" s="140">
        <v>43336</v>
      </c>
      <c r="C84" s="141"/>
      <c r="D84" s="142" t="s">
        <v>83</v>
      </c>
      <c r="E84" s="142" t="s">
        <v>508</v>
      </c>
      <c r="F84" s="142" t="s">
        <v>402</v>
      </c>
      <c r="G84" s="142" t="s">
        <v>508</v>
      </c>
      <c r="H84" s="120" t="s">
        <v>698</v>
      </c>
      <c r="I84" s="120">
        <v>2</v>
      </c>
      <c r="J84" s="120">
        <v>2</v>
      </c>
      <c r="K84" s="120" t="s">
        <v>578</v>
      </c>
      <c r="L84" s="121">
        <v>10</v>
      </c>
      <c r="M84" s="121">
        <v>3</v>
      </c>
      <c r="N84" s="117" t="s">
        <v>711</v>
      </c>
    </row>
    <row r="85" spans="1:14" ht="15">
      <c r="A85" s="122">
        <v>84</v>
      </c>
      <c r="B85" s="140">
        <v>43402</v>
      </c>
      <c r="C85" s="141"/>
      <c r="D85" s="142" t="s">
        <v>83</v>
      </c>
      <c r="E85" s="142" t="s">
        <v>509</v>
      </c>
      <c r="F85" s="142" t="s">
        <v>402</v>
      </c>
      <c r="G85" s="142" t="s">
        <v>509</v>
      </c>
      <c r="H85" s="120" t="s">
        <v>681</v>
      </c>
      <c r="I85" s="120">
        <v>2</v>
      </c>
      <c r="J85" s="120">
        <v>2</v>
      </c>
      <c r="K85" s="120" t="s">
        <v>578</v>
      </c>
      <c r="L85" s="121">
        <v>7</v>
      </c>
      <c r="M85" s="121">
        <v>2</v>
      </c>
      <c r="N85" s="122" t="s">
        <v>693</v>
      </c>
    </row>
    <row r="86" spans="1:14" ht="15">
      <c r="A86" s="122">
        <v>85</v>
      </c>
      <c r="B86" s="140">
        <v>43258</v>
      </c>
      <c r="C86" s="141"/>
      <c r="D86" s="142" t="s">
        <v>83</v>
      </c>
      <c r="E86" s="142" t="s">
        <v>510</v>
      </c>
      <c r="F86" s="142" t="s">
        <v>402</v>
      </c>
      <c r="G86" s="142" t="s">
        <v>510</v>
      </c>
      <c r="H86" s="120" t="s">
        <v>586</v>
      </c>
      <c r="I86" s="120">
        <v>2</v>
      </c>
      <c r="J86" s="120">
        <v>3</v>
      </c>
      <c r="K86" s="120">
        <v>0</v>
      </c>
      <c r="L86" s="121">
        <v>11</v>
      </c>
      <c r="M86" s="121">
        <v>3</v>
      </c>
      <c r="N86" s="117"/>
    </row>
    <row r="87" spans="1:14" ht="15">
      <c r="A87" s="122">
        <v>86</v>
      </c>
      <c r="B87" s="140">
        <v>43199</v>
      </c>
      <c r="C87" s="141"/>
      <c r="D87" s="142" t="s">
        <v>83</v>
      </c>
      <c r="E87" s="142" t="s">
        <v>511</v>
      </c>
      <c r="F87" s="142" t="s">
        <v>402</v>
      </c>
      <c r="G87" s="142" t="s">
        <v>511</v>
      </c>
      <c r="H87" s="120" t="s">
        <v>608</v>
      </c>
      <c r="I87" s="120">
        <v>4</v>
      </c>
      <c r="J87" s="120">
        <v>2</v>
      </c>
      <c r="K87" s="120" t="s">
        <v>578</v>
      </c>
      <c r="L87" s="121">
        <v>1</v>
      </c>
      <c r="M87" s="121">
        <v>0</v>
      </c>
      <c r="N87" s="122" t="s">
        <v>622</v>
      </c>
    </row>
    <row r="88" spans="1:14" ht="15">
      <c r="A88" s="122">
        <v>87</v>
      </c>
      <c r="B88" s="140">
        <v>43336</v>
      </c>
      <c r="C88" s="141"/>
      <c r="D88" s="142" t="s">
        <v>512</v>
      </c>
      <c r="E88" s="142" t="s">
        <v>513</v>
      </c>
      <c r="F88" s="142" t="s">
        <v>402</v>
      </c>
      <c r="G88" s="142" t="s">
        <v>513</v>
      </c>
      <c r="H88" s="120" t="s">
        <v>698</v>
      </c>
      <c r="I88" s="120">
        <v>2</v>
      </c>
      <c r="J88" s="120">
        <v>2</v>
      </c>
      <c r="K88" s="120" t="s">
        <v>578</v>
      </c>
      <c r="L88" s="121">
        <v>12</v>
      </c>
      <c r="M88" s="121">
        <v>2</v>
      </c>
      <c r="N88" s="117" t="s">
        <v>712</v>
      </c>
    </row>
    <row r="89" spans="1:14" ht="15">
      <c r="A89" s="122">
        <v>88</v>
      </c>
      <c r="B89" s="140">
        <v>43410</v>
      </c>
      <c r="C89" s="141"/>
      <c r="D89" s="142" t="s">
        <v>512</v>
      </c>
      <c r="E89" s="142" t="s">
        <v>514</v>
      </c>
      <c r="F89" s="142" t="s">
        <v>402</v>
      </c>
      <c r="G89" s="142" t="s">
        <v>514</v>
      </c>
      <c r="H89" s="120" t="s">
        <v>587</v>
      </c>
      <c r="I89" s="120">
        <v>1</v>
      </c>
      <c r="J89" s="120" t="s">
        <v>578</v>
      </c>
      <c r="K89" s="120" t="s">
        <v>578</v>
      </c>
      <c r="L89" s="121">
        <v>2</v>
      </c>
      <c r="M89" s="121">
        <v>0</v>
      </c>
      <c r="N89" s="117" t="s">
        <v>693</v>
      </c>
    </row>
    <row r="90" spans="1:14" ht="15">
      <c r="A90" s="117">
        <v>89</v>
      </c>
      <c r="B90" s="140"/>
      <c r="C90" s="141"/>
      <c r="D90" s="142" t="s">
        <v>512</v>
      </c>
      <c r="E90" s="142" t="s">
        <v>515</v>
      </c>
      <c r="F90" s="142" t="s">
        <v>402</v>
      </c>
      <c r="G90" s="142" t="s">
        <v>515</v>
      </c>
      <c r="H90" s="120"/>
      <c r="I90" s="120"/>
      <c r="J90" s="120"/>
      <c r="K90" s="120"/>
      <c r="L90" s="121"/>
      <c r="M90" s="121"/>
      <c r="N90" s="117"/>
    </row>
    <row r="91" spans="1:14" ht="15">
      <c r="A91" s="117">
        <v>90</v>
      </c>
      <c r="B91" s="140"/>
      <c r="C91" s="141"/>
      <c r="D91" s="142" t="s">
        <v>512</v>
      </c>
      <c r="E91" s="142" t="s">
        <v>516</v>
      </c>
      <c r="F91" s="142" t="s">
        <v>402</v>
      </c>
      <c r="G91" s="142" t="s">
        <v>516</v>
      </c>
      <c r="H91" s="120"/>
      <c r="I91" s="120"/>
      <c r="J91" s="120"/>
      <c r="K91" s="120"/>
      <c r="L91" s="121"/>
      <c r="M91" s="121"/>
      <c r="N91" s="117"/>
    </row>
    <row r="92" spans="1:14" ht="15">
      <c r="A92" s="122">
        <v>91</v>
      </c>
      <c r="B92" s="140">
        <v>43364</v>
      </c>
      <c r="C92" s="141"/>
      <c r="D92" s="142" t="s">
        <v>512</v>
      </c>
      <c r="E92" s="142" t="s">
        <v>517</v>
      </c>
      <c r="F92" s="142" t="s">
        <v>402</v>
      </c>
      <c r="G92" s="142" t="s">
        <v>517</v>
      </c>
      <c r="H92" s="120" t="s">
        <v>692</v>
      </c>
      <c r="I92" s="120">
        <v>2</v>
      </c>
      <c r="J92" s="120">
        <v>2</v>
      </c>
      <c r="K92" s="120" t="s">
        <v>578</v>
      </c>
      <c r="L92" s="121">
        <v>4</v>
      </c>
      <c r="M92" s="121">
        <v>3</v>
      </c>
      <c r="N92" s="122" t="s">
        <v>713</v>
      </c>
    </row>
    <row r="93" spans="1:14" ht="15">
      <c r="A93" s="117">
        <v>92</v>
      </c>
      <c r="B93" s="140"/>
      <c r="C93" s="141"/>
      <c r="D93" s="142" t="s">
        <v>512</v>
      </c>
      <c r="E93" s="142" t="s">
        <v>518</v>
      </c>
      <c r="F93" s="142" t="s">
        <v>402</v>
      </c>
      <c r="G93" s="142" t="s">
        <v>518</v>
      </c>
      <c r="H93" s="120"/>
      <c r="I93" s="120"/>
      <c r="J93" s="120"/>
      <c r="K93" s="120"/>
      <c r="L93" s="121"/>
      <c r="M93" s="121"/>
      <c r="N93" s="117"/>
    </row>
    <row r="94" spans="1:14" ht="15">
      <c r="A94" s="122">
        <v>93</v>
      </c>
      <c r="B94" s="140">
        <v>43213</v>
      </c>
      <c r="C94" s="141"/>
      <c r="D94" s="142" t="s">
        <v>309</v>
      </c>
      <c r="E94" s="142" t="s">
        <v>519</v>
      </c>
      <c r="F94" s="142" t="s">
        <v>402</v>
      </c>
      <c r="G94" s="142" t="s">
        <v>519</v>
      </c>
      <c r="H94" s="120" t="s">
        <v>608</v>
      </c>
      <c r="I94" s="120">
        <v>4</v>
      </c>
      <c r="J94" s="120">
        <v>2</v>
      </c>
      <c r="K94" s="120" t="s">
        <v>578</v>
      </c>
      <c r="L94" s="121">
        <v>2</v>
      </c>
      <c r="M94" s="121">
        <v>0</v>
      </c>
      <c r="N94" s="122" t="s">
        <v>623</v>
      </c>
    </row>
    <row r="95" spans="1:14" ht="15">
      <c r="A95" s="122">
        <v>94</v>
      </c>
      <c r="B95" s="140">
        <v>43402</v>
      </c>
      <c r="C95" s="141"/>
      <c r="D95" s="142" t="s">
        <v>41</v>
      </c>
      <c r="E95" s="142" t="s">
        <v>520</v>
      </c>
      <c r="F95" s="142" t="s">
        <v>402</v>
      </c>
      <c r="G95" s="142" t="s">
        <v>520</v>
      </c>
      <c r="H95" s="120" t="s">
        <v>681</v>
      </c>
      <c r="I95" s="120">
        <v>2</v>
      </c>
      <c r="J95" s="120">
        <v>2</v>
      </c>
      <c r="K95" s="120" t="s">
        <v>578</v>
      </c>
      <c r="L95" s="121">
        <v>17</v>
      </c>
      <c r="M95" s="121">
        <v>0</v>
      </c>
      <c r="N95" s="122" t="s">
        <v>693</v>
      </c>
    </row>
    <row r="96" spans="1:14" ht="15">
      <c r="A96" s="122">
        <v>95</v>
      </c>
      <c r="B96" s="140">
        <v>43402</v>
      </c>
      <c r="C96" s="141"/>
      <c r="D96" s="142" t="s">
        <v>83</v>
      </c>
      <c r="E96" s="142" t="s">
        <v>521</v>
      </c>
      <c r="F96" s="142" t="s">
        <v>402</v>
      </c>
      <c r="G96" s="142" t="s">
        <v>521</v>
      </c>
      <c r="H96" s="120" t="s">
        <v>699</v>
      </c>
      <c r="I96" s="120">
        <v>2</v>
      </c>
      <c r="J96" s="120">
        <v>1</v>
      </c>
      <c r="K96" s="120" t="s">
        <v>578</v>
      </c>
      <c r="L96" s="121">
        <v>7</v>
      </c>
      <c r="M96" s="121">
        <v>0</v>
      </c>
      <c r="N96" s="122" t="s">
        <v>693</v>
      </c>
    </row>
    <row r="97" spans="1:14" ht="15">
      <c r="A97" s="117">
        <v>96</v>
      </c>
      <c r="B97" s="140"/>
      <c r="C97" s="141"/>
      <c r="D97" s="142" t="s">
        <v>512</v>
      </c>
      <c r="E97" s="142" t="s">
        <v>522</v>
      </c>
      <c r="F97" s="142" t="s">
        <v>402</v>
      </c>
      <c r="G97" s="142" t="s">
        <v>522</v>
      </c>
      <c r="H97" s="120"/>
      <c r="I97" s="120"/>
      <c r="J97" s="120"/>
      <c r="K97" s="120"/>
      <c r="L97" s="121"/>
      <c r="M97" s="121"/>
      <c r="N97" s="117"/>
    </row>
    <row r="98" spans="1:14" ht="15">
      <c r="A98" s="117">
        <v>97</v>
      </c>
      <c r="B98" s="140"/>
      <c r="C98" s="141"/>
      <c r="D98" s="142" t="s">
        <v>431</v>
      </c>
      <c r="E98" s="142" t="s">
        <v>523</v>
      </c>
      <c r="F98" s="142" t="s">
        <v>402</v>
      </c>
      <c r="G98" s="142" t="s">
        <v>523</v>
      </c>
      <c r="H98" s="120"/>
      <c r="I98" s="120"/>
      <c r="J98" s="120"/>
      <c r="K98" s="120"/>
      <c r="L98" s="121"/>
      <c r="M98" s="121"/>
      <c r="N98" s="117"/>
    </row>
    <row r="99" spans="1:14" ht="15">
      <c r="A99" s="122">
        <v>98</v>
      </c>
      <c r="B99" s="140">
        <v>43173</v>
      </c>
      <c r="C99" s="141"/>
      <c r="D99" s="142" t="s">
        <v>448</v>
      </c>
      <c r="E99" s="142" t="s">
        <v>524</v>
      </c>
      <c r="F99" s="142" t="s">
        <v>402</v>
      </c>
      <c r="G99" s="142" t="s">
        <v>524</v>
      </c>
      <c r="H99" s="120" t="s">
        <v>580</v>
      </c>
      <c r="I99" s="120">
        <v>4</v>
      </c>
      <c r="J99" s="120">
        <v>2</v>
      </c>
      <c r="K99" s="120" t="s">
        <v>578</v>
      </c>
      <c r="L99" s="121">
        <v>11</v>
      </c>
      <c r="M99" s="121">
        <v>0</v>
      </c>
      <c r="N99" s="122" t="s">
        <v>624</v>
      </c>
    </row>
    <row r="100" spans="1:14" ht="15">
      <c r="A100" s="122">
        <v>99</v>
      </c>
      <c r="B100" s="140">
        <v>43179</v>
      </c>
      <c r="C100" s="141"/>
      <c r="D100" s="142" t="s">
        <v>44</v>
      </c>
      <c r="E100" s="142" t="s">
        <v>525</v>
      </c>
      <c r="F100" s="142" t="s">
        <v>402</v>
      </c>
      <c r="G100" s="142" t="s">
        <v>525</v>
      </c>
      <c r="H100" s="120" t="s">
        <v>580</v>
      </c>
      <c r="I100" s="120" t="s">
        <v>578</v>
      </c>
      <c r="J100" s="120">
        <v>3</v>
      </c>
      <c r="K100" s="120" t="s">
        <v>578</v>
      </c>
      <c r="L100" s="121">
        <v>19</v>
      </c>
      <c r="M100" s="121">
        <v>2</v>
      </c>
      <c r="N100" s="122" t="s">
        <v>625</v>
      </c>
    </row>
    <row r="101" spans="1:14" ht="15">
      <c r="A101" s="122">
        <v>100</v>
      </c>
      <c r="B101" s="140">
        <v>43300</v>
      </c>
      <c r="C101" s="141"/>
      <c r="D101" s="142" t="s">
        <v>41</v>
      </c>
      <c r="E101" s="142" t="s">
        <v>526</v>
      </c>
      <c r="F101" s="142" t="s">
        <v>402</v>
      </c>
      <c r="G101" s="142" t="s">
        <v>526</v>
      </c>
      <c r="H101" s="120" t="s">
        <v>433</v>
      </c>
      <c r="I101" s="120">
        <v>2</v>
      </c>
      <c r="J101" s="120">
        <v>1</v>
      </c>
      <c r="K101" s="120" t="s">
        <v>578</v>
      </c>
      <c r="L101" s="121">
        <v>3</v>
      </c>
      <c r="M101" s="121">
        <v>2</v>
      </c>
      <c r="N101" s="122" t="s">
        <v>714</v>
      </c>
    </row>
    <row r="102" spans="1:14" ht="15">
      <c r="A102" s="122">
        <v>101</v>
      </c>
      <c r="B102" s="140">
        <v>43305</v>
      </c>
      <c r="C102" s="141"/>
      <c r="D102" s="142" t="s">
        <v>309</v>
      </c>
      <c r="E102" s="142" t="s">
        <v>527</v>
      </c>
      <c r="F102" s="142" t="s">
        <v>402</v>
      </c>
      <c r="G102" s="142" t="s">
        <v>527</v>
      </c>
      <c r="H102" s="120" t="s">
        <v>392</v>
      </c>
      <c r="I102" s="120">
        <v>2</v>
      </c>
      <c r="J102" s="120">
        <v>1</v>
      </c>
      <c r="K102" s="120" t="s">
        <v>578</v>
      </c>
      <c r="L102" s="121">
        <v>5</v>
      </c>
      <c r="M102" s="121">
        <v>2</v>
      </c>
      <c r="N102" s="122" t="s">
        <v>715</v>
      </c>
    </row>
    <row r="103" spans="1:14" ht="15">
      <c r="A103" s="122">
        <v>102</v>
      </c>
      <c r="B103" s="140">
        <v>43397</v>
      </c>
      <c r="C103" s="141"/>
      <c r="D103" s="142" t="s">
        <v>597</v>
      </c>
      <c r="E103" s="142" t="s">
        <v>528</v>
      </c>
      <c r="F103" s="142" t="s">
        <v>402</v>
      </c>
      <c r="G103" s="142" t="s">
        <v>528</v>
      </c>
      <c r="H103" s="120" t="s">
        <v>692</v>
      </c>
      <c r="I103" s="120">
        <v>2</v>
      </c>
      <c r="J103" s="120">
        <v>2</v>
      </c>
      <c r="K103" s="120" t="s">
        <v>578</v>
      </c>
      <c r="L103" s="121">
        <v>11</v>
      </c>
      <c r="M103" s="121">
        <v>0</v>
      </c>
      <c r="N103" s="122" t="s">
        <v>693</v>
      </c>
    </row>
    <row r="104" spans="1:14" ht="15">
      <c r="A104" s="122">
        <v>103</v>
      </c>
      <c r="B104" s="140">
        <v>43123</v>
      </c>
      <c r="C104" s="141"/>
      <c r="D104" s="142" t="s">
        <v>96</v>
      </c>
      <c r="E104" s="142" t="s">
        <v>529</v>
      </c>
      <c r="F104" s="142" t="s">
        <v>402</v>
      </c>
      <c r="G104" s="142" t="s">
        <v>529</v>
      </c>
      <c r="H104" s="120" t="s">
        <v>530</v>
      </c>
      <c r="I104" s="120">
        <v>1</v>
      </c>
      <c r="J104" s="120">
        <v>1</v>
      </c>
      <c r="K104" s="120">
        <v>0</v>
      </c>
      <c r="L104" s="121">
        <v>5</v>
      </c>
      <c r="M104" s="121">
        <v>0</v>
      </c>
      <c r="N104" s="122" t="s">
        <v>531</v>
      </c>
    </row>
    <row r="105" spans="1:14" ht="15">
      <c r="A105" s="122">
        <v>104</v>
      </c>
      <c r="B105" s="140">
        <v>43304</v>
      </c>
      <c r="C105" s="141"/>
      <c r="D105" s="142" t="s">
        <v>83</v>
      </c>
      <c r="E105" s="142" t="s">
        <v>532</v>
      </c>
      <c r="F105" s="142" t="s">
        <v>402</v>
      </c>
      <c r="G105" s="142" t="s">
        <v>532</v>
      </c>
      <c r="H105" s="120" t="s">
        <v>392</v>
      </c>
      <c r="I105" s="120">
        <v>4</v>
      </c>
      <c r="J105" s="120">
        <v>2</v>
      </c>
      <c r="K105" s="120" t="s">
        <v>578</v>
      </c>
      <c r="L105" s="121">
        <v>19</v>
      </c>
      <c r="M105" s="121">
        <v>2</v>
      </c>
      <c r="N105" s="122" t="s">
        <v>716</v>
      </c>
    </row>
    <row r="106" spans="1:14" ht="15">
      <c r="A106" s="122">
        <v>105</v>
      </c>
      <c r="B106" s="140">
        <v>43248</v>
      </c>
      <c r="C106" s="141"/>
      <c r="D106" s="142" t="s">
        <v>83</v>
      </c>
      <c r="E106" s="142" t="s">
        <v>533</v>
      </c>
      <c r="F106" s="142" t="s">
        <v>402</v>
      </c>
      <c r="G106" s="142" t="s">
        <v>533</v>
      </c>
      <c r="H106" s="120" t="s">
        <v>423</v>
      </c>
      <c r="I106" s="120">
        <v>4</v>
      </c>
      <c r="J106" s="120">
        <v>2</v>
      </c>
      <c r="K106" s="120" t="s">
        <v>578</v>
      </c>
      <c r="L106" s="121">
        <v>8</v>
      </c>
      <c r="M106" s="121">
        <v>3</v>
      </c>
      <c r="N106" s="117" t="s">
        <v>626</v>
      </c>
    </row>
    <row r="107" spans="1:14" ht="15">
      <c r="A107" s="122">
        <v>106</v>
      </c>
      <c r="B107" s="140">
        <v>43284</v>
      </c>
      <c r="C107" s="141"/>
      <c r="D107" s="142" t="s">
        <v>75</v>
      </c>
      <c r="E107" s="142" t="s">
        <v>534</v>
      </c>
      <c r="F107" s="142" t="s">
        <v>402</v>
      </c>
      <c r="G107" s="142" t="s">
        <v>534</v>
      </c>
      <c r="H107" s="120" t="s">
        <v>587</v>
      </c>
      <c r="I107" s="120">
        <v>4</v>
      </c>
      <c r="J107" s="120">
        <v>3</v>
      </c>
      <c r="K107" s="120" t="s">
        <v>578</v>
      </c>
      <c r="L107" s="121">
        <v>8</v>
      </c>
      <c r="M107" s="121">
        <v>3</v>
      </c>
      <c r="N107" s="122" t="s">
        <v>717</v>
      </c>
    </row>
    <row r="108" spans="1:14" ht="15">
      <c r="A108" s="122">
        <v>107</v>
      </c>
      <c r="B108" s="140">
        <v>43133</v>
      </c>
      <c r="C108" s="141"/>
      <c r="D108" s="142" t="s">
        <v>460</v>
      </c>
      <c r="E108" s="142" t="s">
        <v>535</v>
      </c>
      <c r="F108" s="142" t="s">
        <v>402</v>
      </c>
      <c r="G108" s="142" t="s">
        <v>535</v>
      </c>
      <c r="H108" s="120" t="s">
        <v>423</v>
      </c>
      <c r="I108" s="120">
        <v>2</v>
      </c>
      <c r="J108" s="120">
        <v>2</v>
      </c>
      <c r="K108" s="120" t="s">
        <v>578</v>
      </c>
      <c r="L108" s="121">
        <v>7</v>
      </c>
      <c r="M108" s="121">
        <v>0</v>
      </c>
      <c r="N108" s="122" t="s">
        <v>627</v>
      </c>
    </row>
    <row r="109" spans="1:14" ht="15">
      <c r="A109" s="122">
        <v>108</v>
      </c>
      <c r="B109" s="140">
        <v>43336</v>
      </c>
      <c r="C109" s="141"/>
      <c r="D109" s="142" t="s">
        <v>460</v>
      </c>
      <c r="E109" s="142" t="s">
        <v>536</v>
      </c>
      <c r="F109" s="142" t="s">
        <v>402</v>
      </c>
      <c r="G109" s="142" t="s">
        <v>536</v>
      </c>
      <c r="H109" s="120" t="s">
        <v>678</v>
      </c>
      <c r="I109" s="120">
        <v>2</v>
      </c>
      <c r="J109" s="120">
        <v>2</v>
      </c>
      <c r="K109" s="120" t="s">
        <v>578</v>
      </c>
      <c r="L109" s="121">
        <v>21</v>
      </c>
      <c r="M109" s="121">
        <v>6</v>
      </c>
      <c r="N109" s="117" t="s">
        <v>718</v>
      </c>
    </row>
    <row r="110" spans="1:14" ht="15">
      <c r="A110" s="122">
        <v>109</v>
      </c>
      <c r="B110" s="140">
        <v>43151</v>
      </c>
      <c r="C110" s="141"/>
      <c r="D110" s="142" t="s">
        <v>448</v>
      </c>
      <c r="E110" s="142" t="s">
        <v>537</v>
      </c>
      <c r="F110" s="142" t="s">
        <v>402</v>
      </c>
      <c r="G110" s="142" t="s">
        <v>537</v>
      </c>
      <c r="H110" s="120" t="s">
        <v>433</v>
      </c>
      <c r="I110" s="120">
        <v>2</v>
      </c>
      <c r="J110" s="120">
        <v>2</v>
      </c>
      <c r="K110" s="120" t="s">
        <v>578</v>
      </c>
      <c r="L110" s="121">
        <v>6</v>
      </c>
      <c r="M110" s="121">
        <v>0</v>
      </c>
      <c r="N110" s="122" t="s">
        <v>628</v>
      </c>
    </row>
    <row r="111" spans="1:14" ht="15">
      <c r="A111" s="117">
        <v>110</v>
      </c>
      <c r="B111" s="140"/>
      <c r="C111" s="141"/>
      <c r="D111" s="142" t="s">
        <v>448</v>
      </c>
      <c r="E111" s="142" t="s">
        <v>538</v>
      </c>
      <c r="F111" s="142" t="s">
        <v>402</v>
      </c>
      <c r="G111" s="142" t="s">
        <v>538</v>
      </c>
      <c r="H111" s="120"/>
      <c r="I111" s="120"/>
      <c r="J111" s="120"/>
      <c r="K111" s="120"/>
      <c r="L111" s="121"/>
      <c r="M111" s="121"/>
      <c r="N111" s="117"/>
    </row>
    <row r="112" spans="1:14" ht="15">
      <c r="A112" s="122">
        <v>111</v>
      </c>
      <c r="B112" s="140">
        <v>43333</v>
      </c>
      <c r="C112" s="141"/>
      <c r="D112" s="142" t="s">
        <v>83</v>
      </c>
      <c r="E112" s="142" t="s">
        <v>539</v>
      </c>
      <c r="F112" s="142" t="s">
        <v>402</v>
      </c>
      <c r="G112" s="142" t="s">
        <v>539</v>
      </c>
      <c r="H112" s="120" t="s">
        <v>587</v>
      </c>
      <c r="I112" s="120">
        <v>2</v>
      </c>
      <c r="J112" s="120">
        <v>3</v>
      </c>
      <c r="K112" s="120" t="s">
        <v>578</v>
      </c>
      <c r="L112" s="121">
        <v>9</v>
      </c>
      <c r="M112" s="121">
        <v>3</v>
      </c>
      <c r="N112" s="117" t="s">
        <v>719</v>
      </c>
    </row>
    <row r="113" spans="1:14" ht="15">
      <c r="A113" s="122">
        <v>112</v>
      </c>
      <c r="B113" s="140">
        <v>43250</v>
      </c>
      <c r="C113" s="141"/>
      <c r="D113" s="142" t="s">
        <v>83</v>
      </c>
      <c r="E113" s="142" t="s">
        <v>540</v>
      </c>
      <c r="F113" s="142" t="s">
        <v>402</v>
      </c>
      <c r="G113" s="142" t="s">
        <v>540</v>
      </c>
      <c r="H113" s="120" t="s">
        <v>423</v>
      </c>
      <c r="I113" s="120">
        <v>2</v>
      </c>
      <c r="J113" s="120">
        <v>1</v>
      </c>
      <c r="K113" s="120" t="s">
        <v>578</v>
      </c>
      <c r="L113" s="121">
        <v>9</v>
      </c>
      <c r="M113" s="121">
        <v>5</v>
      </c>
      <c r="N113" s="117" t="s">
        <v>629</v>
      </c>
    </row>
    <row r="114" spans="1:14" ht="15">
      <c r="A114" s="122">
        <v>113</v>
      </c>
      <c r="B114" s="140">
        <v>43424</v>
      </c>
      <c r="C114" s="141"/>
      <c r="D114" s="142" t="s">
        <v>448</v>
      </c>
      <c r="E114" s="142" t="s">
        <v>541</v>
      </c>
      <c r="F114" s="142" t="s">
        <v>402</v>
      </c>
      <c r="G114" s="142" t="s">
        <v>541</v>
      </c>
      <c r="H114" s="120" t="s">
        <v>724</v>
      </c>
      <c r="I114" s="120">
        <v>2</v>
      </c>
      <c r="J114" s="120">
        <v>2</v>
      </c>
      <c r="K114" s="120" t="s">
        <v>578</v>
      </c>
      <c r="L114" s="121">
        <v>8</v>
      </c>
      <c r="M114" s="121">
        <v>5</v>
      </c>
      <c r="N114" s="117" t="s">
        <v>693</v>
      </c>
    </row>
    <row r="115" spans="1:14" ht="15">
      <c r="A115" s="122">
        <v>114</v>
      </c>
      <c r="B115" s="140">
        <v>43157</v>
      </c>
      <c r="C115" s="141"/>
      <c r="D115" s="142" t="s">
        <v>439</v>
      </c>
      <c r="E115" s="142" t="s">
        <v>542</v>
      </c>
      <c r="F115" s="142" t="s">
        <v>402</v>
      </c>
      <c r="G115" s="142" t="s">
        <v>542</v>
      </c>
      <c r="H115" s="120" t="s">
        <v>580</v>
      </c>
      <c r="I115" s="120">
        <v>2</v>
      </c>
      <c r="J115" s="120">
        <v>2</v>
      </c>
      <c r="K115" s="120" t="s">
        <v>578</v>
      </c>
      <c r="L115" s="121">
        <v>6</v>
      </c>
      <c r="M115" s="121">
        <v>2</v>
      </c>
      <c r="N115" s="122" t="s">
        <v>630</v>
      </c>
    </row>
    <row r="116" spans="1:14" ht="15">
      <c r="A116" s="122">
        <v>115</v>
      </c>
      <c r="B116" s="140">
        <v>43404</v>
      </c>
      <c r="C116" s="141"/>
      <c r="D116" s="142" t="s">
        <v>439</v>
      </c>
      <c r="E116" s="142" t="s">
        <v>543</v>
      </c>
      <c r="F116" s="142" t="s">
        <v>402</v>
      </c>
      <c r="G116" s="142" t="s">
        <v>543</v>
      </c>
      <c r="H116" s="120" t="s">
        <v>678</v>
      </c>
      <c r="I116" s="120">
        <v>2</v>
      </c>
      <c r="J116" s="120">
        <v>2</v>
      </c>
      <c r="K116" s="120" t="s">
        <v>578</v>
      </c>
      <c r="L116" s="121">
        <v>14</v>
      </c>
      <c r="M116" s="121">
        <v>5</v>
      </c>
      <c r="N116" s="122" t="s">
        <v>693</v>
      </c>
    </row>
    <row r="117" spans="1:14" ht="15">
      <c r="A117" s="122">
        <v>116</v>
      </c>
      <c r="B117" s="140">
        <v>43245</v>
      </c>
      <c r="C117" s="141"/>
      <c r="D117" s="142" t="s">
        <v>439</v>
      </c>
      <c r="E117" s="142" t="s">
        <v>544</v>
      </c>
      <c r="F117" s="142" t="s">
        <v>402</v>
      </c>
      <c r="G117" s="142" t="s">
        <v>544</v>
      </c>
      <c r="H117" s="120" t="s">
        <v>580</v>
      </c>
      <c r="I117" s="120">
        <v>2</v>
      </c>
      <c r="J117" s="120">
        <v>4</v>
      </c>
      <c r="K117" s="120" t="s">
        <v>578</v>
      </c>
      <c r="L117" s="121">
        <v>15</v>
      </c>
      <c r="M117" s="121">
        <v>4</v>
      </c>
      <c r="N117" s="117" t="s">
        <v>631</v>
      </c>
    </row>
    <row r="118" spans="1:14" ht="15">
      <c r="A118" s="122">
        <v>117</v>
      </c>
      <c r="B118" s="140">
        <v>43172</v>
      </c>
      <c r="C118" s="141"/>
      <c r="D118" s="142" t="s">
        <v>83</v>
      </c>
      <c r="E118" s="142" t="s">
        <v>545</v>
      </c>
      <c r="F118" s="142" t="s">
        <v>402</v>
      </c>
      <c r="G118" s="142" t="s">
        <v>545</v>
      </c>
      <c r="H118" s="120" t="s">
        <v>577</v>
      </c>
      <c r="I118" s="120">
        <v>4</v>
      </c>
      <c r="J118" s="120">
        <v>2</v>
      </c>
      <c r="K118" s="120" t="s">
        <v>578</v>
      </c>
      <c r="L118" s="121">
        <v>17</v>
      </c>
      <c r="M118" s="121">
        <v>0</v>
      </c>
      <c r="N118" s="122" t="s">
        <v>632</v>
      </c>
    </row>
    <row r="119" spans="1:14" ht="15">
      <c r="A119" s="122">
        <v>118</v>
      </c>
      <c r="B119" s="140">
        <v>43172</v>
      </c>
      <c r="C119" s="141"/>
      <c r="D119" s="142" t="s">
        <v>83</v>
      </c>
      <c r="E119" s="142" t="s">
        <v>546</v>
      </c>
      <c r="F119" s="142" t="s">
        <v>402</v>
      </c>
      <c r="G119" s="142" t="s">
        <v>546</v>
      </c>
      <c r="H119" s="120" t="s">
        <v>577</v>
      </c>
      <c r="I119" s="120">
        <v>4</v>
      </c>
      <c r="J119" s="120">
        <v>2</v>
      </c>
      <c r="K119" s="120" t="s">
        <v>578</v>
      </c>
      <c r="L119" s="121">
        <v>17</v>
      </c>
      <c r="M119" s="121">
        <v>0</v>
      </c>
      <c r="N119" s="122" t="s">
        <v>632</v>
      </c>
    </row>
    <row r="120" spans="1:14" ht="15">
      <c r="A120" s="117">
        <v>119</v>
      </c>
      <c r="B120" s="140"/>
      <c r="C120" s="141"/>
      <c r="D120" s="142" t="s">
        <v>448</v>
      </c>
      <c r="E120" s="142" t="s">
        <v>547</v>
      </c>
      <c r="F120" s="142" t="s">
        <v>402</v>
      </c>
      <c r="G120" s="142" t="s">
        <v>547</v>
      </c>
      <c r="H120" s="120"/>
      <c r="I120" s="120"/>
      <c r="J120" s="120"/>
      <c r="K120" s="120"/>
      <c r="L120" s="121"/>
      <c r="M120" s="121"/>
      <c r="N120" s="117"/>
    </row>
    <row r="121" spans="1:14" ht="15">
      <c r="A121" s="117">
        <v>120</v>
      </c>
      <c r="B121" s="140"/>
      <c r="C121" s="141"/>
      <c r="D121" s="142" t="s">
        <v>448</v>
      </c>
      <c r="E121" s="142" t="s">
        <v>548</v>
      </c>
      <c r="F121" s="142" t="s">
        <v>402</v>
      </c>
      <c r="G121" s="142" t="s">
        <v>548</v>
      </c>
      <c r="H121" s="120"/>
      <c r="I121" s="120"/>
      <c r="J121" s="120"/>
      <c r="K121" s="120"/>
      <c r="L121" s="121"/>
      <c r="M121" s="121"/>
      <c r="N121" s="117"/>
    </row>
    <row r="122" spans="1:14" ht="15">
      <c r="A122" s="122">
        <v>121</v>
      </c>
      <c r="B122" s="140">
        <v>43181</v>
      </c>
      <c r="C122" s="141"/>
      <c r="D122" s="142" t="s">
        <v>41</v>
      </c>
      <c r="E122" s="142" t="s">
        <v>549</v>
      </c>
      <c r="F122" s="142" t="s">
        <v>402</v>
      </c>
      <c r="G122" s="142" t="s">
        <v>549</v>
      </c>
      <c r="H122" s="120" t="s">
        <v>633</v>
      </c>
      <c r="I122" s="120">
        <v>4</v>
      </c>
      <c r="J122" s="120">
        <v>2</v>
      </c>
      <c r="K122" s="120" t="s">
        <v>578</v>
      </c>
      <c r="L122" s="121">
        <v>9</v>
      </c>
      <c r="M122" s="121">
        <v>4</v>
      </c>
      <c r="N122" s="122" t="s">
        <v>634</v>
      </c>
    </row>
    <row r="123" spans="1:14" ht="15">
      <c r="A123" s="122">
        <v>122</v>
      </c>
      <c r="B123" s="140">
        <v>43220</v>
      </c>
      <c r="C123" s="141"/>
      <c r="D123" s="142" t="s">
        <v>41</v>
      </c>
      <c r="E123" s="142" t="s">
        <v>550</v>
      </c>
      <c r="F123" s="142" t="s">
        <v>402</v>
      </c>
      <c r="G123" s="142" t="s">
        <v>550</v>
      </c>
      <c r="H123" s="120" t="s">
        <v>587</v>
      </c>
      <c r="I123" s="120">
        <v>4</v>
      </c>
      <c r="J123" s="120">
        <v>1</v>
      </c>
      <c r="K123" s="120" t="s">
        <v>578</v>
      </c>
      <c r="L123" s="121">
        <v>12</v>
      </c>
      <c r="M123" s="121">
        <v>2</v>
      </c>
      <c r="N123" s="122" t="s">
        <v>635</v>
      </c>
    </row>
    <row r="124" spans="1:14" ht="15">
      <c r="A124" s="122">
        <v>123</v>
      </c>
      <c r="B124" s="140">
        <v>43220</v>
      </c>
      <c r="C124" s="141"/>
      <c r="D124" s="142" t="s">
        <v>41</v>
      </c>
      <c r="E124" s="142" t="s">
        <v>551</v>
      </c>
      <c r="F124" s="142" t="s">
        <v>402</v>
      </c>
      <c r="G124" s="142" t="s">
        <v>551</v>
      </c>
      <c r="H124" s="120" t="s">
        <v>587</v>
      </c>
      <c r="I124" s="120">
        <v>4</v>
      </c>
      <c r="J124" s="120">
        <v>1</v>
      </c>
      <c r="K124" s="120" t="s">
        <v>578</v>
      </c>
      <c r="L124" s="121">
        <v>22</v>
      </c>
      <c r="M124" s="121">
        <v>2</v>
      </c>
      <c r="N124" s="122" t="s">
        <v>636</v>
      </c>
    </row>
    <row r="125" spans="1:14" ht="15">
      <c r="A125" s="122">
        <v>124</v>
      </c>
      <c r="B125" s="140">
        <v>43172</v>
      </c>
      <c r="C125" s="141"/>
      <c r="D125" s="142" t="s">
        <v>41</v>
      </c>
      <c r="E125" s="142" t="s">
        <v>552</v>
      </c>
      <c r="F125" s="142" t="s">
        <v>402</v>
      </c>
      <c r="G125" s="142" t="s">
        <v>552</v>
      </c>
      <c r="H125" s="120" t="s">
        <v>580</v>
      </c>
      <c r="I125" s="120">
        <v>2</v>
      </c>
      <c r="J125" s="120">
        <v>2</v>
      </c>
      <c r="K125" s="120" t="s">
        <v>578</v>
      </c>
      <c r="L125" s="121">
        <v>11</v>
      </c>
      <c r="M125" s="121">
        <v>0</v>
      </c>
      <c r="N125" s="122" t="s">
        <v>637</v>
      </c>
    </row>
    <row r="126" spans="1:14" ht="15">
      <c r="A126" s="122">
        <v>125</v>
      </c>
      <c r="B126" s="140">
        <v>43417</v>
      </c>
      <c r="C126" s="141"/>
      <c r="D126" s="142" t="s">
        <v>465</v>
      </c>
      <c r="E126" s="142" t="s">
        <v>553</v>
      </c>
      <c r="F126" s="142" t="s">
        <v>402</v>
      </c>
      <c r="G126" s="142" t="s">
        <v>553</v>
      </c>
      <c r="H126" s="120" t="s">
        <v>678</v>
      </c>
      <c r="I126" s="120">
        <v>2</v>
      </c>
      <c r="J126" s="120">
        <v>2</v>
      </c>
      <c r="K126" s="120" t="s">
        <v>578</v>
      </c>
      <c r="L126" s="121">
        <v>8</v>
      </c>
      <c r="M126" s="121">
        <v>4</v>
      </c>
      <c r="N126" s="117" t="s">
        <v>693</v>
      </c>
    </row>
    <row r="127" spans="1:14" ht="15">
      <c r="A127" s="117">
        <v>126</v>
      </c>
      <c r="B127" s="140"/>
      <c r="C127" s="141"/>
      <c r="D127" s="142" t="s">
        <v>465</v>
      </c>
      <c r="E127" s="142" t="s">
        <v>554</v>
      </c>
      <c r="F127" s="142" t="s">
        <v>402</v>
      </c>
      <c r="G127" s="142" t="s">
        <v>554</v>
      </c>
      <c r="H127" s="120"/>
      <c r="I127" s="120"/>
      <c r="J127" s="120"/>
      <c r="K127" s="120"/>
      <c r="L127" s="121"/>
      <c r="M127" s="121"/>
      <c r="N127" s="117"/>
    </row>
    <row r="128" spans="1:14" ht="15">
      <c r="A128" s="122">
        <v>127</v>
      </c>
      <c r="B128" s="140">
        <v>43170</v>
      </c>
      <c r="C128" s="141"/>
      <c r="D128" s="142" t="s">
        <v>83</v>
      </c>
      <c r="E128" s="142" t="s">
        <v>555</v>
      </c>
      <c r="F128" s="142" t="s">
        <v>402</v>
      </c>
      <c r="G128" s="142" t="s">
        <v>555</v>
      </c>
      <c r="H128" s="120" t="s">
        <v>392</v>
      </c>
      <c r="I128" s="120">
        <v>2</v>
      </c>
      <c r="J128" s="120">
        <v>4</v>
      </c>
      <c r="K128" s="120" t="s">
        <v>578</v>
      </c>
      <c r="L128" s="121">
        <v>5</v>
      </c>
      <c r="M128" s="121">
        <v>0</v>
      </c>
      <c r="N128" s="122" t="s">
        <v>638</v>
      </c>
    </row>
    <row r="129" spans="1:14" ht="15">
      <c r="A129" s="117">
        <v>128</v>
      </c>
      <c r="B129" s="140"/>
      <c r="C129" s="141"/>
      <c r="D129" s="142" t="s">
        <v>448</v>
      </c>
      <c r="E129" s="142" t="s">
        <v>556</v>
      </c>
      <c r="F129" s="142" t="s">
        <v>402</v>
      </c>
      <c r="G129" s="142" t="s">
        <v>556</v>
      </c>
      <c r="H129" s="120"/>
      <c r="I129" s="120"/>
      <c r="J129" s="120"/>
      <c r="K129" s="120"/>
      <c r="L129" s="121"/>
      <c r="M129" s="121"/>
      <c r="N129" s="117"/>
    </row>
    <row r="130" spans="1:14" ht="15">
      <c r="A130" s="122">
        <v>129</v>
      </c>
      <c r="B130" s="140">
        <v>43330</v>
      </c>
      <c r="C130" s="141"/>
      <c r="D130" s="142" t="s">
        <v>44</v>
      </c>
      <c r="E130" s="142" t="s">
        <v>557</v>
      </c>
      <c r="F130" s="142" t="s">
        <v>402</v>
      </c>
      <c r="G130" s="142" t="s">
        <v>557</v>
      </c>
      <c r="H130" s="120" t="s">
        <v>587</v>
      </c>
      <c r="I130" s="120">
        <v>4</v>
      </c>
      <c r="J130" s="120">
        <v>3</v>
      </c>
      <c r="K130" s="120" t="s">
        <v>578</v>
      </c>
      <c r="L130" s="121">
        <v>11</v>
      </c>
      <c r="M130" s="121">
        <v>6</v>
      </c>
      <c r="N130" s="117" t="s">
        <v>720</v>
      </c>
    </row>
    <row r="131" spans="1:14" ht="15">
      <c r="A131" s="122">
        <v>130</v>
      </c>
      <c r="B131" s="140">
        <v>43370</v>
      </c>
      <c r="C131" s="141"/>
      <c r="D131" s="142" t="s">
        <v>465</v>
      </c>
      <c r="E131" s="142" t="s">
        <v>558</v>
      </c>
      <c r="F131" s="142" t="s">
        <v>402</v>
      </c>
      <c r="G131" s="142" t="s">
        <v>558</v>
      </c>
      <c r="H131" s="120" t="s">
        <v>721</v>
      </c>
      <c r="I131" s="120">
        <v>2</v>
      </c>
      <c r="J131" s="120">
        <v>2</v>
      </c>
      <c r="K131" s="120" t="s">
        <v>578</v>
      </c>
      <c r="L131" s="121">
        <v>6</v>
      </c>
      <c r="M131" s="121">
        <v>0</v>
      </c>
      <c r="N131" s="117" t="s">
        <v>722</v>
      </c>
    </row>
    <row r="132" spans="1:14" ht="15">
      <c r="A132" s="122">
        <v>131</v>
      </c>
      <c r="B132" s="140">
        <v>43297</v>
      </c>
      <c r="C132" s="141"/>
      <c r="D132" s="142" t="s">
        <v>465</v>
      </c>
      <c r="E132" s="142" t="s">
        <v>559</v>
      </c>
      <c r="F132" s="142" t="s">
        <v>402</v>
      </c>
      <c r="G132" s="142" t="s">
        <v>559</v>
      </c>
      <c r="H132" s="120" t="s">
        <v>311</v>
      </c>
      <c r="I132" s="120">
        <v>4</v>
      </c>
      <c r="J132" s="120">
        <v>2</v>
      </c>
      <c r="K132" s="120" t="s">
        <v>578</v>
      </c>
      <c r="L132" s="121">
        <v>13</v>
      </c>
      <c r="M132" s="121">
        <v>3</v>
      </c>
      <c r="N132" s="122" t="s">
        <v>723</v>
      </c>
    </row>
    <row r="133" spans="1:14" ht="15">
      <c r="A133" s="117">
        <v>132</v>
      </c>
      <c r="B133" s="140"/>
      <c r="C133" s="141"/>
      <c r="D133" s="142" t="s">
        <v>465</v>
      </c>
      <c r="E133" s="142" t="s">
        <v>560</v>
      </c>
      <c r="F133" s="142" t="s">
        <v>402</v>
      </c>
      <c r="G133" s="142" t="s">
        <v>560</v>
      </c>
      <c r="H133" s="120"/>
      <c r="I133" s="120"/>
      <c r="J133" s="120"/>
      <c r="K133" s="120"/>
      <c r="L133" s="121"/>
      <c r="M133" s="121"/>
      <c r="N133" s="11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2"/>
  <sheetViews>
    <sheetView zoomScalePageLayoutView="0" workbookViewId="0" topLeftCell="D7">
      <selection activeCell="N13" sqref="N13"/>
    </sheetView>
  </sheetViews>
  <sheetFormatPr defaultColWidth="11.421875" defaultRowHeight="15"/>
  <cols>
    <col min="1" max="1" width="1.8515625" style="153" customWidth="1"/>
    <col min="2" max="2" width="8.57421875" style="153" customWidth="1"/>
    <col min="3" max="3" width="29.00390625" style="153" customWidth="1"/>
    <col min="4" max="4" width="14.57421875" style="153" customWidth="1"/>
    <col min="5" max="5" width="14.7109375" style="153" customWidth="1"/>
    <col min="6" max="6" width="23.57421875" style="153" customWidth="1"/>
    <col min="7" max="11" width="8.28125" style="153" customWidth="1"/>
    <col min="12" max="14" width="10.8515625" style="153" customWidth="1"/>
    <col min="15" max="16384" width="11.421875" style="153" customWidth="1"/>
  </cols>
  <sheetData>
    <row r="2" spans="2:11" s="151" customFormat="1" ht="21.75" customHeight="1">
      <c r="B2" s="333"/>
      <c r="C2" s="333"/>
      <c r="D2" s="334" t="s">
        <v>738</v>
      </c>
      <c r="E2" s="335"/>
      <c r="F2" s="335"/>
      <c r="G2" s="335"/>
      <c r="H2" s="335"/>
      <c r="I2" s="335"/>
      <c r="J2" s="335"/>
      <c r="K2" s="336"/>
    </row>
    <row r="3" spans="2:11" s="151" customFormat="1" ht="18" customHeight="1">
      <c r="B3" s="333"/>
      <c r="C3" s="333"/>
      <c r="D3" s="334" t="s">
        <v>16</v>
      </c>
      <c r="E3" s="335"/>
      <c r="F3" s="335"/>
      <c r="G3" s="335"/>
      <c r="H3" s="335"/>
      <c r="I3" s="335"/>
      <c r="J3" s="335"/>
      <c r="K3" s="336"/>
    </row>
    <row r="4" spans="2:11" s="151" customFormat="1" ht="18" customHeight="1">
      <c r="B4" s="333"/>
      <c r="C4" s="333"/>
      <c r="D4" s="334" t="s">
        <v>247</v>
      </c>
      <c r="E4" s="335"/>
      <c r="F4" s="335"/>
      <c r="G4" s="335"/>
      <c r="H4" s="335"/>
      <c r="I4" s="335"/>
      <c r="J4" s="335"/>
      <c r="K4" s="336"/>
    </row>
    <row r="5" spans="2:11" s="151" customFormat="1" ht="18" customHeight="1">
      <c r="B5" s="333"/>
      <c r="C5" s="333"/>
      <c r="D5" s="337" t="s">
        <v>739</v>
      </c>
      <c r="E5" s="338"/>
      <c r="F5" s="338"/>
      <c r="G5" s="339"/>
      <c r="H5" s="340" t="s">
        <v>837</v>
      </c>
      <c r="I5" s="340"/>
      <c r="J5" s="340"/>
      <c r="K5" s="340"/>
    </row>
    <row r="6" s="151" customFormat="1" ht="33.75" customHeight="1" thickBot="1"/>
    <row r="7" spans="1:19" ht="24.75" customHeight="1" thickBot="1">
      <c r="A7" s="152"/>
      <c r="B7" s="326" t="s">
        <v>24</v>
      </c>
      <c r="C7" s="327"/>
      <c r="D7" s="328" t="str">
        <f>+Metas_Magnitud!C7</f>
        <v>SUBDIRECCION DE PLANES DE MANEJO DE TRANSITO</v>
      </c>
      <c r="E7" s="329"/>
      <c r="F7" s="330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</row>
    <row r="8" spans="1:19" ht="30" customHeight="1" thickBot="1">
      <c r="A8" s="152"/>
      <c r="B8" s="326" t="s">
        <v>740</v>
      </c>
      <c r="C8" s="327"/>
      <c r="D8" s="326" t="s">
        <v>751</v>
      </c>
      <c r="E8" s="331"/>
      <c r="F8" s="327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</row>
    <row r="9" spans="1:19" ht="24.75" customHeight="1">
      <c r="A9" s="152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</row>
    <row r="10" spans="2:19" s="154" customFormat="1" ht="36.75" customHeight="1">
      <c r="B10" s="332" t="s">
        <v>741</v>
      </c>
      <c r="C10" s="332"/>
      <c r="D10" s="332"/>
      <c r="E10" s="332"/>
      <c r="F10" s="332"/>
      <c r="G10" s="332"/>
      <c r="H10" s="332"/>
      <c r="I10" s="332"/>
      <c r="J10" s="332"/>
      <c r="K10" s="332"/>
      <c r="L10" s="576" t="s">
        <v>844</v>
      </c>
      <c r="M10" s="577"/>
      <c r="N10" s="578"/>
      <c r="O10" s="151"/>
      <c r="P10" s="151"/>
      <c r="Q10" s="151"/>
      <c r="R10" s="151"/>
      <c r="S10" s="151"/>
    </row>
    <row r="11" spans="2:19" s="154" customFormat="1" ht="38.25" customHeight="1">
      <c r="B11" s="155" t="s">
        <v>7</v>
      </c>
      <c r="C11" s="155" t="s">
        <v>129</v>
      </c>
      <c r="D11" s="155" t="s">
        <v>743</v>
      </c>
      <c r="E11" s="155" t="s">
        <v>744</v>
      </c>
      <c r="F11" s="155" t="s">
        <v>745</v>
      </c>
      <c r="G11" s="155" t="s">
        <v>811</v>
      </c>
      <c r="H11" s="155" t="s">
        <v>812</v>
      </c>
      <c r="I11" s="155" t="s">
        <v>813</v>
      </c>
      <c r="J11" s="155" t="s">
        <v>814</v>
      </c>
      <c r="K11" s="155" t="s">
        <v>815</v>
      </c>
      <c r="L11" s="155" t="s">
        <v>845</v>
      </c>
      <c r="M11" s="155" t="s">
        <v>846</v>
      </c>
      <c r="N11" s="155" t="s">
        <v>742</v>
      </c>
      <c r="O11" s="151"/>
      <c r="P11" s="151"/>
      <c r="Q11" s="151"/>
      <c r="R11" s="151"/>
      <c r="S11" s="151"/>
    </row>
    <row r="12" spans="2:14" s="156" customFormat="1" ht="82.5" customHeight="1">
      <c r="B12" s="157">
        <v>1</v>
      </c>
      <c r="C12" s="229" t="str">
        <f>+'HV 1  PAAC'!F9</f>
        <v>1. Realizar el 100% de las actividades programadas en el Plan Anticorrupción y de Atención al Ciudadano de la vigencia por la Subdirección de Planes de Manejo de Tránsito.</v>
      </c>
      <c r="D12" s="158" t="s">
        <v>142</v>
      </c>
      <c r="E12" s="163" t="s">
        <v>748</v>
      </c>
      <c r="F12" s="161">
        <v>1</v>
      </c>
      <c r="G12" s="159" t="s">
        <v>237</v>
      </c>
      <c r="H12" s="159" t="s">
        <v>237</v>
      </c>
      <c r="I12" s="159" t="s">
        <v>237</v>
      </c>
      <c r="J12" s="160">
        <v>1</v>
      </c>
      <c r="K12" s="160">
        <v>1</v>
      </c>
      <c r="L12" s="162">
        <f>+Metas_Magnitud!U15</f>
        <v>0.3333333333333333</v>
      </c>
      <c r="M12" s="579">
        <f>+AVERAGE(J12,L12)</f>
        <v>0.6666666666666666</v>
      </c>
      <c r="N12" s="580">
        <f>+M12/F12</f>
        <v>0.6666666666666666</v>
      </c>
    </row>
    <row r="13" s="156" customFormat="1" ht="11.25"/>
    <row r="14" s="156" customFormat="1" ht="11.25"/>
  </sheetData>
  <sheetProtection/>
  <mergeCells count="12">
    <mergeCell ref="B2:C5"/>
    <mergeCell ref="D2:K2"/>
    <mergeCell ref="D3:K3"/>
    <mergeCell ref="D4:K4"/>
    <mergeCell ref="D5:G5"/>
    <mergeCell ref="H5:K5"/>
    <mergeCell ref="B7:C7"/>
    <mergeCell ref="D7:F7"/>
    <mergeCell ref="B8:C8"/>
    <mergeCell ref="D8:F8"/>
    <mergeCell ref="B10:K10"/>
    <mergeCell ref="L10:N10"/>
  </mergeCells>
  <printOptions/>
  <pageMargins left="1" right="1" top="1" bottom="1" header="0.5" footer="0.5"/>
  <pageSetup fitToHeight="1" fitToWidth="1" horizontalDpi="600" verticalDpi="600" orientation="landscape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2:N67"/>
  <sheetViews>
    <sheetView zoomScale="80" zoomScaleNormal="80" zoomScalePageLayoutView="0" workbookViewId="0" topLeftCell="A1">
      <selection activeCell="D9" sqref="D9:E9"/>
    </sheetView>
  </sheetViews>
  <sheetFormatPr defaultColWidth="11.421875" defaultRowHeight="15"/>
  <cols>
    <col min="1" max="1" width="0.9921875" style="41" customWidth="1"/>
    <col min="2" max="2" width="25.421875" style="42" customWidth="1"/>
    <col min="3" max="3" width="14.57421875" style="41" customWidth="1"/>
    <col min="4" max="4" width="20.140625" style="41" customWidth="1"/>
    <col min="5" max="5" width="16.421875" style="41" customWidth="1"/>
    <col min="6" max="6" width="25.00390625" style="41" customWidth="1"/>
    <col min="7" max="7" width="22.00390625" style="43" customWidth="1"/>
    <col min="8" max="8" width="20.57421875" style="41" customWidth="1"/>
    <col min="9" max="9" width="22.421875" style="41" customWidth="1"/>
    <col min="10" max="11" width="22.421875" style="44" customWidth="1"/>
    <col min="12" max="21" width="11.421875" style="45" customWidth="1"/>
    <col min="22" max="24" width="11.421875" style="46" customWidth="1"/>
    <col min="25" max="16384" width="11.421875" style="41" customWidth="1"/>
  </cols>
  <sheetData>
    <row r="1" ht="6" customHeight="1"/>
    <row r="2" spans="2:13" ht="25.5" customHeight="1">
      <c r="B2" s="341"/>
      <c r="C2" s="342" t="s">
        <v>15</v>
      </c>
      <c r="D2" s="342"/>
      <c r="E2" s="342"/>
      <c r="F2" s="342"/>
      <c r="G2" s="342"/>
      <c r="H2" s="342"/>
      <c r="I2" s="343"/>
      <c r="J2" s="47"/>
      <c r="K2" s="47"/>
      <c r="M2" s="48" t="s">
        <v>132</v>
      </c>
    </row>
    <row r="3" spans="2:13" ht="25.5" customHeight="1">
      <c r="B3" s="341"/>
      <c r="C3" s="344" t="s">
        <v>16</v>
      </c>
      <c r="D3" s="344"/>
      <c r="E3" s="344"/>
      <c r="F3" s="344"/>
      <c r="G3" s="344"/>
      <c r="H3" s="344"/>
      <c r="I3" s="343"/>
      <c r="J3" s="47"/>
      <c r="K3" s="47"/>
      <c r="M3" s="48" t="s">
        <v>133</v>
      </c>
    </row>
    <row r="4" spans="2:13" ht="25.5" customHeight="1">
      <c r="B4" s="341"/>
      <c r="C4" s="344" t="s">
        <v>134</v>
      </c>
      <c r="D4" s="344"/>
      <c r="E4" s="344"/>
      <c r="F4" s="344"/>
      <c r="G4" s="344"/>
      <c r="H4" s="344"/>
      <c r="I4" s="343"/>
      <c r="J4" s="47"/>
      <c r="K4" s="47"/>
      <c r="M4" s="48" t="s">
        <v>135</v>
      </c>
    </row>
    <row r="5" spans="2:13" ht="25.5" customHeight="1">
      <c r="B5" s="341"/>
      <c r="C5" s="344" t="s">
        <v>136</v>
      </c>
      <c r="D5" s="344"/>
      <c r="E5" s="344"/>
      <c r="F5" s="344"/>
      <c r="G5" s="345" t="s">
        <v>137</v>
      </c>
      <c r="H5" s="345"/>
      <c r="I5" s="343"/>
      <c r="J5" s="47"/>
      <c r="K5" s="47"/>
      <c r="M5" s="48" t="s">
        <v>138</v>
      </c>
    </row>
    <row r="6" spans="2:11" ht="23.25" customHeight="1">
      <c r="B6" s="346" t="s">
        <v>139</v>
      </c>
      <c r="C6" s="347"/>
      <c r="D6" s="347"/>
      <c r="E6" s="347"/>
      <c r="F6" s="347"/>
      <c r="G6" s="347"/>
      <c r="H6" s="347"/>
      <c r="I6" s="348"/>
      <c r="J6" s="49"/>
      <c r="K6" s="49"/>
    </row>
    <row r="7" spans="2:11" ht="24" customHeight="1">
      <c r="B7" s="349" t="s">
        <v>140</v>
      </c>
      <c r="C7" s="350"/>
      <c r="D7" s="350"/>
      <c r="E7" s="350"/>
      <c r="F7" s="350"/>
      <c r="G7" s="350"/>
      <c r="H7" s="350"/>
      <c r="I7" s="351"/>
      <c r="J7" s="50"/>
      <c r="K7" s="50"/>
    </row>
    <row r="8" spans="2:14" ht="24" customHeight="1">
      <c r="B8" s="352" t="s">
        <v>141</v>
      </c>
      <c r="C8" s="352"/>
      <c r="D8" s="352"/>
      <c r="E8" s="352"/>
      <c r="F8" s="352"/>
      <c r="G8" s="352"/>
      <c r="H8" s="352"/>
      <c r="I8" s="352"/>
      <c r="J8" s="51"/>
      <c r="K8" s="51"/>
      <c r="N8" s="52" t="s">
        <v>142</v>
      </c>
    </row>
    <row r="9" spans="2:14" ht="30.75" customHeight="1">
      <c r="B9" s="53" t="s">
        <v>143</v>
      </c>
      <c r="C9" s="54" t="s">
        <v>235</v>
      </c>
      <c r="D9" s="353" t="s">
        <v>144</v>
      </c>
      <c r="E9" s="353"/>
      <c r="F9" s="358"/>
      <c r="G9" s="359"/>
      <c r="H9" s="359"/>
      <c r="I9" s="360"/>
      <c r="J9" s="55"/>
      <c r="K9" s="55"/>
      <c r="M9" s="48" t="s">
        <v>145</v>
      </c>
      <c r="N9" s="52" t="s">
        <v>146</v>
      </c>
    </row>
    <row r="10" spans="2:14" ht="30.75" customHeight="1">
      <c r="B10" s="56" t="s">
        <v>147</v>
      </c>
      <c r="C10" s="57" t="s">
        <v>166</v>
      </c>
      <c r="D10" s="354" t="s">
        <v>148</v>
      </c>
      <c r="E10" s="355"/>
      <c r="F10" s="356"/>
      <c r="G10" s="357"/>
      <c r="H10" s="58" t="s">
        <v>149</v>
      </c>
      <c r="I10" s="57" t="s">
        <v>166</v>
      </c>
      <c r="J10" s="59"/>
      <c r="K10" s="59"/>
      <c r="M10" s="48" t="s">
        <v>150</v>
      </c>
      <c r="N10" s="52" t="s">
        <v>151</v>
      </c>
    </row>
    <row r="11" spans="2:14" ht="30.75" customHeight="1">
      <c r="B11" s="60" t="s">
        <v>152</v>
      </c>
      <c r="C11" s="361" t="s">
        <v>235</v>
      </c>
      <c r="D11" s="361"/>
      <c r="E11" s="361"/>
      <c r="F11" s="361"/>
      <c r="G11" s="58" t="s">
        <v>153</v>
      </c>
      <c r="H11" s="362" t="s">
        <v>235</v>
      </c>
      <c r="I11" s="363"/>
      <c r="J11" s="61"/>
      <c r="K11" s="61"/>
      <c r="M11" s="48" t="s">
        <v>154</v>
      </c>
      <c r="N11" s="52" t="s">
        <v>155</v>
      </c>
    </row>
    <row r="12" spans="2:13" ht="30.75" customHeight="1">
      <c r="B12" s="60" t="s">
        <v>156</v>
      </c>
      <c r="C12" s="364"/>
      <c r="D12" s="364"/>
      <c r="E12" s="364"/>
      <c r="F12" s="364"/>
      <c r="G12" s="58" t="s">
        <v>157</v>
      </c>
      <c r="H12" s="365"/>
      <c r="I12" s="366"/>
      <c r="J12" s="62"/>
      <c r="K12" s="62"/>
      <c r="M12" s="63" t="s">
        <v>158</v>
      </c>
    </row>
    <row r="13" spans="2:13" ht="30.75" customHeight="1">
      <c r="B13" s="60" t="s">
        <v>159</v>
      </c>
      <c r="C13" s="367"/>
      <c r="D13" s="367"/>
      <c r="E13" s="367"/>
      <c r="F13" s="367"/>
      <c r="G13" s="367"/>
      <c r="H13" s="367"/>
      <c r="I13" s="368"/>
      <c r="J13" s="64"/>
      <c r="K13" s="64"/>
      <c r="M13" s="63"/>
    </row>
    <row r="14" spans="2:14" ht="30.75" customHeight="1">
      <c r="B14" s="60" t="s">
        <v>160</v>
      </c>
      <c r="C14" s="369" t="s">
        <v>235</v>
      </c>
      <c r="D14" s="370"/>
      <c r="E14" s="370"/>
      <c r="F14" s="370"/>
      <c r="G14" s="370"/>
      <c r="H14" s="370"/>
      <c r="I14" s="371"/>
      <c r="J14" s="59"/>
      <c r="K14" s="59"/>
      <c r="M14" s="63"/>
      <c r="N14" s="52" t="s">
        <v>161</v>
      </c>
    </row>
    <row r="15" spans="2:14" ht="30.75" customHeight="1">
      <c r="B15" s="60" t="s">
        <v>162</v>
      </c>
      <c r="C15" s="372"/>
      <c r="D15" s="372"/>
      <c r="E15" s="372"/>
      <c r="F15" s="372"/>
      <c r="G15" s="58" t="s">
        <v>163</v>
      </c>
      <c r="H15" s="373" t="s">
        <v>164</v>
      </c>
      <c r="I15" s="374"/>
      <c r="J15" s="59"/>
      <c r="K15" s="59"/>
      <c r="M15" s="63" t="s">
        <v>165</v>
      </c>
      <c r="N15" s="52" t="s">
        <v>166</v>
      </c>
    </row>
    <row r="16" spans="2:13" ht="30.75" customHeight="1">
      <c r="B16" s="60" t="s">
        <v>167</v>
      </c>
      <c r="C16" s="375" t="s">
        <v>236</v>
      </c>
      <c r="D16" s="376"/>
      <c r="E16" s="376"/>
      <c r="F16" s="376"/>
      <c r="G16" s="58" t="s">
        <v>168</v>
      </c>
      <c r="H16" s="373" t="s">
        <v>142</v>
      </c>
      <c r="I16" s="374"/>
      <c r="J16" s="59"/>
      <c r="K16" s="59"/>
      <c r="M16" s="63" t="s">
        <v>169</v>
      </c>
    </row>
    <row r="17" spans="2:14" ht="40.5" customHeight="1">
      <c r="B17" s="60" t="s">
        <v>170</v>
      </c>
      <c r="C17" s="377"/>
      <c r="D17" s="377"/>
      <c r="E17" s="377"/>
      <c r="F17" s="377"/>
      <c r="G17" s="377"/>
      <c r="H17" s="377"/>
      <c r="I17" s="378"/>
      <c r="J17" s="64"/>
      <c r="K17" s="64"/>
      <c r="M17" s="63" t="s">
        <v>171</v>
      </c>
      <c r="N17" s="52" t="s">
        <v>172</v>
      </c>
    </row>
    <row r="18" spans="2:14" ht="30.75" customHeight="1">
      <c r="B18" s="60" t="s">
        <v>173</v>
      </c>
      <c r="C18" s="372"/>
      <c r="D18" s="372"/>
      <c r="E18" s="372"/>
      <c r="F18" s="372"/>
      <c r="G18" s="372"/>
      <c r="H18" s="372"/>
      <c r="I18" s="379"/>
      <c r="J18" s="65"/>
      <c r="K18" s="65"/>
      <c r="M18" s="63" t="s">
        <v>174</v>
      </c>
      <c r="N18" s="52" t="s">
        <v>175</v>
      </c>
    </row>
    <row r="19" spans="2:14" ht="30.75" customHeight="1">
      <c r="B19" s="60" t="s">
        <v>176</v>
      </c>
      <c r="C19" s="380"/>
      <c r="D19" s="380"/>
      <c r="E19" s="380"/>
      <c r="F19" s="380"/>
      <c r="G19" s="380"/>
      <c r="H19" s="380"/>
      <c r="I19" s="381"/>
      <c r="J19" s="66"/>
      <c r="K19" s="66"/>
      <c r="M19" s="63"/>
      <c r="N19" s="52" t="s">
        <v>177</v>
      </c>
    </row>
    <row r="20" spans="2:14" ht="30.75" customHeight="1">
      <c r="B20" s="60" t="s">
        <v>178</v>
      </c>
      <c r="C20" s="382"/>
      <c r="D20" s="382"/>
      <c r="E20" s="382"/>
      <c r="F20" s="382"/>
      <c r="G20" s="382"/>
      <c r="H20" s="382"/>
      <c r="I20" s="383"/>
      <c r="J20" s="67"/>
      <c r="K20" s="67"/>
      <c r="M20" s="63" t="s">
        <v>179</v>
      </c>
      <c r="N20" s="52" t="s">
        <v>180</v>
      </c>
    </row>
    <row r="21" spans="2:14" ht="27.75" customHeight="1">
      <c r="B21" s="384" t="s">
        <v>181</v>
      </c>
      <c r="C21" s="386" t="s">
        <v>182</v>
      </c>
      <c r="D21" s="386"/>
      <c r="E21" s="386"/>
      <c r="F21" s="387" t="s">
        <v>183</v>
      </c>
      <c r="G21" s="387"/>
      <c r="H21" s="387"/>
      <c r="I21" s="388"/>
      <c r="J21" s="68"/>
      <c r="K21" s="68"/>
      <c r="M21" s="63" t="s">
        <v>164</v>
      </c>
      <c r="N21" s="52" t="s">
        <v>184</v>
      </c>
    </row>
    <row r="22" spans="2:14" ht="27" customHeight="1">
      <c r="B22" s="385"/>
      <c r="C22" s="389"/>
      <c r="D22" s="389"/>
      <c r="E22" s="389"/>
      <c r="F22" s="389"/>
      <c r="G22" s="389"/>
      <c r="H22" s="389"/>
      <c r="I22" s="390"/>
      <c r="J22" s="66"/>
      <c r="K22" s="66"/>
      <c r="M22" s="63" t="s">
        <v>185</v>
      </c>
      <c r="N22" s="52" t="s">
        <v>186</v>
      </c>
    </row>
    <row r="23" spans="2:14" ht="39.75" customHeight="1">
      <c r="B23" s="60" t="s">
        <v>187</v>
      </c>
      <c r="C23" s="373"/>
      <c r="D23" s="373"/>
      <c r="E23" s="373"/>
      <c r="F23" s="373"/>
      <c r="G23" s="373"/>
      <c r="H23" s="373"/>
      <c r="I23" s="374"/>
      <c r="J23" s="59"/>
      <c r="K23" s="59"/>
      <c r="M23" s="63"/>
      <c r="N23" s="52" t="s">
        <v>188</v>
      </c>
    </row>
    <row r="24" spans="2:14" ht="44.25" customHeight="1">
      <c r="B24" s="60" t="s">
        <v>189</v>
      </c>
      <c r="C24" s="391"/>
      <c r="D24" s="392"/>
      <c r="E24" s="393"/>
      <c r="F24" s="394"/>
      <c r="G24" s="395"/>
      <c r="H24" s="395"/>
      <c r="I24" s="396"/>
      <c r="J24" s="65"/>
      <c r="K24" s="65"/>
      <c r="M24" s="69"/>
      <c r="N24" s="52" t="s">
        <v>190</v>
      </c>
    </row>
    <row r="25" spans="2:13" ht="29.25" customHeight="1">
      <c r="B25" s="60" t="s">
        <v>191</v>
      </c>
      <c r="C25" s="397">
        <v>42736</v>
      </c>
      <c r="D25" s="398"/>
      <c r="E25" s="399"/>
      <c r="F25" s="58" t="s">
        <v>192</v>
      </c>
      <c r="G25" s="400"/>
      <c r="H25" s="401"/>
      <c r="I25" s="402"/>
      <c r="J25" s="70"/>
      <c r="K25" s="70"/>
      <c r="M25" s="69"/>
    </row>
    <row r="26" spans="2:13" ht="27" customHeight="1">
      <c r="B26" s="60" t="s">
        <v>193</v>
      </c>
      <c r="C26" s="403">
        <v>43070</v>
      </c>
      <c r="D26" s="404"/>
      <c r="E26" s="405"/>
      <c r="F26" s="58" t="s">
        <v>194</v>
      </c>
      <c r="G26" s="406"/>
      <c r="H26" s="407"/>
      <c r="I26" s="408"/>
      <c r="J26" s="71"/>
      <c r="K26" s="71"/>
      <c r="M26" s="69"/>
    </row>
    <row r="27" spans="2:13" ht="47.25" customHeight="1">
      <c r="B27" s="72" t="s">
        <v>195</v>
      </c>
      <c r="C27" s="409"/>
      <c r="D27" s="410"/>
      <c r="E27" s="411"/>
      <c r="F27" s="73" t="s">
        <v>196</v>
      </c>
      <c r="G27" s="412"/>
      <c r="H27" s="413"/>
      <c r="I27" s="414"/>
      <c r="J27" s="68"/>
      <c r="K27" s="68"/>
      <c r="M27" s="69"/>
    </row>
    <row r="28" spans="2:13" ht="30" customHeight="1">
      <c r="B28" s="415" t="s">
        <v>197</v>
      </c>
      <c r="C28" s="416"/>
      <c r="D28" s="416"/>
      <c r="E28" s="416"/>
      <c r="F28" s="416"/>
      <c r="G28" s="416"/>
      <c r="H28" s="416"/>
      <c r="I28" s="417"/>
      <c r="J28" s="51"/>
      <c r="K28" s="51"/>
      <c r="M28" s="69"/>
    </row>
    <row r="29" spans="2:13" ht="56.25" customHeight="1">
      <c r="B29" s="74" t="s">
        <v>198</v>
      </c>
      <c r="C29" s="75" t="s">
        <v>199</v>
      </c>
      <c r="D29" s="75" t="s">
        <v>200</v>
      </c>
      <c r="E29" s="75" t="s">
        <v>201</v>
      </c>
      <c r="F29" s="75" t="s">
        <v>202</v>
      </c>
      <c r="G29" s="76" t="s">
        <v>203</v>
      </c>
      <c r="H29" s="76" t="s">
        <v>204</v>
      </c>
      <c r="I29" s="77" t="s">
        <v>205</v>
      </c>
      <c r="J29" s="66"/>
      <c r="K29" s="66"/>
      <c r="M29" s="69"/>
    </row>
    <row r="30" spans="2:13" ht="19.5" customHeight="1">
      <c r="B30" s="78" t="s">
        <v>206</v>
      </c>
      <c r="C30" s="105">
        <v>0</v>
      </c>
      <c r="D30" s="106">
        <f>+C30</f>
        <v>0</v>
      </c>
      <c r="E30" s="105">
        <v>0</v>
      </c>
      <c r="F30" s="79">
        <f>+E30</f>
        <v>0</v>
      </c>
      <c r="G30" s="80" t="e">
        <f>+C30/E30</f>
        <v>#DIV/0!</v>
      </c>
      <c r="H30" s="81" t="e">
        <f>+D30/F30</f>
        <v>#DIV/0!</v>
      </c>
      <c r="I30" s="82" t="e">
        <f>+F30/$G$26</f>
        <v>#DIV/0!</v>
      </c>
      <c r="J30" s="83"/>
      <c r="K30" s="83"/>
      <c r="M30" s="69"/>
    </row>
    <row r="31" spans="2:13" ht="19.5" customHeight="1">
      <c r="B31" s="78" t="s">
        <v>207</v>
      </c>
      <c r="C31" s="105">
        <v>0</v>
      </c>
      <c r="D31" s="106">
        <f>+D30+C31</f>
        <v>0</v>
      </c>
      <c r="E31" s="105">
        <v>0</v>
      </c>
      <c r="F31" s="79">
        <f>+E31+F30</f>
        <v>0</v>
      </c>
      <c r="G31" s="80" t="e">
        <f aca="true" t="shared" si="0" ref="G31:H41">+C31/E31</f>
        <v>#DIV/0!</v>
      </c>
      <c r="H31" s="81" t="e">
        <f t="shared" si="0"/>
        <v>#DIV/0!</v>
      </c>
      <c r="I31" s="82" t="e">
        <f aca="true" t="shared" si="1" ref="I31:I41">+F31/$G$26</f>
        <v>#DIV/0!</v>
      </c>
      <c r="J31" s="83"/>
      <c r="K31" s="83"/>
      <c r="M31" s="69"/>
    </row>
    <row r="32" spans="2:13" ht="19.5" customHeight="1">
      <c r="B32" s="78" t="s">
        <v>208</v>
      </c>
      <c r="C32" s="105">
        <v>0</v>
      </c>
      <c r="D32" s="106">
        <f aca="true" t="shared" si="2" ref="D32:D41">+D31+C32</f>
        <v>0</v>
      </c>
      <c r="E32" s="105">
        <v>0</v>
      </c>
      <c r="F32" s="79">
        <f aca="true" t="shared" si="3" ref="F32:F41">+E32+F31</f>
        <v>0</v>
      </c>
      <c r="G32" s="80" t="e">
        <f t="shared" si="0"/>
        <v>#DIV/0!</v>
      </c>
      <c r="H32" s="81" t="e">
        <f t="shared" si="0"/>
        <v>#DIV/0!</v>
      </c>
      <c r="I32" s="82" t="e">
        <f t="shared" si="1"/>
        <v>#DIV/0!</v>
      </c>
      <c r="J32" s="83"/>
      <c r="K32" s="83"/>
      <c r="M32" s="69"/>
    </row>
    <row r="33" spans="2:11" ht="19.5" customHeight="1">
      <c r="B33" s="78" t="s">
        <v>209</v>
      </c>
      <c r="C33" s="105">
        <v>0</v>
      </c>
      <c r="D33" s="106">
        <f t="shared" si="2"/>
        <v>0</v>
      </c>
      <c r="E33" s="105">
        <v>0</v>
      </c>
      <c r="F33" s="79">
        <f t="shared" si="3"/>
        <v>0</v>
      </c>
      <c r="G33" s="80" t="e">
        <f t="shared" si="0"/>
        <v>#DIV/0!</v>
      </c>
      <c r="H33" s="81" t="e">
        <f t="shared" si="0"/>
        <v>#DIV/0!</v>
      </c>
      <c r="I33" s="82" t="e">
        <f t="shared" si="1"/>
        <v>#DIV/0!</v>
      </c>
      <c r="J33" s="83"/>
      <c r="K33" s="83"/>
    </row>
    <row r="34" spans="2:11" ht="19.5" customHeight="1">
      <c r="B34" s="78" t="s">
        <v>210</v>
      </c>
      <c r="C34" s="105">
        <v>0</v>
      </c>
      <c r="D34" s="106">
        <f t="shared" si="2"/>
        <v>0</v>
      </c>
      <c r="E34" s="105">
        <v>0</v>
      </c>
      <c r="F34" s="79">
        <f t="shared" si="3"/>
        <v>0</v>
      </c>
      <c r="G34" s="80" t="e">
        <f t="shared" si="0"/>
        <v>#DIV/0!</v>
      </c>
      <c r="H34" s="81" t="e">
        <f t="shared" si="0"/>
        <v>#DIV/0!</v>
      </c>
      <c r="I34" s="82" t="e">
        <f t="shared" si="1"/>
        <v>#DIV/0!</v>
      </c>
      <c r="J34" s="83"/>
      <c r="K34" s="83"/>
    </row>
    <row r="35" spans="2:11" ht="19.5" customHeight="1">
      <c r="B35" s="78" t="s">
        <v>211</v>
      </c>
      <c r="C35" s="105">
        <v>0</v>
      </c>
      <c r="D35" s="106">
        <f t="shared" si="2"/>
        <v>0</v>
      </c>
      <c r="E35" s="105">
        <v>0</v>
      </c>
      <c r="F35" s="79">
        <f t="shared" si="3"/>
        <v>0</v>
      </c>
      <c r="G35" s="80" t="e">
        <f t="shared" si="0"/>
        <v>#DIV/0!</v>
      </c>
      <c r="H35" s="81" t="e">
        <f t="shared" si="0"/>
        <v>#DIV/0!</v>
      </c>
      <c r="I35" s="82" t="e">
        <f t="shared" si="1"/>
        <v>#DIV/0!</v>
      </c>
      <c r="J35" s="83"/>
      <c r="K35" s="83"/>
    </row>
    <row r="36" spans="2:11" ht="19.5" customHeight="1">
      <c r="B36" s="78" t="s">
        <v>212</v>
      </c>
      <c r="C36" s="105">
        <v>0</v>
      </c>
      <c r="D36" s="106">
        <f t="shared" si="2"/>
        <v>0</v>
      </c>
      <c r="E36" s="105">
        <v>0</v>
      </c>
      <c r="F36" s="79">
        <f t="shared" si="3"/>
        <v>0</v>
      </c>
      <c r="G36" s="80" t="e">
        <f t="shared" si="0"/>
        <v>#DIV/0!</v>
      </c>
      <c r="H36" s="81" t="e">
        <f t="shared" si="0"/>
        <v>#DIV/0!</v>
      </c>
      <c r="I36" s="82" t="e">
        <f t="shared" si="1"/>
        <v>#DIV/0!</v>
      </c>
      <c r="J36" s="83"/>
      <c r="K36" s="83"/>
    </row>
    <row r="37" spans="2:11" ht="19.5" customHeight="1">
      <c r="B37" s="78" t="s">
        <v>213</v>
      </c>
      <c r="C37" s="105">
        <v>0</v>
      </c>
      <c r="D37" s="106">
        <f t="shared" si="2"/>
        <v>0</v>
      </c>
      <c r="E37" s="105">
        <v>0</v>
      </c>
      <c r="F37" s="79">
        <f t="shared" si="3"/>
        <v>0</v>
      </c>
      <c r="G37" s="80" t="e">
        <f t="shared" si="0"/>
        <v>#DIV/0!</v>
      </c>
      <c r="H37" s="81" t="e">
        <f t="shared" si="0"/>
        <v>#DIV/0!</v>
      </c>
      <c r="I37" s="82" t="e">
        <f t="shared" si="1"/>
        <v>#DIV/0!</v>
      </c>
      <c r="J37" s="83"/>
      <c r="K37" s="83"/>
    </row>
    <row r="38" spans="2:11" ht="19.5" customHeight="1">
      <c r="B38" s="78" t="s">
        <v>214</v>
      </c>
      <c r="C38" s="105">
        <v>0</v>
      </c>
      <c r="D38" s="106">
        <f t="shared" si="2"/>
        <v>0</v>
      </c>
      <c r="E38" s="105">
        <v>0</v>
      </c>
      <c r="F38" s="79">
        <f t="shared" si="3"/>
        <v>0</v>
      </c>
      <c r="G38" s="80" t="e">
        <f t="shared" si="0"/>
        <v>#DIV/0!</v>
      </c>
      <c r="H38" s="81" t="e">
        <f t="shared" si="0"/>
        <v>#DIV/0!</v>
      </c>
      <c r="I38" s="82" t="e">
        <f t="shared" si="1"/>
        <v>#DIV/0!</v>
      </c>
      <c r="J38" s="83"/>
      <c r="K38" s="83"/>
    </row>
    <row r="39" spans="2:11" ht="19.5" customHeight="1">
      <c r="B39" s="78" t="s">
        <v>215</v>
      </c>
      <c r="C39" s="105">
        <v>0</v>
      </c>
      <c r="D39" s="106">
        <f t="shared" si="2"/>
        <v>0</v>
      </c>
      <c r="E39" s="105">
        <v>0</v>
      </c>
      <c r="F39" s="79">
        <f t="shared" si="3"/>
        <v>0</v>
      </c>
      <c r="G39" s="80" t="e">
        <f t="shared" si="0"/>
        <v>#DIV/0!</v>
      </c>
      <c r="H39" s="81" t="e">
        <f t="shared" si="0"/>
        <v>#DIV/0!</v>
      </c>
      <c r="I39" s="82" t="e">
        <f t="shared" si="1"/>
        <v>#DIV/0!</v>
      </c>
      <c r="J39" s="83"/>
      <c r="K39" s="83"/>
    </row>
    <row r="40" spans="2:11" ht="19.5" customHeight="1">
      <c r="B40" s="78" t="s">
        <v>216</v>
      </c>
      <c r="C40" s="105">
        <v>0</v>
      </c>
      <c r="D40" s="106">
        <f t="shared" si="2"/>
        <v>0</v>
      </c>
      <c r="E40" s="105">
        <v>0</v>
      </c>
      <c r="F40" s="79">
        <f t="shared" si="3"/>
        <v>0</v>
      </c>
      <c r="G40" s="80" t="e">
        <f t="shared" si="0"/>
        <v>#DIV/0!</v>
      </c>
      <c r="H40" s="81" t="e">
        <f t="shared" si="0"/>
        <v>#DIV/0!</v>
      </c>
      <c r="I40" s="82" t="e">
        <f t="shared" si="1"/>
        <v>#DIV/0!</v>
      </c>
      <c r="J40" s="83"/>
      <c r="K40" s="83"/>
    </row>
    <row r="41" spans="2:11" ht="19.5" customHeight="1">
      <c r="B41" s="78" t="s">
        <v>217</v>
      </c>
      <c r="C41" s="105">
        <v>0</v>
      </c>
      <c r="D41" s="106">
        <f t="shared" si="2"/>
        <v>0</v>
      </c>
      <c r="E41" s="105">
        <v>0</v>
      </c>
      <c r="F41" s="79">
        <f t="shared" si="3"/>
        <v>0</v>
      </c>
      <c r="G41" s="80" t="e">
        <f t="shared" si="0"/>
        <v>#DIV/0!</v>
      </c>
      <c r="H41" s="81" t="e">
        <f t="shared" si="0"/>
        <v>#DIV/0!</v>
      </c>
      <c r="I41" s="82" t="e">
        <f t="shared" si="1"/>
        <v>#DIV/0!</v>
      </c>
      <c r="J41" s="83"/>
      <c r="K41" s="83"/>
    </row>
    <row r="42" spans="2:11" ht="54" customHeight="1">
      <c r="B42" s="84" t="s">
        <v>218</v>
      </c>
      <c r="C42" s="418" t="s">
        <v>235</v>
      </c>
      <c r="D42" s="418"/>
      <c r="E42" s="418"/>
      <c r="F42" s="418"/>
      <c r="G42" s="418"/>
      <c r="H42" s="418"/>
      <c r="I42" s="418"/>
      <c r="J42" s="85"/>
      <c r="K42" s="85"/>
    </row>
    <row r="43" spans="2:11" ht="29.25" customHeight="1">
      <c r="B43" s="416" t="s">
        <v>219</v>
      </c>
      <c r="C43" s="416"/>
      <c r="D43" s="416"/>
      <c r="E43" s="416"/>
      <c r="F43" s="416"/>
      <c r="G43" s="416"/>
      <c r="H43" s="416"/>
      <c r="I43" s="416"/>
      <c r="J43" s="51"/>
      <c r="K43" s="51"/>
    </row>
    <row r="44" spans="2:11" ht="16.5" customHeight="1">
      <c r="B44" s="419"/>
      <c r="C44" s="350"/>
      <c r="D44" s="350"/>
      <c r="E44" s="350"/>
      <c r="F44" s="350"/>
      <c r="G44" s="350"/>
      <c r="H44" s="350"/>
      <c r="I44" s="420"/>
      <c r="J44" s="51"/>
      <c r="K44" s="51"/>
    </row>
    <row r="45" spans="2:11" ht="16.5" customHeight="1">
      <c r="B45" s="421"/>
      <c r="C45" s="422"/>
      <c r="D45" s="422"/>
      <c r="E45" s="422"/>
      <c r="F45" s="422"/>
      <c r="G45" s="422"/>
      <c r="H45" s="422"/>
      <c r="I45" s="423"/>
      <c r="J45" s="85"/>
      <c r="K45" s="85"/>
    </row>
    <row r="46" spans="2:11" ht="16.5" customHeight="1">
      <c r="B46" s="421"/>
      <c r="C46" s="422"/>
      <c r="D46" s="422"/>
      <c r="E46" s="422"/>
      <c r="F46" s="422"/>
      <c r="G46" s="422"/>
      <c r="H46" s="422"/>
      <c r="I46" s="423"/>
      <c r="J46" s="85"/>
      <c r="K46" s="85"/>
    </row>
    <row r="47" spans="2:11" ht="16.5" customHeight="1">
      <c r="B47" s="421"/>
      <c r="C47" s="422"/>
      <c r="D47" s="422"/>
      <c r="E47" s="422"/>
      <c r="F47" s="422"/>
      <c r="G47" s="422"/>
      <c r="H47" s="422"/>
      <c r="I47" s="423"/>
      <c r="J47" s="85"/>
      <c r="K47" s="85"/>
    </row>
    <row r="48" spans="2:11" ht="16.5" customHeight="1">
      <c r="B48" s="424"/>
      <c r="C48" s="425"/>
      <c r="D48" s="425"/>
      <c r="E48" s="425"/>
      <c r="F48" s="425"/>
      <c r="G48" s="425"/>
      <c r="H48" s="425"/>
      <c r="I48" s="426"/>
      <c r="J48" s="86"/>
      <c r="K48" s="86"/>
    </row>
    <row r="49" spans="2:11" ht="34.5" customHeight="1">
      <c r="B49" s="56" t="s">
        <v>220</v>
      </c>
      <c r="C49" s="418" t="s">
        <v>235</v>
      </c>
      <c r="D49" s="418"/>
      <c r="E49" s="418"/>
      <c r="F49" s="418"/>
      <c r="G49" s="418"/>
      <c r="H49" s="418"/>
      <c r="I49" s="418"/>
      <c r="J49" s="87"/>
      <c r="K49" s="87"/>
    </row>
    <row r="50" spans="2:11" ht="34.5" customHeight="1">
      <c r="B50" s="56" t="s">
        <v>221</v>
      </c>
      <c r="C50" s="418" t="s">
        <v>235</v>
      </c>
      <c r="D50" s="418"/>
      <c r="E50" s="418"/>
      <c r="F50" s="418"/>
      <c r="G50" s="418"/>
      <c r="H50" s="418"/>
      <c r="I50" s="418"/>
      <c r="J50" s="87"/>
      <c r="K50" s="87"/>
    </row>
    <row r="51" spans="2:11" ht="34.5" customHeight="1">
      <c r="B51" s="88" t="s">
        <v>222</v>
      </c>
      <c r="C51" s="418" t="s">
        <v>235</v>
      </c>
      <c r="D51" s="418"/>
      <c r="E51" s="418"/>
      <c r="F51" s="418"/>
      <c r="G51" s="418"/>
      <c r="H51" s="418"/>
      <c r="I51" s="418"/>
      <c r="J51" s="87"/>
      <c r="K51" s="87"/>
    </row>
    <row r="52" spans="2:11" ht="29.25" customHeight="1">
      <c r="B52" s="416" t="s">
        <v>223</v>
      </c>
      <c r="C52" s="416"/>
      <c r="D52" s="416"/>
      <c r="E52" s="416"/>
      <c r="F52" s="416"/>
      <c r="G52" s="416"/>
      <c r="H52" s="416"/>
      <c r="I52" s="416"/>
      <c r="J52" s="87"/>
      <c r="K52" s="87"/>
    </row>
    <row r="53" spans="2:11" ht="33" customHeight="1">
      <c r="B53" s="427" t="s">
        <v>224</v>
      </c>
      <c r="C53" s="89" t="s">
        <v>225</v>
      </c>
      <c r="D53" s="428" t="s">
        <v>226</v>
      </c>
      <c r="E53" s="428"/>
      <c r="F53" s="428"/>
      <c r="G53" s="428" t="s">
        <v>227</v>
      </c>
      <c r="H53" s="428"/>
      <c r="I53" s="428"/>
      <c r="J53" s="90"/>
      <c r="K53" s="90"/>
    </row>
    <row r="54" spans="2:11" ht="31.5" customHeight="1">
      <c r="B54" s="427"/>
      <c r="C54" s="91"/>
      <c r="D54" s="418"/>
      <c r="E54" s="418"/>
      <c r="F54" s="418"/>
      <c r="G54" s="429"/>
      <c r="H54" s="429"/>
      <c r="I54" s="429"/>
      <c r="J54" s="90"/>
      <c r="K54" s="90"/>
    </row>
    <row r="55" spans="2:11" ht="31.5" customHeight="1">
      <c r="B55" s="88" t="s">
        <v>228</v>
      </c>
      <c r="C55" s="430"/>
      <c r="D55" s="430"/>
      <c r="E55" s="431" t="s">
        <v>229</v>
      </c>
      <c r="F55" s="431"/>
      <c r="G55" s="430"/>
      <c r="H55" s="430"/>
      <c r="I55" s="430"/>
      <c r="J55" s="92"/>
      <c r="K55" s="92"/>
    </row>
    <row r="56" spans="2:11" ht="31.5" customHeight="1">
      <c r="B56" s="88" t="s">
        <v>230</v>
      </c>
      <c r="C56" s="418"/>
      <c r="D56" s="418"/>
      <c r="E56" s="432" t="s">
        <v>231</v>
      </c>
      <c r="F56" s="432"/>
      <c r="G56" s="430"/>
      <c r="H56" s="430"/>
      <c r="I56" s="430"/>
      <c r="J56" s="92"/>
      <c r="K56" s="92"/>
    </row>
    <row r="57" spans="2:11" ht="31.5" customHeight="1">
      <c r="B57" s="88" t="s">
        <v>232</v>
      </c>
      <c r="C57" s="418"/>
      <c r="D57" s="418"/>
      <c r="E57" s="433" t="s">
        <v>233</v>
      </c>
      <c r="F57" s="434"/>
      <c r="G57" s="437"/>
      <c r="H57" s="438"/>
      <c r="I57" s="439"/>
      <c r="J57" s="93"/>
      <c r="K57" s="93"/>
    </row>
    <row r="58" spans="2:11" ht="31.5" customHeight="1">
      <c r="B58" s="88" t="s">
        <v>234</v>
      </c>
      <c r="C58" s="418"/>
      <c r="D58" s="418"/>
      <c r="E58" s="435"/>
      <c r="F58" s="436"/>
      <c r="G58" s="440"/>
      <c r="H58" s="441"/>
      <c r="I58" s="442"/>
      <c r="J58" s="93"/>
      <c r="K58" s="93"/>
    </row>
    <row r="59" spans="2:11" ht="15" hidden="1">
      <c r="B59" s="94"/>
      <c r="C59" s="94"/>
      <c r="D59" s="5"/>
      <c r="E59" s="5"/>
      <c r="F59" s="5"/>
      <c r="G59" s="5"/>
      <c r="H59" s="5"/>
      <c r="I59" s="95"/>
      <c r="J59" s="96"/>
      <c r="K59" s="96"/>
    </row>
    <row r="60" spans="2:11" ht="12.75" hidden="1">
      <c r="B60" s="97"/>
      <c r="C60" s="98"/>
      <c r="D60" s="98"/>
      <c r="E60" s="99"/>
      <c r="F60" s="99"/>
      <c r="G60" s="100"/>
      <c r="H60" s="101"/>
      <c r="I60" s="98"/>
      <c r="J60" s="102"/>
      <c r="K60" s="102"/>
    </row>
    <row r="61" spans="2:11" ht="12.75" hidden="1">
      <c r="B61" s="97"/>
      <c r="C61" s="98"/>
      <c r="D61" s="98"/>
      <c r="E61" s="99"/>
      <c r="F61" s="99"/>
      <c r="G61" s="100"/>
      <c r="H61" s="101"/>
      <c r="I61" s="98"/>
      <c r="J61" s="102"/>
      <c r="K61" s="102"/>
    </row>
    <row r="62" spans="2:11" ht="12.75" hidden="1">
      <c r="B62" s="97"/>
      <c r="C62" s="98"/>
      <c r="D62" s="98"/>
      <c r="E62" s="99"/>
      <c r="F62" s="99"/>
      <c r="G62" s="100"/>
      <c r="H62" s="101"/>
      <c r="I62" s="98"/>
      <c r="J62" s="102"/>
      <c r="K62" s="102"/>
    </row>
    <row r="63" spans="2:11" ht="12.75" hidden="1">
      <c r="B63" s="97"/>
      <c r="C63" s="98"/>
      <c r="D63" s="98"/>
      <c r="E63" s="99"/>
      <c r="F63" s="99"/>
      <c r="G63" s="100"/>
      <c r="H63" s="101"/>
      <c r="I63" s="98"/>
      <c r="J63" s="102"/>
      <c r="K63" s="102"/>
    </row>
    <row r="64" spans="2:11" ht="12.75" hidden="1">
      <c r="B64" s="97"/>
      <c r="C64" s="98"/>
      <c r="D64" s="98"/>
      <c r="E64" s="99"/>
      <c r="F64" s="99"/>
      <c r="G64" s="100"/>
      <c r="H64" s="101"/>
      <c r="I64" s="98"/>
      <c r="J64" s="102"/>
      <c r="K64" s="102"/>
    </row>
    <row r="65" spans="2:11" ht="12.75" hidden="1">
      <c r="B65" s="97"/>
      <c r="C65" s="98"/>
      <c r="D65" s="98"/>
      <c r="E65" s="99"/>
      <c r="F65" s="99"/>
      <c r="G65" s="100"/>
      <c r="H65" s="101"/>
      <c r="I65" s="98"/>
      <c r="J65" s="102"/>
      <c r="K65" s="102"/>
    </row>
    <row r="66" spans="2:11" ht="12.75" hidden="1">
      <c r="B66" s="97"/>
      <c r="C66" s="98"/>
      <c r="D66" s="98"/>
      <c r="E66" s="99"/>
      <c r="F66" s="99"/>
      <c r="G66" s="100"/>
      <c r="H66" s="101"/>
      <c r="I66" s="98"/>
      <c r="J66" s="102"/>
      <c r="K66" s="102"/>
    </row>
    <row r="67" spans="2:11" ht="12.75" hidden="1">
      <c r="B67" s="97"/>
      <c r="C67" s="98"/>
      <c r="D67" s="98"/>
      <c r="E67" s="99"/>
      <c r="F67" s="99"/>
      <c r="G67" s="100"/>
      <c r="H67" s="101"/>
      <c r="I67" s="98"/>
      <c r="J67" s="102"/>
      <c r="K67" s="102"/>
    </row>
  </sheetData>
  <sheetProtection/>
  <mergeCells count="66">
    <mergeCell ref="C56:D56"/>
    <mergeCell ref="E56:F56"/>
    <mergeCell ref="G56:I56"/>
    <mergeCell ref="C57:D57"/>
    <mergeCell ref="E57:F58"/>
    <mergeCell ref="G57:I58"/>
    <mergeCell ref="C58:D58"/>
    <mergeCell ref="B53:B54"/>
    <mergeCell ref="D53:F53"/>
    <mergeCell ref="G53:I53"/>
    <mergeCell ref="D54:F54"/>
    <mergeCell ref="G54:I54"/>
    <mergeCell ref="C55:D55"/>
    <mergeCell ref="E55:F55"/>
    <mergeCell ref="G55:I55"/>
    <mergeCell ref="B43:I43"/>
    <mergeCell ref="B44:I48"/>
    <mergeCell ref="C49:I49"/>
    <mergeCell ref="C50:I50"/>
    <mergeCell ref="C51:I51"/>
    <mergeCell ref="B52:I52"/>
    <mergeCell ref="C26:E26"/>
    <mergeCell ref="G26:I26"/>
    <mergeCell ref="C27:E27"/>
    <mergeCell ref="G27:I27"/>
    <mergeCell ref="B28:I28"/>
    <mergeCell ref="C42:I42"/>
    <mergeCell ref="C23:E23"/>
    <mergeCell ref="F23:I23"/>
    <mergeCell ref="C24:E24"/>
    <mergeCell ref="F24:I24"/>
    <mergeCell ref="C25:E25"/>
    <mergeCell ref="G25:I25"/>
    <mergeCell ref="C19:I19"/>
    <mergeCell ref="C20:I20"/>
    <mergeCell ref="B21:B22"/>
    <mergeCell ref="C21:E21"/>
    <mergeCell ref="F21:I21"/>
    <mergeCell ref="C22:E22"/>
    <mergeCell ref="F22:I22"/>
    <mergeCell ref="C15:F15"/>
    <mergeCell ref="H15:I15"/>
    <mergeCell ref="C16:F16"/>
    <mergeCell ref="H16:I16"/>
    <mergeCell ref="C17:I17"/>
    <mergeCell ref="C18:I18"/>
    <mergeCell ref="C11:F11"/>
    <mergeCell ref="H11:I11"/>
    <mergeCell ref="C12:F12"/>
    <mergeCell ref="H12:I12"/>
    <mergeCell ref="C13:I13"/>
    <mergeCell ref="C14:I14"/>
    <mergeCell ref="B6:I6"/>
    <mergeCell ref="B7:I7"/>
    <mergeCell ref="B8:I8"/>
    <mergeCell ref="D9:E9"/>
    <mergeCell ref="D10:E10"/>
    <mergeCell ref="F10:G10"/>
    <mergeCell ref="F9:I9"/>
    <mergeCell ref="B2:B5"/>
    <mergeCell ref="C2:H2"/>
    <mergeCell ref="I2:I5"/>
    <mergeCell ref="C3:H3"/>
    <mergeCell ref="C4:H4"/>
    <mergeCell ref="C5:F5"/>
    <mergeCell ref="G5:H5"/>
  </mergeCells>
  <dataValidations count="8">
    <dataValidation type="list" allowBlank="1" showInputMessage="1" showErrorMessage="1" sqref="C10 I10">
      <formula1>$N$14:$N$15</formula1>
    </dataValidation>
    <dataValidation type="list" allowBlank="1" showInputMessage="1" showErrorMessage="1" sqref="H16:I16">
      <formula1>$N$8:$N$11</formula1>
    </dataValidation>
    <dataValidation type="list" allowBlank="1" showInputMessage="1" showErrorMessage="1" sqref="C13:I13">
      <formula1>$N$17:$N$24</formula1>
    </dataValidation>
    <dataValidation type="list" allowBlank="1" showInputMessage="1" showErrorMessage="1" sqref="J13:K13">
      <formula1>$M$24:$M$31</formula1>
    </dataValidation>
    <dataValidation type="list" allowBlank="1" showInputMessage="1" showErrorMessage="1" sqref="H15:J15">
      <formula1>M20:M22</formula1>
    </dataValidation>
    <dataValidation type="list" allowBlank="1" showInputMessage="1" showErrorMessage="1" sqref="K15">
      <formula1>O20:O22</formula1>
    </dataValidation>
    <dataValidation type="list" allowBlank="1" showInputMessage="1" showErrorMessage="1" sqref="C12:F12">
      <formula1>$M$9:$M$12</formula1>
    </dataValidation>
    <dataValidation type="list" allowBlank="1" showInputMessage="1" showErrorMessage="1" sqref="C27:E27">
      <formula1>$M$15:$M$18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B1:U58"/>
  <sheetViews>
    <sheetView zoomScale="90" zoomScaleNormal="90" zoomScalePageLayoutView="0" workbookViewId="0" topLeftCell="A22">
      <selection activeCell="D41" sqref="D41"/>
    </sheetView>
  </sheetViews>
  <sheetFormatPr defaultColWidth="11.421875" defaultRowHeight="15"/>
  <cols>
    <col min="1" max="1" width="1.1484375" style="231" customWidth="1"/>
    <col min="2" max="2" width="20.57421875" style="231" customWidth="1"/>
    <col min="3" max="6" width="20.57421875" style="279" customWidth="1"/>
    <col min="7" max="9" width="20.57421875" style="231" customWidth="1"/>
    <col min="10" max="10" width="19.00390625" style="231" customWidth="1"/>
    <col min="11" max="11" width="78.8515625" style="231" hidden="1" customWidth="1"/>
    <col min="12" max="12" width="11.421875" style="231" customWidth="1"/>
    <col min="13" max="14" width="11.421875" style="232" customWidth="1"/>
    <col min="15" max="16384" width="11.421875" style="231" customWidth="1"/>
  </cols>
  <sheetData>
    <row r="1" spans="2:7" ht="12.75" thickBot="1">
      <c r="B1" s="264"/>
      <c r="G1" s="265"/>
    </row>
    <row r="2" spans="2:21" ht="33.75" customHeight="1">
      <c r="B2" s="459"/>
      <c r="C2" s="462" t="s">
        <v>738</v>
      </c>
      <c r="D2" s="463"/>
      <c r="E2" s="463"/>
      <c r="F2" s="463"/>
      <c r="G2" s="463"/>
      <c r="H2" s="463"/>
      <c r="I2" s="464"/>
      <c r="J2" s="266"/>
      <c r="K2" s="39"/>
      <c r="L2" s="48"/>
      <c r="M2" s="48" t="s">
        <v>132</v>
      </c>
      <c r="N2" s="39"/>
      <c r="O2" s="39"/>
      <c r="P2" s="39"/>
      <c r="Q2" s="39"/>
      <c r="R2" s="39"/>
      <c r="S2" s="39"/>
      <c r="T2" s="39"/>
      <c r="U2" s="39"/>
    </row>
    <row r="3" spans="2:21" ht="25.5" customHeight="1">
      <c r="B3" s="460"/>
      <c r="C3" s="446" t="s">
        <v>16</v>
      </c>
      <c r="D3" s="447"/>
      <c r="E3" s="447"/>
      <c r="F3" s="447"/>
      <c r="G3" s="447"/>
      <c r="H3" s="447"/>
      <c r="I3" s="448"/>
      <c r="J3" s="266"/>
      <c r="K3" s="39"/>
      <c r="L3" s="48"/>
      <c r="M3" s="48" t="s">
        <v>133</v>
      </c>
      <c r="N3" s="39"/>
      <c r="O3" s="39"/>
      <c r="P3" s="39"/>
      <c r="Q3" s="39"/>
      <c r="R3" s="39"/>
      <c r="S3" s="39"/>
      <c r="T3" s="39"/>
      <c r="U3" s="39"/>
    </row>
    <row r="4" spans="2:21" ht="25.5" customHeight="1">
      <c r="B4" s="460"/>
      <c r="C4" s="446" t="s">
        <v>134</v>
      </c>
      <c r="D4" s="447"/>
      <c r="E4" s="447"/>
      <c r="F4" s="447"/>
      <c r="G4" s="447"/>
      <c r="H4" s="447"/>
      <c r="I4" s="448"/>
      <c r="J4" s="266"/>
      <c r="K4" s="39"/>
      <c r="L4" s="48"/>
      <c r="M4" s="48" t="s">
        <v>135</v>
      </c>
      <c r="N4" s="39"/>
      <c r="O4" s="39"/>
      <c r="P4" s="39"/>
      <c r="Q4" s="39"/>
      <c r="R4" s="39"/>
      <c r="S4" s="39"/>
      <c r="T4" s="39"/>
      <c r="U4" s="39"/>
    </row>
    <row r="5" spans="2:21" ht="25.5" customHeight="1">
      <c r="B5" s="461"/>
      <c r="C5" s="446" t="s">
        <v>136</v>
      </c>
      <c r="D5" s="447"/>
      <c r="E5" s="447"/>
      <c r="F5" s="449"/>
      <c r="G5" s="450" t="s">
        <v>838</v>
      </c>
      <c r="H5" s="451"/>
      <c r="I5" s="452"/>
      <c r="J5" s="266"/>
      <c r="K5" s="39"/>
      <c r="L5" s="48"/>
      <c r="M5" s="48" t="s">
        <v>138</v>
      </c>
      <c r="N5" s="39"/>
      <c r="O5" s="39"/>
      <c r="P5" s="39"/>
      <c r="Q5" s="39"/>
      <c r="R5" s="39"/>
      <c r="S5" s="39"/>
      <c r="T5" s="39"/>
      <c r="U5" s="39"/>
    </row>
    <row r="6" spans="2:21" ht="23.25" customHeight="1">
      <c r="B6" s="453" t="s">
        <v>139</v>
      </c>
      <c r="C6" s="454"/>
      <c r="D6" s="454"/>
      <c r="E6" s="454"/>
      <c r="F6" s="454"/>
      <c r="G6" s="454"/>
      <c r="H6" s="454"/>
      <c r="I6" s="455"/>
      <c r="J6" s="267"/>
      <c r="K6" s="267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2:21" ht="24" customHeight="1">
      <c r="B7" s="456" t="s">
        <v>140</v>
      </c>
      <c r="C7" s="457"/>
      <c r="D7" s="457"/>
      <c r="E7" s="457"/>
      <c r="F7" s="457"/>
      <c r="G7" s="457"/>
      <c r="H7" s="457"/>
      <c r="I7" s="458"/>
      <c r="J7" s="268"/>
      <c r="K7" s="268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2:15" ht="12">
      <c r="B8" s="443" t="s">
        <v>141</v>
      </c>
      <c r="C8" s="444"/>
      <c r="D8" s="444"/>
      <c r="E8" s="444"/>
      <c r="F8" s="444"/>
      <c r="G8" s="444"/>
      <c r="H8" s="444"/>
      <c r="I8" s="445"/>
      <c r="M8" s="231"/>
      <c r="O8" s="232" t="s">
        <v>142</v>
      </c>
    </row>
    <row r="9" spans="2:15" ht="31.5" customHeight="1">
      <c r="B9" s="247" t="s">
        <v>669</v>
      </c>
      <c r="C9" s="276">
        <v>1</v>
      </c>
      <c r="D9" s="465" t="s">
        <v>670</v>
      </c>
      <c r="E9" s="465"/>
      <c r="F9" s="466" t="s">
        <v>822</v>
      </c>
      <c r="G9" s="467"/>
      <c r="H9" s="467"/>
      <c r="I9" s="468"/>
      <c r="M9" s="231"/>
      <c r="N9" s="131" t="s">
        <v>145</v>
      </c>
      <c r="O9" s="232" t="s">
        <v>146</v>
      </c>
    </row>
    <row r="10" spans="2:15" ht="31.5" customHeight="1">
      <c r="B10" s="247" t="s">
        <v>147</v>
      </c>
      <c r="C10" s="276" t="s">
        <v>166</v>
      </c>
      <c r="D10" s="465" t="s">
        <v>148</v>
      </c>
      <c r="E10" s="465"/>
      <c r="F10" s="469" t="s">
        <v>810</v>
      </c>
      <c r="G10" s="470"/>
      <c r="H10" s="233" t="s">
        <v>149</v>
      </c>
      <c r="I10" s="245" t="s">
        <v>166</v>
      </c>
      <c r="M10" s="231"/>
      <c r="N10" s="131" t="s">
        <v>150</v>
      </c>
      <c r="O10" s="232" t="s">
        <v>151</v>
      </c>
    </row>
    <row r="11" spans="2:15" ht="31.5" customHeight="1">
      <c r="B11" s="247" t="s">
        <v>152</v>
      </c>
      <c r="C11" s="471" t="s">
        <v>578</v>
      </c>
      <c r="D11" s="471"/>
      <c r="E11" s="471"/>
      <c r="F11" s="471"/>
      <c r="G11" s="233" t="s">
        <v>153</v>
      </c>
      <c r="H11" s="472" t="s">
        <v>578</v>
      </c>
      <c r="I11" s="473"/>
      <c r="M11" s="231"/>
      <c r="N11" s="131" t="s">
        <v>154</v>
      </c>
      <c r="O11" s="232" t="s">
        <v>155</v>
      </c>
    </row>
    <row r="12" spans="2:15" ht="31.5" customHeight="1">
      <c r="B12" s="247" t="s">
        <v>156</v>
      </c>
      <c r="C12" s="474" t="s">
        <v>150</v>
      </c>
      <c r="D12" s="474"/>
      <c r="E12" s="474"/>
      <c r="F12" s="474"/>
      <c r="G12" s="233" t="s">
        <v>157</v>
      </c>
      <c r="H12" s="475" t="s">
        <v>809</v>
      </c>
      <c r="I12" s="476"/>
      <c r="M12" s="231"/>
      <c r="N12" s="132" t="s">
        <v>158</v>
      </c>
      <c r="O12" s="232"/>
    </row>
    <row r="13" spans="2:15" ht="85.5" customHeight="1">
      <c r="B13" s="247" t="s">
        <v>159</v>
      </c>
      <c r="C13" s="477" t="str">
        <f>+Metas_Magnitud!C13</f>
        <v>Estratégico: 4. Ser ejemplo en la rendición de cuentas a la ciudadanía.
Calidad: 1.Fortalecer la prestación de los servicios de la Secretaría Distrital de Movilidad que responda a la gestión de riesgos y oportunidades, la mejora continua, los recursos y los requisitos aplicables, con el fin de dar cumplimiento a la planeación estratégica y aumentar la satisfacción de los usuarios.
Antisoborno 3. Mitigar los riesgos de soborno o corrupción, a través de un efectivo y oportuno proceso de identificación, valoración e implementación de controles antisoborno. </v>
      </c>
      <c r="D13" s="478"/>
      <c r="E13" s="478"/>
      <c r="F13" s="478"/>
      <c r="G13" s="478"/>
      <c r="H13" s="478"/>
      <c r="I13" s="479"/>
      <c r="K13" s="269" t="s">
        <v>823</v>
      </c>
      <c r="M13" s="231"/>
      <c r="N13" s="132"/>
      <c r="O13" s="232"/>
    </row>
    <row r="14" spans="2:15" ht="31.5" customHeight="1">
      <c r="B14" s="247" t="s">
        <v>160</v>
      </c>
      <c r="C14" s="480" t="s">
        <v>578</v>
      </c>
      <c r="D14" s="481"/>
      <c r="E14" s="481"/>
      <c r="F14" s="481"/>
      <c r="G14" s="481"/>
      <c r="H14" s="481"/>
      <c r="I14" s="482"/>
      <c r="M14" s="231"/>
      <c r="N14" s="132"/>
      <c r="O14" s="232" t="s">
        <v>161</v>
      </c>
    </row>
    <row r="15" spans="2:15" ht="31.5" customHeight="1">
      <c r="B15" s="247" t="s">
        <v>162</v>
      </c>
      <c r="C15" s="483" t="s">
        <v>839</v>
      </c>
      <c r="D15" s="483"/>
      <c r="E15" s="483"/>
      <c r="F15" s="483"/>
      <c r="G15" s="233" t="s">
        <v>163</v>
      </c>
      <c r="H15" s="484" t="s">
        <v>179</v>
      </c>
      <c r="I15" s="485"/>
      <c r="M15" s="231"/>
      <c r="N15" s="132" t="s">
        <v>165</v>
      </c>
      <c r="O15" s="232" t="s">
        <v>166</v>
      </c>
    </row>
    <row r="16" spans="2:15" ht="31.5" customHeight="1">
      <c r="B16" s="247" t="s">
        <v>167</v>
      </c>
      <c r="C16" s="486" t="s">
        <v>821</v>
      </c>
      <c r="D16" s="486"/>
      <c r="E16" s="486"/>
      <c r="F16" s="486"/>
      <c r="G16" s="233" t="s">
        <v>168</v>
      </c>
      <c r="H16" s="484" t="s">
        <v>142</v>
      </c>
      <c r="I16" s="485"/>
      <c r="M16" s="231"/>
      <c r="N16" s="132" t="s">
        <v>169</v>
      </c>
      <c r="O16" s="232"/>
    </row>
    <row r="17" spans="2:15" ht="31.5" customHeight="1">
      <c r="B17" s="247" t="s">
        <v>170</v>
      </c>
      <c r="C17" s="466" t="s">
        <v>827</v>
      </c>
      <c r="D17" s="467"/>
      <c r="E17" s="467"/>
      <c r="F17" s="467"/>
      <c r="G17" s="467"/>
      <c r="H17" s="467"/>
      <c r="I17" s="468"/>
      <c r="M17" s="231"/>
      <c r="N17" s="132" t="s">
        <v>171</v>
      </c>
      <c r="O17" s="232" t="s">
        <v>172</v>
      </c>
    </row>
    <row r="18" spans="2:15" ht="31.5" customHeight="1">
      <c r="B18" s="247" t="s">
        <v>173</v>
      </c>
      <c r="C18" s="469" t="s">
        <v>734</v>
      </c>
      <c r="D18" s="487"/>
      <c r="E18" s="487"/>
      <c r="F18" s="487"/>
      <c r="G18" s="487"/>
      <c r="H18" s="487"/>
      <c r="I18" s="488"/>
      <c r="M18" s="231"/>
      <c r="N18" s="132" t="s">
        <v>174</v>
      </c>
      <c r="O18" s="232" t="s">
        <v>175</v>
      </c>
    </row>
    <row r="19" spans="2:15" ht="31.5" customHeight="1">
      <c r="B19" s="247" t="s">
        <v>176</v>
      </c>
      <c r="C19" s="489" t="s">
        <v>817</v>
      </c>
      <c r="D19" s="489"/>
      <c r="E19" s="489"/>
      <c r="F19" s="489"/>
      <c r="G19" s="489"/>
      <c r="H19" s="489"/>
      <c r="I19" s="489"/>
      <c r="M19" s="231"/>
      <c r="N19" s="132"/>
      <c r="O19" s="232" t="s">
        <v>177</v>
      </c>
    </row>
    <row r="20" spans="2:15" ht="31.5" customHeight="1">
      <c r="B20" s="247" t="s">
        <v>178</v>
      </c>
      <c r="C20" s="490" t="s">
        <v>238</v>
      </c>
      <c r="D20" s="490"/>
      <c r="E20" s="490"/>
      <c r="F20" s="490"/>
      <c r="G20" s="490"/>
      <c r="H20" s="490"/>
      <c r="I20" s="490"/>
      <c r="M20" s="231"/>
      <c r="N20" s="132" t="s">
        <v>179</v>
      </c>
      <c r="O20" s="232" t="s">
        <v>180</v>
      </c>
    </row>
    <row r="21" spans="2:15" ht="28.5" customHeight="1">
      <c r="B21" s="491" t="s">
        <v>181</v>
      </c>
      <c r="C21" s="386" t="s">
        <v>182</v>
      </c>
      <c r="D21" s="386"/>
      <c r="E21" s="386"/>
      <c r="F21" s="387" t="s">
        <v>183</v>
      </c>
      <c r="G21" s="387"/>
      <c r="H21" s="387"/>
      <c r="I21" s="387"/>
      <c r="M21" s="231"/>
      <c r="N21" s="132" t="s">
        <v>164</v>
      </c>
      <c r="O21" s="232" t="s">
        <v>184</v>
      </c>
    </row>
    <row r="22" spans="2:15" ht="28.5" customHeight="1">
      <c r="B22" s="491"/>
      <c r="C22" s="492" t="s">
        <v>818</v>
      </c>
      <c r="D22" s="492"/>
      <c r="E22" s="492"/>
      <c r="F22" s="492" t="s">
        <v>819</v>
      </c>
      <c r="G22" s="492"/>
      <c r="H22" s="492"/>
      <c r="I22" s="492"/>
      <c r="M22" s="231"/>
      <c r="N22" s="132" t="s">
        <v>185</v>
      </c>
      <c r="O22" s="232" t="s">
        <v>186</v>
      </c>
    </row>
    <row r="23" spans="2:15" ht="28.5" customHeight="1">
      <c r="B23" s="247" t="s">
        <v>187</v>
      </c>
      <c r="C23" s="493" t="s">
        <v>238</v>
      </c>
      <c r="D23" s="493"/>
      <c r="E23" s="493"/>
      <c r="F23" s="493" t="s">
        <v>238</v>
      </c>
      <c r="G23" s="493"/>
      <c r="H23" s="493"/>
      <c r="I23" s="493"/>
      <c r="M23" s="231"/>
      <c r="N23" s="132"/>
      <c r="O23" s="232" t="s">
        <v>188</v>
      </c>
    </row>
    <row r="24" spans="2:15" ht="51.75" customHeight="1">
      <c r="B24" s="247" t="s">
        <v>189</v>
      </c>
      <c r="C24" s="499" t="s">
        <v>824</v>
      </c>
      <c r="D24" s="499"/>
      <c r="E24" s="499"/>
      <c r="F24" s="499" t="s">
        <v>825</v>
      </c>
      <c r="G24" s="499"/>
      <c r="H24" s="499"/>
      <c r="I24" s="500"/>
      <c r="M24" s="231"/>
      <c r="N24" s="132"/>
      <c r="O24" s="232" t="s">
        <v>190</v>
      </c>
    </row>
    <row r="25" spans="2:15" ht="28.5" customHeight="1">
      <c r="B25" s="247" t="s">
        <v>191</v>
      </c>
      <c r="C25" s="501" t="s">
        <v>821</v>
      </c>
      <c r="D25" s="502"/>
      <c r="E25" s="503"/>
      <c r="F25" s="233" t="s">
        <v>192</v>
      </c>
      <c r="G25" s="494" t="s">
        <v>237</v>
      </c>
      <c r="H25" s="494"/>
      <c r="I25" s="495"/>
      <c r="M25" s="231"/>
      <c r="N25" s="132"/>
      <c r="O25" s="232"/>
    </row>
    <row r="26" spans="2:15" ht="28.5" customHeight="1">
      <c r="B26" s="247" t="s">
        <v>193</v>
      </c>
      <c r="C26" s="501" t="s">
        <v>826</v>
      </c>
      <c r="D26" s="502"/>
      <c r="E26" s="503"/>
      <c r="F26" s="233" t="s">
        <v>194</v>
      </c>
      <c r="G26" s="504">
        <v>1</v>
      </c>
      <c r="H26" s="504"/>
      <c r="I26" s="505"/>
      <c r="M26" s="231"/>
      <c r="N26" s="132"/>
      <c r="O26" s="232"/>
    </row>
    <row r="27" spans="2:15" ht="36">
      <c r="B27" s="247" t="s">
        <v>195</v>
      </c>
      <c r="C27" s="493" t="s">
        <v>171</v>
      </c>
      <c r="D27" s="493" t="s">
        <v>750</v>
      </c>
      <c r="E27" s="493" t="s">
        <v>750</v>
      </c>
      <c r="F27" s="233" t="s">
        <v>196</v>
      </c>
      <c r="G27" s="494" t="s">
        <v>237</v>
      </c>
      <c r="H27" s="494"/>
      <c r="I27" s="495"/>
      <c r="M27" s="231"/>
      <c r="N27" s="132"/>
      <c r="O27" s="232"/>
    </row>
    <row r="28" spans="2:13" ht="23.25" customHeight="1">
      <c r="B28" s="496" t="s">
        <v>197</v>
      </c>
      <c r="C28" s="497"/>
      <c r="D28" s="497"/>
      <c r="E28" s="497"/>
      <c r="F28" s="497"/>
      <c r="G28" s="497"/>
      <c r="H28" s="497"/>
      <c r="I28" s="498"/>
      <c r="M28" s="132"/>
    </row>
    <row r="29" spans="2:13" ht="39" customHeight="1">
      <c r="B29" s="235" t="s">
        <v>198</v>
      </c>
      <c r="C29" s="274" t="s">
        <v>199</v>
      </c>
      <c r="D29" s="274" t="s">
        <v>200</v>
      </c>
      <c r="E29" s="274" t="s">
        <v>201</v>
      </c>
      <c r="F29" s="274" t="s">
        <v>202</v>
      </c>
      <c r="G29" s="236" t="s">
        <v>203</v>
      </c>
      <c r="H29" s="236" t="s">
        <v>204</v>
      </c>
      <c r="I29" s="230" t="s">
        <v>205</v>
      </c>
      <c r="M29" s="132"/>
    </row>
    <row r="30" spans="2:13" ht="21.75" customHeight="1">
      <c r="B30" s="237" t="s">
        <v>206</v>
      </c>
      <c r="C30" s="280">
        <v>0</v>
      </c>
      <c r="D30" s="281">
        <f>+C30</f>
        <v>0</v>
      </c>
      <c r="E30" s="280">
        <v>0</v>
      </c>
      <c r="F30" s="282">
        <f>+E30</f>
        <v>0</v>
      </c>
      <c r="G30" s="238" t="e">
        <f>+C30/E30</f>
        <v>#DIV/0!</v>
      </c>
      <c r="H30" s="239" t="e">
        <f>+D30/F30</f>
        <v>#DIV/0!</v>
      </c>
      <c r="I30" s="240" t="e">
        <f>+H30/$G$26</f>
        <v>#DIV/0!</v>
      </c>
      <c r="M30" s="132"/>
    </row>
    <row r="31" spans="2:13" ht="21.75" customHeight="1">
      <c r="B31" s="237" t="s">
        <v>207</v>
      </c>
      <c r="C31" s="280">
        <v>0</v>
      </c>
      <c r="D31" s="281">
        <f>+D30+C31</f>
        <v>0</v>
      </c>
      <c r="E31" s="280">
        <v>0</v>
      </c>
      <c r="F31" s="282">
        <f>+F30+E31</f>
        <v>0</v>
      </c>
      <c r="G31" s="238" t="e">
        <f aca="true" t="shared" si="0" ref="G31:H41">+C31/E31</f>
        <v>#DIV/0!</v>
      </c>
      <c r="H31" s="239" t="e">
        <f t="shared" si="0"/>
        <v>#DIV/0!</v>
      </c>
      <c r="I31" s="240" t="e">
        <f aca="true" t="shared" si="1" ref="I31:I41">+H31/$G$26</f>
        <v>#DIV/0!</v>
      </c>
      <c r="M31" s="132"/>
    </row>
    <row r="32" spans="2:13" ht="21.75" customHeight="1">
      <c r="B32" s="237" t="s">
        <v>208</v>
      </c>
      <c r="C32" s="280">
        <v>0</v>
      </c>
      <c r="D32" s="281">
        <f aca="true" t="shared" si="2" ref="D32:D41">+D31+C32</f>
        <v>0</v>
      </c>
      <c r="E32" s="280">
        <v>0</v>
      </c>
      <c r="F32" s="282">
        <f aca="true" t="shared" si="3" ref="F32:F41">+F31+E32</f>
        <v>0</v>
      </c>
      <c r="G32" s="238" t="e">
        <f t="shared" si="0"/>
        <v>#DIV/0!</v>
      </c>
      <c r="H32" s="239" t="e">
        <f t="shared" si="0"/>
        <v>#DIV/0!</v>
      </c>
      <c r="I32" s="240" t="e">
        <f t="shared" si="1"/>
        <v>#DIV/0!</v>
      </c>
      <c r="M32" s="132"/>
    </row>
    <row r="33" spans="2:9" ht="21.75" customHeight="1">
      <c r="B33" s="237" t="s">
        <v>209</v>
      </c>
      <c r="C33" s="283"/>
      <c r="D33" s="281">
        <f t="shared" si="2"/>
        <v>0</v>
      </c>
      <c r="E33" s="283"/>
      <c r="F33" s="282">
        <f t="shared" si="3"/>
        <v>0</v>
      </c>
      <c r="G33" s="238" t="e">
        <f t="shared" si="0"/>
        <v>#DIV/0!</v>
      </c>
      <c r="H33" s="239" t="e">
        <f t="shared" si="0"/>
        <v>#DIV/0!</v>
      </c>
      <c r="I33" s="240" t="e">
        <f t="shared" si="1"/>
        <v>#DIV/0!</v>
      </c>
    </row>
    <row r="34" spans="2:9" ht="21.75" customHeight="1">
      <c r="B34" s="237" t="s">
        <v>210</v>
      </c>
      <c r="C34" s="286">
        <v>1</v>
      </c>
      <c r="D34" s="287">
        <f t="shared" si="2"/>
        <v>1</v>
      </c>
      <c r="E34" s="286">
        <v>1</v>
      </c>
      <c r="F34" s="282">
        <f t="shared" si="3"/>
        <v>1</v>
      </c>
      <c r="G34" s="238">
        <f t="shared" si="0"/>
        <v>1</v>
      </c>
      <c r="H34" s="239">
        <f t="shared" si="0"/>
        <v>1</v>
      </c>
      <c r="I34" s="240">
        <f t="shared" si="1"/>
        <v>1</v>
      </c>
    </row>
    <row r="35" spans="2:9" ht="21.75" customHeight="1">
      <c r="B35" s="237" t="s">
        <v>211</v>
      </c>
      <c r="C35" s="280">
        <v>0</v>
      </c>
      <c r="D35" s="281">
        <f t="shared" si="2"/>
        <v>1</v>
      </c>
      <c r="E35" s="280">
        <v>0</v>
      </c>
      <c r="F35" s="282">
        <f t="shared" si="3"/>
        <v>1</v>
      </c>
      <c r="G35" s="238" t="e">
        <f t="shared" si="0"/>
        <v>#DIV/0!</v>
      </c>
      <c r="H35" s="239">
        <f t="shared" si="0"/>
        <v>1</v>
      </c>
      <c r="I35" s="240">
        <f t="shared" si="1"/>
        <v>1</v>
      </c>
    </row>
    <row r="36" spans="2:9" ht="21.75" customHeight="1">
      <c r="B36" s="237" t="s">
        <v>212</v>
      </c>
      <c r="C36" s="280">
        <v>0</v>
      </c>
      <c r="D36" s="281">
        <f t="shared" si="2"/>
        <v>1</v>
      </c>
      <c r="E36" s="280">
        <v>0</v>
      </c>
      <c r="F36" s="282">
        <f t="shared" si="3"/>
        <v>1</v>
      </c>
      <c r="G36" s="238" t="e">
        <f t="shared" si="0"/>
        <v>#DIV/0!</v>
      </c>
      <c r="H36" s="239">
        <f t="shared" si="0"/>
        <v>1</v>
      </c>
      <c r="I36" s="240">
        <f t="shared" si="1"/>
        <v>1</v>
      </c>
    </row>
    <row r="37" spans="2:9" ht="21.75" customHeight="1">
      <c r="B37" s="237" t="s">
        <v>213</v>
      </c>
      <c r="C37" s="280">
        <v>0</v>
      </c>
      <c r="D37" s="281">
        <f t="shared" si="2"/>
        <v>1</v>
      </c>
      <c r="E37" s="280">
        <v>1</v>
      </c>
      <c r="F37" s="282">
        <f t="shared" si="3"/>
        <v>2</v>
      </c>
      <c r="G37" s="238">
        <f t="shared" si="0"/>
        <v>0</v>
      </c>
      <c r="H37" s="239">
        <f t="shared" si="0"/>
        <v>0.5</v>
      </c>
      <c r="I37" s="240">
        <f t="shared" si="1"/>
        <v>0.5</v>
      </c>
    </row>
    <row r="38" spans="2:9" ht="21.75" customHeight="1">
      <c r="B38" s="237" t="s">
        <v>214</v>
      </c>
      <c r="C38" s="280">
        <v>0</v>
      </c>
      <c r="D38" s="281">
        <f t="shared" si="2"/>
        <v>1</v>
      </c>
      <c r="E38" s="280">
        <v>0</v>
      </c>
      <c r="F38" s="282">
        <f t="shared" si="3"/>
        <v>2</v>
      </c>
      <c r="G38" s="238" t="e">
        <f t="shared" si="0"/>
        <v>#DIV/0!</v>
      </c>
      <c r="H38" s="239">
        <f t="shared" si="0"/>
        <v>0.5</v>
      </c>
      <c r="I38" s="240">
        <f t="shared" si="1"/>
        <v>0.5</v>
      </c>
    </row>
    <row r="39" spans="2:9" ht="21.75" customHeight="1">
      <c r="B39" s="237" t="s">
        <v>215</v>
      </c>
      <c r="C39" s="280">
        <v>0</v>
      </c>
      <c r="D39" s="281">
        <f t="shared" si="2"/>
        <v>1</v>
      </c>
      <c r="E39" s="280">
        <v>0</v>
      </c>
      <c r="F39" s="282">
        <f t="shared" si="3"/>
        <v>2</v>
      </c>
      <c r="G39" s="238" t="e">
        <f t="shared" si="0"/>
        <v>#DIV/0!</v>
      </c>
      <c r="H39" s="239">
        <f t="shared" si="0"/>
        <v>0.5</v>
      </c>
      <c r="I39" s="240">
        <f t="shared" si="1"/>
        <v>0.5</v>
      </c>
    </row>
    <row r="40" spans="2:9" ht="21.75" customHeight="1">
      <c r="B40" s="237" t="s">
        <v>216</v>
      </c>
      <c r="C40" s="280">
        <v>0</v>
      </c>
      <c r="D40" s="281">
        <f t="shared" si="2"/>
        <v>1</v>
      </c>
      <c r="E40" s="280">
        <v>0</v>
      </c>
      <c r="F40" s="282">
        <f t="shared" si="3"/>
        <v>2</v>
      </c>
      <c r="G40" s="238" t="e">
        <f t="shared" si="0"/>
        <v>#DIV/0!</v>
      </c>
      <c r="H40" s="239">
        <f t="shared" si="0"/>
        <v>0.5</v>
      </c>
      <c r="I40" s="240">
        <f t="shared" si="1"/>
        <v>0.5</v>
      </c>
    </row>
    <row r="41" spans="2:9" ht="21.75" customHeight="1">
      <c r="B41" s="237" t="s">
        <v>217</v>
      </c>
      <c r="C41" s="280">
        <v>0</v>
      </c>
      <c r="D41" s="281">
        <f t="shared" si="2"/>
        <v>1</v>
      </c>
      <c r="E41" s="280">
        <v>1</v>
      </c>
      <c r="F41" s="282">
        <f t="shared" si="3"/>
        <v>3</v>
      </c>
      <c r="G41" s="238">
        <f t="shared" si="0"/>
        <v>0</v>
      </c>
      <c r="H41" s="239">
        <f t="shared" si="0"/>
        <v>0.3333333333333333</v>
      </c>
      <c r="I41" s="240">
        <f t="shared" si="1"/>
        <v>0.3333333333333333</v>
      </c>
    </row>
    <row r="42" spans="2:9" ht="57" customHeight="1">
      <c r="B42" s="219" t="s">
        <v>218</v>
      </c>
      <c r="C42" s="506" t="s">
        <v>840</v>
      </c>
      <c r="D42" s="506"/>
      <c r="E42" s="506"/>
      <c r="F42" s="506"/>
      <c r="G42" s="506"/>
      <c r="H42" s="506"/>
      <c r="I42" s="507"/>
    </row>
    <row r="43" spans="2:9" ht="28.5" customHeight="1">
      <c r="B43" s="508" t="s">
        <v>219</v>
      </c>
      <c r="C43" s="509"/>
      <c r="D43" s="509"/>
      <c r="E43" s="509"/>
      <c r="F43" s="509"/>
      <c r="G43" s="509"/>
      <c r="H43" s="509"/>
      <c r="I43" s="510"/>
    </row>
    <row r="44" spans="2:9" ht="27.75" customHeight="1">
      <c r="B44" s="511"/>
      <c r="C44" s="512"/>
      <c r="D44" s="512"/>
      <c r="E44" s="512"/>
      <c r="F44" s="512"/>
      <c r="G44" s="512"/>
      <c r="H44" s="512"/>
      <c r="I44" s="513"/>
    </row>
    <row r="45" spans="2:9" ht="56.25" customHeight="1">
      <c r="B45" s="511"/>
      <c r="C45" s="512"/>
      <c r="D45" s="512"/>
      <c r="E45" s="512"/>
      <c r="F45" s="512"/>
      <c r="G45" s="512"/>
      <c r="H45" s="512"/>
      <c r="I45" s="513"/>
    </row>
    <row r="46" spans="2:9" ht="56.25" customHeight="1">
      <c r="B46" s="511"/>
      <c r="C46" s="512"/>
      <c r="D46" s="512"/>
      <c r="E46" s="512"/>
      <c r="F46" s="512"/>
      <c r="G46" s="512"/>
      <c r="H46" s="512"/>
      <c r="I46" s="513"/>
    </row>
    <row r="47" spans="2:9" ht="56.25" customHeight="1">
      <c r="B47" s="511"/>
      <c r="C47" s="512"/>
      <c r="D47" s="512"/>
      <c r="E47" s="512"/>
      <c r="F47" s="512"/>
      <c r="G47" s="512"/>
      <c r="H47" s="512"/>
      <c r="I47" s="513"/>
    </row>
    <row r="48" spans="2:9" ht="56.25" customHeight="1">
      <c r="B48" s="511"/>
      <c r="C48" s="512"/>
      <c r="D48" s="512"/>
      <c r="E48" s="512"/>
      <c r="F48" s="512"/>
      <c r="G48" s="512"/>
      <c r="H48" s="512"/>
      <c r="I48" s="513"/>
    </row>
    <row r="49" spans="2:9" ht="60" customHeight="1">
      <c r="B49" s="241" t="s">
        <v>220</v>
      </c>
      <c r="C49" s="506" t="s">
        <v>841</v>
      </c>
      <c r="D49" s="506"/>
      <c r="E49" s="506"/>
      <c r="F49" s="506"/>
      <c r="G49" s="506"/>
      <c r="H49" s="506"/>
      <c r="I49" s="507"/>
    </row>
    <row r="50" spans="2:9" ht="36.75" customHeight="1">
      <c r="B50" s="241" t="s">
        <v>221</v>
      </c>
      <c r="C50" s="514" t="s">
        <v>237</v>
      </c>
      <c r="D50" s="514"/>
      <c r="E50" s="514"/>
      <c r="F50" s="514"/>
      <c r="G50" s="514"/>
      <c r="H50" s="514"/>
      <c r="I50" s="515"/>
    </row>
    <row r="51" spans="2:9" ht="73.5" customHeight="1">
      <c r="B51" s="219" t="s">
        <v>222</v>
      </c>
      <c r="C51" s="516" t="s">
        <v>843</v>
      </c>
      <c r="D51" s="516"/>
      <c r="E51" s="516"/>
      <c r="F51" s="516"/>
      <c r="G51" s="516"/>
      <c r="H51" s="516"/>
      <c r="I51" s="517"/>
    </row>
    <row r="52" spans="2:9" ht="36.75" customHeight="1">
      <c r="B52" s="443" t="s">
        <v>223</v>
      </c>
      <c r="C52" s="444"/>
      <c r="D52" s="444"/>
      <c r="E52" s="444"/>
      <c r="F52" s="444"/>
      <c r="G52" s="444"/>
      <c r="H52" s="444"/>
      <c r="I52" s="445"/>
    </row>
    <row r="53" spans="2:9" ht="36.75" customHeight="1">
      <c r="B53" s="518" t="s">
        <v>224</v>
      </c>
      <c r="C53" s="275" t="s">
        <v>225</v>
      </c>
      <c r="D53" s="465" t="s">
        <v>226</v>
      </c>
      <c r="E53" s="465"/>
      <c r="F53" s="465"/>
      <c r="G53" s="465" t="s">
        <v>227</v>
      </c>
      <c r="H53" s="465"/>
      <c r="I53" s="519"/>
    </row>
    <row r="54" spans="2:9" ht="36.75" customHeight="1">
      <c r="B54" s="518"/>
      <c r="C54" s="243"/>
      <c r="D54" s="492"/>
      <c r="E54" s="492"/>
      <c r="F54" s="492"/>
      <c r="G54" s="499"/>
      <c r="H54" s="499"/>
      <c r="I54" s="499"/>
    </row>
    <row r="55" spans="2:9" ht="36.75" customHeight="1">
      <c r="B55" s="246" t="s">
        <v>228</v>
      </c>
      <c r="C55" s="483" t="s">
        <v>737</v>
      </c>
      <c r="D55" s="483"/>
      <c r="E55" s="525" t="s">
        <v>229</v>
      </c>
      <c r="F55" s="525"/>
      <c r="G55" s="484" t="s">
        <v>816</v>
      </c>
      <c r="H55" s="484"/>
      <c r="I55" s="485"/>
    </row>
    <row r="56" spans="2:9" ht="36.75" customHeight="1">
      <c r="B56" s="246" t="s">
        <v>230</v>
      </c>
      <c r="C56" s="483" t="s">
        <v>808</v>
      </c>
      <c r="D56" s="483"/>
      <c r="E56" s="526" t="s">
        <v>231</v>
      </c>
      <c r="F56" s="526"/>
      <c r="G56" s="484" t="s">
        <v>736</v>
      </c>
      <c r="H56" s="484"/>
      <c r="I56" s="485"/>
    </row>
    <row r="57" spans="2:9" ht="36.75" customHeight="1">
      <c r="B57" s="246" t="s">
        <v>232</v>
      </c>
      <c r="C57" s="483"/>
      <c r="D57" s="483"/>
      <c r="E57" s="520" t="s">
        <v>233</v>
      </c>
      <c r="F57" s="520"/>
      <c r="G57" s="483"/>
      <c r="H57" s="483"/>
      <c r="I57" s="522"/>
    </row>
    <row r="58" spans="2:9" ht="36.75" customHeight="1" thickBot="1">
      <c r="B58" s="234" t="s">
        <v>234</v>
      </c>
      <c r="C58" s="523"/>
      <c r="D58" s="523"/>
      <c r="E58" s="521"/>
      <c r="F58" s="521"/>
      <c r="G58" s="523"/>
      <c r="H58" s="523"/>
      <c r="I58" s="524"/>
    </row>
  </sheetData>
  <sheetProtection formatCells="0" formatColumns="0" formatRows="0"/>
  <mergeCells count="65">
    <mergeCell ref="C57:D57"/>
    <mergeCell ref="E57:F58"/>
    <mergeCell ref="G57:I58"/>
    <mergeCell ref="C58:D58"/>
    <mergeCell ref="C55:D55"/>
    <mergeCell ref="E55:F55"/>
    <mergeCell ref="G55:I55"/>
    <mergeCell ref="C56:D56"/>
    <mergeCell ref="E56:F56"/>
    <mergeCell ref="G56:I56"/>
    <mergeCell ref="B52:I52"/>
    <mergeCell ref="B53:B54"/>
    <mergeCell ref="D53:F53"/>
    <mergeCell ref="G53:I53"/>
    <mergeCell ref="D54:F54"/>
    <mergeCell ref="G54:I54"/>
    <mergeCell ref="C42:I42"/>
    <mergeCell ref="B43:I43"/>
    <mergeCell ref="B44:I48"/>
    <mergeCell ref="C49:I49"/>
    <mergeCell ref="C50:I50"/>
    <mergeCell ref="C51:I51"/>
    <mergeCell ref="C27:E27"/>
    <mergeCell ref="G27:I27"/>
    <mergeCell ref="B28:I28"/>
    <mergeCell ref="C24:E24"/>
    <mergeCell ref="F24:I24"/>
    <mergeCell ref="C25:E25"/>
    <mergeCell ref="G25:I25"/>
    <mergeCell ref="C26:E26"/>
    <mergeCell ref="G26:I26"/>
    <mergeCell ref="B21:B22"/>
    <mergeCell ref="C21:E21"/>
    <mergeCell ref="F21:I21"/>
    <mergeCell ref="C22:E22"/>
    <mergeCell ref="F22:I22"/>
    <mergeCell ref="C23:E23"/>
    <mergeCell ref="F23:I23"/>
    <mergeCell ref="C16:F16"/>
    <mergeCell ref="H16:I16"/>
    <mergeCell ref="C17:I17"/>
    <mergeCell ref="C18:I18"/>
    <mergeCell ref="C19:I19"/>
    <mergeCell ref="C20:I20"/>
    <mergeCell ref="C12:F12"/>
    <mergeCell ref="H12:I12"/>
    <mergeCell ref="C13:I13"/>
    <mergeCell ref="C14:I14"/>
    <mergeCell ref="C15:F15"/>
    <mergeCell ref="H15:I15"/>
    <mergeCell ref="D9:E9"/>
    <mergeCell ref="F9:I9"/>
    <mergeCell ref="D10:E10"/>
    <mergeCell ref="F10:G10"/>
    <mergeCell ref="C11:F11"/>
    <mergeCell ref="H11:I11"/>
    <mergeCell ref="B8:I8"/>
    <mergeCell ref="C4:I4"/>
    <mergeCell ref="C5:F5"/>
    <mergeCell ref="G5:I5"/>
    <mergeCell ref="B6:I6"/>
    <mergeCell ref="B7:I7"/>
    <mergeCell ref="B2:B5"/>
    <mergeCell ref="C2:I2"/>
    <mergeCell ref="C3:I3"/>
  </mergeCells>
  <dataValidations count="5">
    <dataValidation type="list" allowBlank="1" showInputMessage="1" showErrorMessage="1" sqref="C27:E27">
      <formula1>$N$15:$N$18</formula1>
    </dataValidation>
    <dataValidation type="list" allowBlank="1" showInputMessage="1" showErrorMessage="1" sqref="C12:F12">
      <formula1>$N$9:$N$12</formula1>
    </dataValidation>
    <dataValidation type="list" allowBlank="1" showInputMessage="1" showErrorMessage="1" sqref="H15:I15">
      <formula1>$N$20:$N$22</formula1>
    </dataValidation>
    <dataValidation type="list" allowBlank="1" showInputMessage="1" showErrorMessage="1" sqref="C10 I10">
      <formula1>'HV 1  PAAC'!#REF!</formula1>
    </dataValidation>
    <dataValidation type="list" allowBlank="1" showInputMessage="1" showErrorMessage="1" sqref="H16:I16">
      <formula1>$O$8:$O$11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B2:K18"/>
  <sheetViews>
    <sheetView zoomScalePageLayoutView="0" workbookViewId="0" topLeftCell="D4">
      <selection activeCell="I16" sqref="I16"/>
    </sheetView>
  </sheetViews>
  <sheetFormatPr defaultColWidth="11.421875" defaultRowHeight="15"/>
  <cols>
    <col min="1" max="1" width="11.421875" style="46" customWidth="1"/>
    <col min="2" max="2" width="18.421875" style="46" customWidth="1"/>
    <col min="3" max="3" width="15.8515625" style="46" customWidth="1"/>
    <col min="4" max="4" width="14.8515625" style="46" customWidth="1"/>
    <col min="5" max="5" width="19.140625" style="46" customWidth="1"/>
    <col min="6" max="6" width="44.8515625" style="46" customWidth="1"/>
    <col min="7" max="8" width="11.421875" style="46" customWidth="1"/>
    <col min="9" max="10" width="18.28125" style="46" customWidth="1"/>
    <col min="11" max="11" width="37.00390625" style="46" customWidth="1"/>
    <col min="12" max="16384" width="11.421875" style="46" customWidth="1"/>
  </cols>
  <sheetData>
    <row r="1" ht="12.75" thickBot="1"/>
    <row r="2" spans="2:11" ht="15.75" customHeight="1" thickBot="1">
      <c r="B2" s="529"/>
      <c r="C2" s="532" t="s">
        <v>747</v>
      </c>
      <c r="D2" s="533"/>
      <c r="E2" s="533"/>
      <c r="F2" s="533"/>
      <c r="G2" s="533"/>
      <c r="H2" s="533"/>
      <c r="I2" s="533"/>
      <c r="J2" s="534"/>
      <c r="K2" s="535"/>
    </row>
    <row r="3" spans="2:11" ht="15.75" customHeight="1" thickBot="1">
      <c r="B3" s="530"/>
      <c r="C3" s="536" t="s">
        <v>16</v>
      </c>
      <c r="D3" s="537"/>
      <c r="E3" s="537"/>
      <c r="F3" s="537"/>
      <c r="G3" s="537"/>
      <c r="H3" s="537"/>
      <c r="I3" s="537"/>
      <c r="J3" s="538"/>
      <c r="K3" s="535"/>
    </row>
    <row r="4" spans="2:11" ht="15.75" customHeight="1" thickBot="1">
      <c r="B4" s="530"/>
      <c r="C4" s="536" t="s">
        <v>820</v>
      </c>
      <c r="D4" s="537"/>
      <c r="E4" s="537"/>
      <c r="F4" s="537"/>
      <c r="G4" s="537"/>
      <c r="H4" s="537"/>
      <c r="I4" s="537"/>
      <c r="J4" s="538"/>
      <c r="K4" s="535"/>
    </row>
    <row r="5" spans="2:11" ht="15.75" customHeight="1" thickBot="1">
      <c r="B5" s="531"/>
      <c r="C5" s="536" t="s">
        <v>746</v>
      </c>
      <c r="D5" s="537"/>
      <c r="E5" s="537"/>
      <c r="F5" s="537"/>
      <c r="G5" s="537"/>
      <c r="H5" s="539" t="s">
        <v>838</v>
      </c>
      <c r="I5" s="540"/>
      <c r="J5" s="541"/>
      <c r="K5" s="535"/>
    </row>
    <row r="6" spans="2:10" ht="12.75" thickBot="1">
      <c r="B6" s="248"/>
      <c r="C6" s="249"/>
      <c r="D6" s="249"/>
      <c r="E6" s="249"/>
      <c r="F6" s="249"/>
      <c r="G6" s="249"/>
      <c r="H6" s="249"/>
      <c r="I6" s="249"/>
      <c r="J6" s="250"/>
    </row>
    <row r="7" spans="2:10" ht="72.75" thickBot="1">
      <c r="B7" s="251" t="s">
        <v>561</v>
      </c>
      <c r="C7" s="544" t="s">
        <v>807</v>
      </c>
      <c r="D7" s="545"/>
      <c r="E7" s="546"/>
      <c r="F7" s="252"/>
      <c r="G7" s="249"/>
      <c r="H7" s="249"/>
      <c r="I7" s="249"/>
      <c r="J7" s="250"/>
    </row>
    <row r="8" spans="2:10" ht="35.25" customHeight="1" thickBot="1">
      <c r="B8" s="253" t="s">
        <v>24</v>
      </c>
      <c r="C8" s="547" t="str">
        <f>+'HV 1  PAAC'!F10</f>
        <v>Subdirección de Planes de Manejo deTránsito</v>
      </c>
      <c r="D8" s="548"/>
      <c r="E8" s="549"/>
      <c r="F8" s="252"/>
      <c r="G8" s="249"/>
      <c r="H8" s="249"/>
      <c r="I8" s="249"/>
      <c r="J8" s="250"/>
    </row>
    <row r="9" spans="2:10" ht="24.75" thickBot="1">
      <c r="B9" s="253" t="s">
        <v>562</v>
      </c>
      <c r="C9" s="550" t="s">
        <v>805</v>
      </c>
      <c r="D9" s="551"/>
      <c r="E9" s="552"/>
      <c r="F9" s="254"/>
      <c r="G9" s="249"/>
      <c r="H9" s="249"/>
      <c r="I9" s="249"/>
      <c r="J9" s="250"/>
    </row>
    <row r="10" spans="2:10" ht="24.75" thickBot="1">
      <c r="B10" s="253" t="s">
        <v>563</v>
      </c>
      <c r="C10" s="547" t="s">
        <v>806</v>
      </c>
      <c r="D10" s="548"/>
      <c r="E10" s="549"/>
      <c r="F10" s="255"/>
      <c r="G10" s="249"/>
      <c r="H10" s="249"/>
      <c r="I10" s="249"/>
      <c r="J10" s="250"/>
    </row>
    <row r="11" spans="2:10" ht="45.75" customHeight="1" thickBot="1">
      <c r="B11" s="253" t="s">
        <v>564</v>
      </c>
      <c r="C11" s="553" t="str">
        <f>+'HV 1  PAAC'!F9</f>
        <v>1. Realizar el 100% de las actividades programadas en el Plan Anticorrupción y de Atención al Ciudadano de la vigencia por la Subdirección de Planes de Manejo de Tránsito.</v>
      </c>
      <c r="D11" s="554"/>
      <c r="E11" s="555"/>
      <c r="F11" s="252"/>
      <c r="G11" s="249"/>
      <c r="H11" s="249"/>
      <c r="I11" s="249"/>
      <c r="J11" s="250"/>
    </row>
    <row r="12" ht="12">
      <c r="B12" s="256"/>
    </row>
    <row r="13" spans="2:11" s="228" customFormat="1" ht="31.5" customHeight="1">
      <c r="B13" s="556" t="s">
        <v>831</v>
      </c>
      <c r="C13" s="557"/>
      <c r="D13" s="557"/>
      <c r="E13" s="557"/>
      <c r="F13" s="557"/>
      <c r="G13" s="557"/>
      <c r="H13" s="558"/>
      <c r="I13" s="527" t="s">
        <v>565</v>
      </c>
      <c r="J13" s="528"/>
      <c r="K13" s="528"/>
    </row>
    <row r="14" spans="2:11" s="222" customFormat="1" ht="45.75" customHeight="1">
      <c r="B14" s="220" t="s">
        <v>566</v>
      </c>
      <c r="C14" s="220" t="s">
        <v>567</v>
      </c>
      <c r="D14" s="220" t="s">
        <v>568</v>
      </c>
      <c r="E14" s="220" t="s">
        <v>569</v>
      </c>
      <c r="F14" s="220" t="s">
        <v>570</v>
      </c>
      <c r="G14" s="220" t="s">
        <v>571</v>
      </c>
      <c r="H14" s="220" t="s">
        <v>572</v>
      </c>
      <c r="I14" s="221" t="s">
        <v>573</v>
      </c>
      <c r="J14" s="221" t="s">
        <v>574</v>
      </c>
      <c r="K14" s="221" t="s">
        <v>575</v>
      </c>
    </row>
    <row r="15" spans="2:11" ht="63" customHeight="1">
      <c r="B15" s="559">
        <v>1</v>
      </c>
      <c r="C15" s="560" t="s">
        <v>735</v>
      </c>
      <c r="D15" s="284">
        <v>0.5</v>
      </c>
      <c r="E15" s="223">
        <v>1</v>
      </c>
      <c r="F15" s="257" t="s">
        <v>828</v>
      </c>
      <c r="G15" s="258" t="s">
        <v>578</v>
      </c>
      <c r="H15" s="270">
        <v>43922</v>
      </c>
      <c r="I15" s="258" t="s">
        <v>578</v>
      </c>
      <c r="J15" s="259">
        <v>43952</v>
      </c>
      <c r="K15" s="260" t="s">
        <v>842</v>
      </c>
    </row>
    <row r="16" spans="2:11" ht="63" customHeight="1">
      <c r="B16" s="559"/>
      <c r="C16" s="560"/>
      <c r="D16" s="285">
        <v>0.25</v>
      </c>
      <c r="E16" s="261">
        <v>2</v>
      </c>
      <c r="F16" s="257" t="s">
        <v>829</v>
      </c>
      <c r="G16" s="258" t="s">
        <v>578</v>
      </c>
      <c r="H16" s="271">
        <v>44044</v>
      </c>
      <c r="I16" s="262"/>
      <c r="J16" s="263"/>
      <c r="K16" s="260"/>
    </row>
    <row r="17" spans="2:11" ht="80.25" customHeight="1">
      <c r="B17" s="559"/>
      <c r="C17" s="560"/>
      <c r="D17" s="285">
        <v>0.25</v>
      </c>
      <c r="E17" s="261">
        <v>3</v>
      </c>
      <c r="F17" s="257" t="s">
        <v>830</v>
      </c>
      <c r="G17" s="258" t="s">
        <v>578</v>
      </c>
      <c r="H17" s="272">
        <v>44166</v>
      </c>
      <c r="I17" s="262"/>
      <c r="J17" s="263"/>
      <c r="K17" s="260"/>
    </row>
    <row r="18" spans="2:11" ht="25.5" customHeight="1">
      <c r="B18" s="542" t="s">
        <v>576</v>
      </c>
      <c r="C18" s="543"/>
      <c r="D18" s="224">
        <f>SUM(D15:D17)</f>
        <v>1</v>
      </c>
      <c r="E18" s="244">
        <v>3</v>
      </c>
      <c r="F18" s="225"/>
      <c r="G18" s="224">
        <f>SUM(G15:G17)</f>
        <v>0</v>
      </c>
      <c r="H18" s="226"/>
      <c r="I18" s="224">
        <f>SUM(I15:I17)</f>
        <v>0</v>
      </c>
      <c r="J18" s="227"/>
      <c r="K18" s="227"/>
    </row>
  </sheetData>
  <sheetProtection/>
  <mergeCells count="17">
    <mergeCell ref="B18:C18"/>
    <mergeCell ref="C7:E7"/>
    <mergeCell ref="C8:E8"/>
    <mergeCell ref="C9:E9"/>
    <mergeCell ref="C10:E10"/>
    <mergeCell ref="C11:E11"/>
    <mergeCell ref="B13:H13"/>
    <mergeCell ref="B15:B17"/>
    <mergeCell ref="C15:C17"/>
    <mergeCell ref="I13:K13"/>
    <mergeCell ref="B2:B5"/>
    <mergeCell ref="C2:J2"/>
    <mergeCell ref="K2:K5"/>
    <mergeCell ref="C3:J3"/>
    <mergeCell ref="C4:J4"/>
    <mergeCell ref="C5:G5"/>
    <mergeCell ref="H5:J5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5"/>
  <sheetViews>
    <sheetView zoomScale="85" zoomScaleNormal="85" zoomScalePageLayoutView="0" workbookViewId="0" topLeftCell="B1">
      <selection activeCell="J20" sqref="J20"/>
    </sheetView>
  </sheetViews>
  <sheetFormatPr defaultColWidth="11.421875" defaultRowHeight="15"/>
  <cols>
    <col min="1" max="1" width="65.28125" style="14" bestFit="1" customWidth="1"/>
    <col min="2" max="2" width="11.421875" style="14" customWidth="1"/>
    <col min="3" max="3" width="63.421875" style="15" customWidth="1"/>
    <col min="4" max="4" width="11.421875" style="15" customWidth="1"/>
    <col min="5" max="5" width="11.421875" style="36" customWidth="1"/>
    <col min="6" max="10" width="18.8515625" style="36" customWidth="1"/>
    <col min="11" max="11" width="15.28125" style="14" customWidth="1"/>
    <col min="12" max="16" width="11.421875" style="14" hidden="1" customWidth="1"/>
    <col min="17" max="17" width="15.8515625" style="14" hidden="1" customWidth="1"/>
    <col min="18" max="20" width="11.421875" style="14" hidden="1" customWidth="1"/>
    <col min="21" max="22" width="0" style="14" hidden="1" customWidth="1"/>
    <col min="23" max="16384" width="11.421875" style="14" customWidth="1"/>
  </cols>
  <sheetData>
    <row r="1" spans="1:20" ht="37.5" customHeight="1">
      <c r="A1" s="164" t="s">
        <v>752</v>
      </c>
      <c r="C1" s="164" t="s">
        <v>25</v>
      </c>
      <c r="E1" s="164" t="s">
        <v>26</v>
      </c>
      <c r="F1" s="164" t="s">
        <v>27</v>
      </c>
      <c r="G1" s="165"/>
      <c r="H1" s="569" t="s">
        <v>753</v>
      </c>
      <c r="I1" s="569"/>
      <c r="J1" s="569"/>
      <c r="K1" s="569"/>
      <c r="L1" s="570" t="s">
        <v>28</v>
      </c>
      <c r="M1" s="571"/>
      <c r="N1" s="571"/>
      <c r="O1" s="571"/>
      <c r="P1" s="16"/>
      <c r="Q1" s="572" t="s">
        <v>29</v>
      </c>
      <c r="R1" s="572"/>
      <c r="S1" s="572"/>
      <c r="T1" s="572"/>
    </row>
    <row r="2" spans="1:20" ht="30.75" customHeight="1" thickBot="1">
      <c r="A2" s="17" t="s">
        <v>754</v>
      </c>
      <c r="C2" s="18" t="s">
        <v>30</v>
      </c>
      <c r="E2" s="19">
        <v>1</v>
      </c>
      <c r="F2" s="19" t="s">
        <v>31</v>
      </c>
      <c r="G2" s="35"/>
      <c r="H2" s="564" t="s">
        <v>755</v>
      </c>
      <c r="I2" s="565"/>
      <c r="J2" s="565"/>
      <c r="K2" s="566"/>
      <c r="L2" s="573" t="s">
        <v>32</v>
      </c>
      <c r="M2" s="20">
        <v>2012</v>
      </c>
      <c r="N2" s="20"/>
      <c r="O2" s="20"/>
      <c r="P2" s="21"/>
      <c r="Q2" s="164"/>
      <c r="R2" s="22" t="s">
        <v>33</v>
      </c>
      <c r="S2" s="22" t="s">
        <v>34</v>
      </c>
      <c r="T2" s="22" t="s">
        <v>35</v>
      </c>
    </row>
    <row r="3" spans="1:20" ht="19.5" customHeight="1">
      <c r="A3" s="23" t="s">
        <v>756</v>
      </c>
      <c r="C3" s="18" t="s">
        <v>36</v>
      </c>
      <c r="E3" s="19">
        <v>2</v>
      </c>
      <c r="F3" s="19" t="s">
        <v>37</v>
      </c>
      <c r="G3" s="35"/>
      <c r="H3" s="574" t="s">
        <v>32</v>
      </c>
      <c r="I3" s="166">
        <v>2017</v>
      </c>
      <c r="J3" s="167"/>
      <c r="K3" s="168"/>
      <c r="L3" s="573"/>
      <c r="M3" s="24" t="s">
        <v>33</v>
      </c>
      <c r="N3" s="24" t="s">
        <v>34</v>
      </c>
      <c r="O3" s="24" t="s">
        <v>35</v>
      </c>
      <c r="P3" s="21"/>
      <c r="Q3" s="25" t="s">
        <v>38</v>
      </c>
      <c r="R3" s="26">
        <v>479830</v>
      </c>
      <c r="S3" s="26">
        <v>222331</v>
      </c>
      <c r="T3" s="26">
        <v>257499</v>
      </c>
    </row>
    <row r="4" spans="1:20" ht="15.75" customHeight="1">
      <c r="A4" s="31" t="s">
        <v>757</v>
      </c>
      <c r="C4" s="18" t="s">
        <v>39</v>
      </c>
      <c r="E4" s="19">
        <v>3</v>
      </c>
      <c r="F4" s="19" t="s">
        <v>40</v>
      </c>
      <c r="G4" s="35"/>
      <c r="H4" s="575"/>
      <c r="I4" s="169" t="s">
        <v>33</v>
      </c>
      <c r="J4" s="170" t="s">
        <v>34</v>
      </c>
      <c r="K4" s="171" t="s">
        <v>35</v>
      </c>
      <c r="L4" s="27" t="s">
        <v>33</v>
      </c>
      <c r="M4" s="26">
        <v>7571345</v>
      </c>
      <c r="N4" s="26">
        <v>3653868</v>
      </c>
      <c r="O4" s="26">
        <v>3917477</v>
      </c>
      <c r="P4" s="21"/>
      <c r="Q4" s="25" t="s">
        <v>41</v>
      </c>
      <c r="R4" s="26">
        <v>135160</v>
      </c>
      <c r="S4" s="26">
        <v>62795</v>
      </c>
      <c r="T4" s="26">
        <v>72365</v>
      </c>
    </row>
    <row r="5" spans="3:20" ht="12.75">
      <c r="C5" s="18" t="s">
        <v>42</v>
      </c>
      <c r="E5" s="19">
        <v>4</v>
      </c>
      <c r="F5" s="19" t="s">
        <v>43</v>
      </c>
      <c r="G5" s="35"/>
      <c r="H5" s="172" t="s">
        <v>758</v>
      </c>
      <c r="I5" s="173"/>
      <c r="J5" s="174"/>
      <c r="K5" s="175"/>
      <c r="L5" s="28">
        <v>0</v>
      </c>
      <c r="M5" s="29">
        <v>120482</v>
      </c>
      <c r="N5" s="29">
        <v>61704</v>
      </c>
      <c r="O5" s="29">
        <v>58778</v>
      </c>
      <c r="P5" s="21"/>
      <c r="Q5" s="25" t="s">
        <v>44</v>
      </c>
      <c r="R5" s="26">
        <v>109955</v>
      </c>
      <c r="S5" s="26">
        <v>55153</v>
      </c>
      <c r="T5" s="26">
        <v>54802</v>
      </c>
    </row>
    <row r="6" spans="1:20" ht="12.75">
      <c r="A6" s="30" t="s">
        <v>19</v>
      </c>
      <c r="C6" s="18" t="s">
        <v>45</v>
      </c>
      <c r="E6" s="19">
        <v>5</v>
      </c>
      <c r="F6" s="19" t="s">
        <v>46</v>
      </c>
      <c r="G6" s="35"/>
      <c r="H6" s="176" t="s">
        <v>33</v>
      </c>
      <c r="I6" s="177">
        <v>8080734</v>
      </c>
      <c r="J6" s="177">
        <v>3912910</v>
      </c>
      <c r="K6" s="177">
        <v>4167824</v>
      </c>
      <c r="L6" s="28">
        <v>1</v>
      </c>
      <c r="M6" s="29">
        <v>120064</v>
      </c>
      <c r="N6" s="29">
        <v>61454</v>
      </c>
      <c r="O6" s="29">
        <v>58610</v>
      </c>
      <c r="P6" s="21"/>
      <c r="Q6" s="25" t="s">
        <v>47</v>
      </c>
      <c r="R6" s="26">
        <v>409257</v>
      </c>
      <c r="S6" s="26">
        <v>199566</v>
      </c>
      <c r="T6" s="26">
        <v>209691</v>
      </c>
    </row>
    <row r="7" spans="1:20" ht="12.75" customHeight="1">
      <c r="A7" s="31" t="s">
        <v>48</v>
      </c>
      <c r="C7" s="18" t="s">
        <v>49</v>
      </c>
      <c r="E7" s="19">
        <v>6</v>
      </c>
      <c r="F7" s="19" t="s">
        <v>50</v>
      </c>
      <c r="G7" s="35"/>
      <c r="H7" s="178" t="s">
        <v>759</v>
      </c>
      <c r="I7" s="179">
        <v>607390</v>
      </c>
      <c r="J7" s="179">
        <v>312062</v>
      </c>
      <c r="K7" s="179">
        <v>295328</v>
      </c>
      <c r="L7" s="28">
        <v>2</v>
      </c>
      <c r="M7" s="29">
        <v>119780</v>
      </c>
      <c r="N7" s="29">
        <v>61272</v>
      </c>
      <c r="O7" s="29">
        <v>58508</v>
      </c>
      <c r="P7" s="21"/>
      <c r="Q7" s="25" t="s">
        <v>51</v>
      </c>
      <c r="R7" s="26">
        <v>400686</v>
      </c>
      <c r="S7" s="26">
        <v>197911</v>
      </c>
      <c r="T7" s="26">
        <v>202775</v>
      </c>
    </row>
    <row r="8" spans="1:20" ht="14.25" customHeight="1">
      <c r="A8" s="31" t="s">
        <v>52</v>
      </c>
      <c r="C8" s="18" t="s">
        <v>53</v>
      </c>
      <c r="E8" s="19">
        <v>7</v>
      </c>
      <c r="F8" s="19" t="s">
        <v>54</v>
      </c>
      <c r="G8" s="35"/>
      <c r="H8" s="178" t="s">
        <v>760</v>
      </c>
      <c r="I8" s="179">
        <v>601914</v>
      </c>
      <c r="J8" s="179">
        <v>308936</v>
      </c>
      <c r="K8" s="179">
        <v>292978</v>
      </c>
      <c r="L8" s="28">
        <v>3</v>
      </c>
      <c r="M8" s="29">
        <v>119273</v>
      </c>
      <c r="N8" s="29">
        <v>61064</v>
      </c>
      <c r="O8" s="29">
        <v>58209</v>
      </c>
      <c r="P8" s="21"/>
      <c r="Q8" s="25" t="s">
        <v>55</v>
      </c>
      <c r="R8" s="26">
        <v>201593</v>
      </c>
      <c r="S8" s="26">
        <v>99557</v>
      </c>
      <c r="T8" s="26">
        <v>102036</v>
      </c>
    </row>
    <row r="9" spans="1:20" ht="15.75" customHeight="1">
      <c r="A9" s="31" t="s">
        <v>56</v>
      </c>
      <c r="C9" s="164" t="s">
        <v>57</v>
      </c>
      <c r="E9" s="19">
        <v>8</v>
      </c>
      <c r="F9" s="19" t="s">
        <v>58</v>
      </c>
      <c r="G9" s="35"/>
      <c r="H9" s="178" t="s">
        <v>761</v>
      </c>
      <c r="I9" s="179">
        <v>602967</v>
      </c>
      <c r="J9" s="179">
        <v>308654</v>
      </c>
      <c r="K9" s="179">
        <v>294313</v>
      </c>
      <c r="L9" s="28">
        <v>4</v>
      </c>
      <c r="M9" s="29">
        <v>118935</v>
      </c>
      <c r="N9" s="29">
        <v>60931</v>
      </c>
      <c r="O9" s="29">
        <v>58004</v>
      </c>
      <c r="P9" s="21"/>
      <c r="Q9" s="25" t="s">
        <v>59</v>
      </c>
      <c r="R9" s="26">
        <v>597522</v>
      </c>
      <c r="S9" s="26">
        <v>292176</v>
      </c>
      <c r="T9" s="26">
        <v>305346</v>
      </c>
    </row>
    <row r="10" spans="1:20" ht="12.75">
      <c r="A10" s="31" t="s">
        <v>60</v>
      </c>
      <c r="C10" s="18" t="s">
        <v>61</v>
      </c>
      <c r="E10" s="19">
        <v>9</v>
      </c>
      <c r="F10" s="19" t="s">
        <v>62</v>
      </c>
      <c r="G10" s="35"/>
      <c r="H10" s="178" t="s">
        <v>762</v>
      </c>
      <c r="I10" s="179">
        <v>632370</v>
      </c>
      <c r="J10" s="179">
        <v>321173</v>
      </c>
      <c r="K10" s="179">
        <v>311197</v>
      </c>
      <c r="L10" s="28">
        <v>5</v>
      </c>
      <c r="M10" s="29">
        <v>118833</v>
      </c>
      <c r="N10" s="29">
        <v>60903</v>
      </c>
      <c r="O10" s="29">
        <v>57930</v>
      </c>
      <c r="P10" s="21"/>
      <c r="Q10" s="25" t="s">
        <v>63</v>
      </c>
      <c r="R10" s="26">
        <v>1030623</v>
      </c>
      <c r="S10" s="26">
        <v>502287</v>
      </c>
      <c r="T10" s="26">
        <v>528336</v>
      </c>
    </row>
    <row r="11" spans="1:20" ht="12.75">
      <c r="A11" s="31" t="s">
        <v>64</v>
      </c>
      <c r="C11" s="18" t="s">
        <v>65</v>
      </c>
      <c r="E11" s="19">
        <v>10</v>
      </c>
      <c r="F11" s="19" t="s">
        <v>66</v>
      </c>
      <c r="G11" s="35"/>
      <c r="H11" s="178" t="s">
        <v>763</v>
      </c>
      <c r="I11" s="179">
        <v>672749</v>
      </c>
      <c r="J11" s="179">
        <v>339928</v>
      </c>
      <c r="K11" s="179">
        <v>332821</v>
      </c>
      <c r="L11" s="28">
        <v>6</v>
      </c>
      <c r="M11" s="29">
        <v>118730</v>
      </c>
      <c r="N11" s="29">
        <v>60874</v>
      </c>
      <c r="O11" s="29">
        <v>57856</v>
      </c>
      <c r="P11" s="21"/>
      <c r="Q11" s="25" t="s">
        <v>67</v>
      </c>
      <c r="R11" s="26">
        <v>353859</v>
      </c>
      <c r="S11" s="26">
        <v>167533</v>
      </c>
      <c r="T11" s="26">
        <v>186326</v>
      </c>
    </row>
    <row r="12" spans="1:20" ht="12.75">
      <c r="A12" s="31" t="s">
        <v>68</v>
      </c>
      <c r="C12" s="18" t="s">
        <v>69</v>
      </c>
      <c r="E12" s="19">
        <v>11</v>
      </c>
      <c r="F12" s="19" t="s">
        <v>70</v>
      </c>
      <c r="G12" s="35"/>
      <c r="H12" s="178" t="s">
        <v>764</v>
      </c>
      <c r="I12" s="179">
        <v>650902</v>
      </c>
      <c r="J12" s="179">
        <v>329064</v>
      </c>
      <c r="K12" s="179">
        <v>321838</v>
      </c>
      <c r="L12" s="28">
        <v>7</v>
      </c>
      <c r="M12" s="29">
        <v>118696</v>
      </c>
      <c r="N12" s="29">
        <v>60878</v>
      </c>
      <c r="O12" s="29">
        <v>57818</v>
      </c>
      <c r="P12" s="21"/>
      <c r="Q12" s="25" t="s">
        <v>71</v>
      </c>
      <c r="R12" s="26">
        <v>851299</v>
      </c>
      <c r="S12" s="26">
        <v>406597</v>
      </c>
      <c r="T12" s="26">
        <v>444702</v>
      </c>
    </row>
    <row r="13" spans="1:20" ht="12.75">
      <c r="A13" s="31" t="s">
        <v>72</v>
      </c>
      <c r="C13" s="18" t="s">
        <v>73</v>
      </c>
      <c r="E13" s="19">
        <v>12</v>
      </c>
      <c r="F13" s="19" t="s">
        <v>74</v>
      </c>
      <c r="G13" s="35"/>
      <c r="H13" s="178" t="s">
        <v>765</v>
      </c>
      <c r="I13" s="179">
        <v>651442</v>
      </c>
      <c r="J13" s="179">
        <v>316050</v>
      </c>
      <c r="K13" s="179">
        <v>335392</v>
      </c>
      <c r="L13" s="28">
        <v>8</v>
      </c>
      <c r="M13" s="29">
        <v>119101</v>
      </c>
      <c r="N13" s="29">
        <v>61076</v>
      </c>
      <c r="O13" s="29">
        <v>58025</v>
      </c>
      <c r="P13" s="21"/>
      <c r="Q13" s="25" t="s">
        <v>75</v>
      </c>
      <c r="R13" s="26">
        <v>1094488</v>
      </c>
      <c r="S13" s="26">
        <v>518960</v>
      </c>
      <c r="T13" s="26">
        <v>575528</v>
      </c>
    </row>
    <row r="14" spans="1:20" ht="12.75">
      <c r="A14" s="31" t="s">
        <v>76</v>
      </c>
      <c r="C14" s="18" t="s">
        <v>77</v>
      </c>
      <c r="E14" s="19">
        <v>13</v>
      </c>
      <c r="F14" s="19" t="s">
        <v>78</v>
      </c>
      <c r="G14" s="35"/>
      <c r="H14" s="178" t="s">
        <v>766</v>
      </c>
      <c r="I14" s="179">
        <v>640060</v>
      </c>
      <c r="J14" s="179">
        <v>303971</v>
      </c>
      <c r="K14" s="179">
        <v>336089</v>
      </c>
      <c r="L14" s="28">
        <v>9</v>
      </c>
      <c r="M14" s="29">
        <v>119856</v>
      </c>
      <c r="N14" s="29">
        <v>61418</v>
      </c>
      <c r="O14" s="29">
        <v>58438</v>
      </c>
      <c r="P14" s="21"/>
      <c r="Q14" s="25" t="s">
        <v>79</v>
      </c>
      <c r="R14" s="26">
        <v>234948</v>
      </c>
      <c r="S14" s="26">
        <v>112703</v>
      </c>
      <c r="T14" s="26">
        <v>122245</v>
      </c>
    </row>
    <row r="15" spans="1:20" ht="12.75">
      <c r="A15" s="31" t="s">
        <v>80</v>
      </c>
      <c r="C15" s="18" t="s">
        <v>81</v>
      </c>
      <c r="E15" s="19">
        <v>14</v>
      </c>
      <c r="F15" s="19" t="s">
        <v>82</v>
      </c>
      <c r="G15" s="35"/>
      <c r="H15" s="178" t="s">
        <v>767</v>
      </c>
      <c r="I15" s="179">
        <v>563389</v>
      </c>
      <c r="J15" s="179">
        <v>268367</v>
      </c>
      <c r="K15" s="179">
        <v>295022</v>
      </c>
      <c r="L15" s="28">
        <v>10</v>
      </c>
      <c r="M15" s="29">
        <v>121019</v>
      </c>
      <c r="N15" s="29">
        <v>61921</v>
      </c>
      <c r="O15" s="29">
        <v>59098</v>
      </c>
      <c r="P15" s="21"/>
      <c r="Q15" s="25" t="s">
        <v>83</v>
      </c>
      <c r="R15" s="26">
        <v>147933</v>
      </c>
      <c r="S15" s="26">
        <v>68544</v>
      </c>
      <c r="T15" s="26">
        <v>79389</v>
      </c>
    </row>
    <row r="16" spans="1:20" ht="12.75">
      <c r="A16" s="31" t="s">
        <v>21</v>
      </c>
      <c r="C16" s="18" t="s">
        <v>84</v>
      </c>
      <c r="E16" s="19">
        <v>15</v>
      </c>
      <c r="F16" s="19" t="s">
        <v>85</v>
      </c>
      <c r="G16" s="35"/>
      <c r="H16" s="178" t="s">
        <v>768</v>
      </c>
      <c r="I16" s="179">
        <v>519261</v>
      </c>
      <c r="J16" s="179">
        <v>244556</v>
      </c>
      <c r="K16" s="179">
        <v>274705</v>
      </c>
      <c r="L16" s="28">
        <v>11</v>
      </c>
      <c r="M16" s="29">
        <v>122272</v>
      </c>
      <c r="N16" s="29">
        <v>62471</v>
      </c>
      <c r="O16" s="29">
        <v>59801</v>
      </c>
      <c r="P16" s="21"/>
      <c r="Q16" s="25" t="s">
        <v>86</v>
      </c>
      <c r="R16" s="26">
        <v>98209</v>
      </c>
      <c r="S16" s="26">
        <v>49277</v>
      </c>
      <c r="T16" s="26">
        <v>48932</v>
      </c>
    </row>
    <row r="17" spans="1:20" ht="12.75">
      <c r="A17" s="32" t="s">
        <v>87</v>
      </c>
      <c r="C17" s="18" t="s">
        <v>88</v>
      </c>
      <c r="E17" s="19">
        <v>16</v>
      </c>
      <c r="F17" s="19" t="s">
        <v>89</v>
      </c>
      <c r="G17" s="35"/>
      <c r="H17" s="178" t="s">
        <v>769</v>
      </c>
      <c r="I17" s="179">
        <v>503389</v>
      </c>
      <c r="J17" s="179">
        <v>233302</v>
      </c>
      <c r="K17" s="179">
        <v>270087</v>
      </c>
      <c r="L17" s="28">
        <v>12</v>
      </c>
      <c r="M17" s="29">
        <v>123722</v>
      </c>
      <c r="N17" s="29">
        <v>63080</v>
      </c>
      <c r="O17" s="29">
        <v>60642</v>
      </c>
      <c r="P17" s="21"/>
      <c r="Q17" s="25" t="s">
        <v>90</v>
      </c>
      <c r="R17" s="26">
        <v>108457</v>
      </c>
      <c r="S17" s="26">
        <v>52580</v>
      </c>
      <c r="T17" s="26">
        <v>55877</v>
      </c>
    </row>
    <row r="18" spans="1:20" ht="33.75" customHeight="1">
      <c r="A18" s="180" t="s">
        <v>172</v>
      </c>
      <c r="C18" s="18" t="s">
        <v>91</v>
      </c>
      <c r="E18" s="19">
        <v>17</v>
      </c>
      <c r="F18" s="19" t="s">
        <v>92</v>
      </c>
      <c r="G18" s="35"/>
      <c r="H18" s="178" t="s">
        <v>770</v>
      </c>
      <c r="I18" s="179">
        <v>439872</v>
      </c>
      <c r="J18" s="179">
        <v>200142</v>
      </c>
      <c r="K18" s="179">
        <v>239730</v>
      </c>
      <c r="L18" s="28">
        <v>13</v>
      </c>
      <c r="M18" s="29">
        <v>125124</v>
      </c>
      <c r="N18" s="29">
        <v>63639</v>
      </c>
      <c r="O18" s="29">
        <v>61485</v>
      </c>
      <c r="P18" s="21"/>
      <c r="Q18" s="25" t="s">
        <v>93</v>
      </c>
      <c r="R18" s="26">
        <v>258212</v>
      </c>
      <c r="S18" s="26">
        <v>125944</v>
      </c>
      <c r="T18" s="26">
        <v>132268</v>
      </c>
    </row>
    <row r="19" spans="1:20" ht="33.75" customHeight="1">
      <c r="A19" s="180" t="s">
        <v>175</v>
      </c>
      <c r="C19" s="18" t="s">
        <v>94</v>
      </c>
      <c r="E19" s="19">
        <v>18</v>
      </c>
      <c r="F19" s="19" t="s">
        <v>95</v>
      </c>
      <c r="G19" s="35"/>
      <c r="H19" s="178" t="s">
        <v>771</v>
      </c>
      <c r="I19" s="179">
        <v>341916</v>
      </c>
      <c r="J19" s="179">
        <v>152813</v>
      </c>
      <c r="K19" s="179">
        <v>189103</v>
      </c>
      <c r="L19" s="28">
        <v>14</v>
      </c>
      <c r="M19" s="29">
        <v>126598</v>
      </c>
      <c r="N19" s="29">
        <v>64282</v>
      </c>
      <c r="O19" s="29">
        <v>62316</v>
      </c>
      <c r="P19" s="21"/>
      <c r="Q19" s="25" t="s">
        <v>96</v>
      </c>
      <c r="R19" s="26">
        <v>24160</v>
      </c>
      <c r="S19" s="26">
        <v>12726</v>
      </c>
      <c r="T19" s="26">
        <v>11434</v>
      </c>
    </row>
    <row r="20" spans="1:20" ht="33.75" customHeight="1">
      <c r="A20" s="180" t="s">
        <v>177</v>
      </c>
      <c r="C20" s="18" t="s">
        <v>97</v>
      </c>
      <c r="E20" s="19">
        <v>19</v>
      </c>
      <c r="F20" s="19" t="s">
        <v>98</v>
      </c>
      <c r="G20" s="35"/>
      <c r="H20" s="178" t="s">
        <v>772</v>
      </c>
      <c r="I20" s="179">
        <v>253646</v>
      </c>
      <c r="J20" s="179">
        <v>111646</v>
      </c>
      <c r="K20" s="179">
        <v>142000</v>
      </c>
      <c r="L20" s="28">
        <v>15</v>
      </c>
      <c r="M20" s="29">
        <v>128143</v>
      </c>
      <c r="N20" s="29">
        <v>65043</v>
      </c>
      <c r="O20" s="29">
        <v>63100</v>
      </c>
      <c r="P20" s="21"/>
      <c r="Q20" s="25" t="s">
        <v>99</v>
      </c>
      <c r="R20" s="26">
        <v>377272</v>
      </c>
      <c r="S20" s="26">
        <v>184951</v>
      </c>
      <c r="T20" s="26">
        <v>192321</v>
      </c>
    </row>
    <row r="21" spans="1:20" ht="33.75" customHeight="1">
      <c r="A21" s="180" t="s">
        <v>180</v>
      </c>
      <c r="C21" s="18" t="s">
        <v>100</v>
      </c>
      <c r="E21" s="19">
        <v>20</v>
      </c>
      <c r="F21" s="19" t="s">
        <v>101</v>
      </c>
      <c r="G21" s="35"/>
      <c r="H21" s="178" t="s">
        <v>773</v>
      </c>
      <c r="I21" s="179">
        <v>177853</v>
      </c>
      <c r="J21" s="179">
        <v>76747</v>
      </c>
      <c r="K21" s="179">
        <v>101106</v>
      </c>
      <c r="L21" s="28">
        <v>16</v>
      </c>
      <c r="M21" s="29">
        <v>129625</v>
      </c>
      <c r="N21" s="29">
        <v>65820</v>
      </c>
      <c r="O21" s="29">
        <v>63805</v>
      </c>
      <c r="P21" s="21"/>
      <c r="Q21" s="25" t="s">
        <v>102</v>
      </c>
      <c r="R21" s="26">
        <v>651586</v>
      </c>
      <c r="S21" s="26">
        <v>319009</v>
      </c>
      <c r="T21" s="26">
        <v>332577</v>
      </c>
    </row>
    <row r="22" spans="1:20" ht="33.75" customHeight="1">
      <c r="A22" s="180" t="s">
        <v>774</v>
      </c>
      <c r="C22" s="18" t="s">
        <v>103</v>
      </c>
      <c r="E22" s="19">
        <v>55</v>
      </c>
      <c r="F22" s="19" t="s">
        <v>104</v>
      </c>
      <c r="G22" s="35"/>
      <c r="H22" s="178" t="s">
        <v>775</v>
      </c>
      <c r="I22" s="179">
        <v>113108</v>
      </c>
      <c r="J22" s="179">
        <v>45521</v>
      </c>
      <c r="K22" s="179">
        <v>67587</v>
      </c>
      <c r="L22" s="28">
        <v>17</v>
      </c>
      <c r="M22" s="29">
        <v>131107</v>
      </c>
      <c r="N22" s="29">
        <v>66558</v>
      </c>
      <c r="O22" s="29">
        <v>64549</v>
      </c>
      <c r="P22" s="21"/>
      <c r="Q22" s="25" t="s">
        <v>105</v>
      </c>
      <c r="R22" s="26">
        <v>6296</v>
      </c>
      <c r="S22" s="26">
        <v>3268</v>
      </c>
      <c r="T22" s="26">
        <v>3028</v>
      </c>
    </row>
    <row r="23" spans="1:20" ht="33.75" customHeight="1">
      <c r="A23" s="180" t="s">
        <v>186</v>
      </c>
      <c r="C23" s="33" t="s">
        <v>106</v>
      </c>
      <c r="E23" s="19">
        <v>66</v>
      </c>
      <c r="F23" s="19" t="s">
        <v>107</v>
      </c>
      <c r="G23" s="35"/>
      <c r="H23" s="178" t="s">
        <v>127</v>
      </c>
      <c r="I23" s="179">
        <v>108506</v>
      </c>
      <c r="J23" s="179">
        <v>39978</v>
      </c>
      <c r="K23" s="179">
        <v>68528</v>
      </c>
      <c r="L23" s="28">
        <v>18</v>
      </c>
      <c r="M23" s="29">
        <v>132790</v>
      </c>
      <c r="N23" s="29">
        <v>67353</v>
      </c>
      <c r="O23" s="29">
        <v>65437</v>
      </c>
      <c r="P23" s="21"/>
      <c r="Q23" s="27" t="s">
        <v>33</v>
      </c>
      <c r="R23" s="34">
        <f>SUM(R3:R22)</f>
        <v>7571345</v>
      </c>
      <c r="S23" s="34">
        <f>SUM(S3:S22)</f>
        <v>3653868</v>
      </c>
      <c r="T23" s="34">
        <f>SUM(T3:T22)</f>
        <v>3917477</v>
      </c>
    </row>
    <row r="24" spans="1:16" ht="33.75" customHeight="1" thickBot="1">
      <c r="A24" s="180" t="s">
        <v>188</v>
      </c>
      <c r="C24" s="18" t="s">
        <v>108</v>
      </c>
      <c r="E24" s="19">
        <v>77</v>
      </c>
      <c r="F24" s="19" t="s">
        <v>109</v>
      </c>
      <c r="G24" s="35"/>
      <c r="H24" s="35"/>
      <c r="I24" s="35"/>
      <c r="J24" s="35"/>
      <c r="L24" s="28">
        <v>19</v>
      </c>
      <c r="M24" s="29">
        <v>133340</v>
      </c>
      <c r="N24" s="29">
        <v>67602</v>
      </c>
      <c r="O24" s="29">
        <v>65738</v>
      </c>
      <c r="P24" s="21"/>
    </row>
    <row r="25" spans="1:20" ht="33.75" customHeight="1">
      <c r="A25" s="180" t="s">
        <v>190</v>
      </c>
      <c r="C25" s="18" t="s">
        <v>110</v>
      </c>
      <c r="E25" s="19">
        <v>88</v>
      </c>
      <c r="F25" s="19" t="s">
        <v>111</v>
      </c>
      <c r="G25" s="35"/>
      <c r="H25" s="35"/>
      <c r="I25" s="35"/>
      <c r="J25" s="35"/>
      <c r="L25" s="28">
        <v>20</v>
      </c>
      <c r="M25" s="29">
        <v>132165</v>
      </c>
      <c r="N25" s="29">
        <v>67024</v>
      </c>
      <c r="O25" s="29">
        <v>65141</v>
      </c>
      <c r="P25" s="21"/>
      <c r="Q25" s="561" t="s">
        <v>776</v>
      </c>
      <c r="R25" s="562"/>
      <c r="S25" s="562"/>
      <c r="T25" s="563"/>
    </row>
    <row r="26" spans="1:20" ht="15" customHeight="1" thickBot="1">
      <c r="A26" s="32" t="s">
        <v>128</v>
      </c>
      <c r="C26" s="18" t="s">
        <v>112</v>
      </c>
      <c r="E26" s="19">
        <v>98</v>
      </c>
      <c r="F26" s="19" t="s">
        <v>113</v>
      </c>
      <c r="G26" s="35"/>
      <c r="H26" s="35"/>
      <c r="I26" s="35"/>
      <c r="J26" s="35"/>
      <c r="L26" s="28">
        <v>21</v>
      </c>
      <c r="M26" s="29">
        <v>129957</v>
      </c>
      <c r="N26" s="29">
        <v>65924</v>
      </c>
      <c r="O26" s="29">
        <v>64033</v>
      </c>
      <c r="P26" s="21"/>
      <c r="Q26" s="564" t="s">
        <v>755</v>
      </c>
      <c r="R26" s="565"/>
      <c r="S26" s="565"/>
      <c r="T26" s="566"/>
    </row>
    <row r="27" spans="1:20" s="182" customFormat="1" ht="26.25" customHeight="1">
      <c r="A27" s="181" t="s">
        <v>749</v>
      </c>
      <c r="C27" s="183" t="s">
        <v>114</v>
      </c>
      <c r="D27" s="184"/>
      <c r="E27" s="185"/>
      <c r="F27" s="185"/>
      <c r="G27" s="185"/>
      <c r="H27" s="185"/>
      <c r="I27" s="185"/>
      <c r="J27" s="185"/>
      <c r="L27" s="186">
        <v>22</v>
      </c>
      <c r="M27" s="187">
        <v>127797</v>
      </c>
      <c r="N27" s="187">
        <v>64838</v>
      </c>
      <c r="O27" s="187">
        <v>62959</v>
      </c>
      <c r="P27" s="188"/>
      <c r="Q27" s="567" t="s">
        <v>32</v>
      </c>
      <c r="R27" s="189">
        <v>2015</v>
      </c>
      <c r="S27" s="190"/>
      <c r="T27" s="191"/>
    </row>
    <row r="28" spans="1:20" s="182" customFormat="1" ht="26.25" customHeight="1">
      <c r="A28" s="181" t="s">
        <v>777</v>
      </c>
      <c r="C28" s="183" t="s">
        <v>115</v>
      </c>
      <c r="D28" s="184"/>
      <c r="E28" s="192"/>
      <c r="F28" s="192"/>
      <c r="G28" s="192"/>
      <c r="H28" s="192"/>
      <c r="I28" s="192"/>
      <c r="J28" s="192"/>
      <c r="L28" s="186">
        <v>23</v>
      </c>
      <c r="M28" s="187">
        <v>125232</v>
      </c>
      <c r="N28" s="187">
        <v>63602</v>
      </c>
      <c r="O28" s="187">
        <v>61630</v>
      </c>
      <c r="P28" s="188"/>
      <c r="Q28" s="568"/>
      <c r="R28" s="193" t="s">
        <v>33</v>
      </c>
      <c r="S28" s="194" t="s">
        <v>34</v>
      </c>
      <c r="T28" s="195" t="s">
        <v>35</v>
      </c>
    </row>
    <row r="29" spans="1:20" s="182" customFormat="1" ht="44.25" customHeight="1">
      <c r="A29" s="181" t="s">
        <v>778</v>
      </c>
      <c r="C29" s="183" t="s">
        <v>116</v>
      </c>
      <c r="D29" s="184"/>
      <c r="E29" s="192"/>
      <c r="F29" s="192"/>
      <c r="G29" s="192"/>
      <c r="H29" s="192"/>
      <c r="I29" s="192"/>
      <c r="J29" s="192"/>
      <c r="L29" s="186">
        <v>24</v>
      </c>
      <c r="M29" s="187">
        <v>124055</v>
      </c>
      <c r="N29" s="187">
        <v>62761</v>
      </c>
      <c r="O29" s="187">
        <v>61294</v>
      </c>
      <c r="P29" s="188"/>
      <c r="Q29" s="196" t="s">
        <v>758</v>
      </c>
      <c r="R29" s="197"/>
      <c r="S29" s="198"/>
      <c r="T29" s="199"/>
    </row>
    <row r="30" spans="1:20" s="182" customFormat="1" ht="26.25" customHeight="1">
      <c r="A30" s="181" t="s">
        <v>779</v>
      </c>
      <c r="C30" s="183" t="s">
        <v>117</v>
      </c>
      <c r="D30" s="184"/>
      <c r="E30" s="192"/>
      <c r="F30" s="192"/>
      <c r="G30" s="192"/>
      <c r="H30" s="192"/>
      <c r="I30" s="192"/>
      <c r="J30" s="192"/>
      <c r="L30" s="186">
        <v>25</v>
      </c>
      <c r="M30" s="187">
        <v>125190</v>
      </c>
      <c r="N30" s="187">
        <v>62619</v>
      </c>
      <c r="O30" s="187">
        <v>62571</v>
      </c>
      <c r="P30" s="188"/>
      <c r="Q30" s="200" t="s">
        <v>33</v>
      </c>
      <c r="R30" s="201">
        <v>7878783</v>
      </c>
      <c r="S30" s="202">
        <v>3810013</v>
      </c>
      <c r="T30" s="203">
        <v>4068770</v>
      </c>
    </row>
    <row r="31" spans="1:20" s="182" customFormat="1" ht="26.25" customHeight="1">
      <c r="A31" s="30" t="s">
        <v>780</v>
      </c>
      <c r="C31" s="183" t="s">
        <v>118</v>
      </c>
      <c r="D31" s="184"/>
      <c r="E31" s="192"/>
      <c r="F31" s="192"/>
      <c r="G31" s="192"/>
      <c r="H31" s="192"/>
      <c r="I31" s="192"/>
      <c r="J31" s="192"/>
      <c r="L31" s="186">
        <v>26</v>
      </c>
      <c r="M31" s="187">
        <v>127692</v>
      </c>
      <c r="N31" s="187">
        <v>62895</v>
      </c>
      <c r="O31" s="187">
        <v>64797</v>
      </c>
      <c r="P31" s="188"/>
      <c r="Q31" s="204" t="s">
        <v>759</v>
      </c>
      <c r="R31" s="205">
        <v>603230</v>
      </c>
      <c r="S31" s="206">
        <v>309432</v>
      </c>
      <c r="T31" s="207">
        <v>293798</v>
      </c>
    </row>
    <row r="32" spans="1:20" ht="14.25" customHeight="1">
      <c r="A32" s="208" t="s">
        <v>781</v>
      </c>
      <c r="C32" s="18" t="s">
        <v>119</v>
      </c>
      <c r="L32" s="28">
        <v>27</v>
      </c>
      <c r="M32" s="29">
        <v>129742</v>
      </c>
      <c r="N32" s="29">
        <v>62993</v>
      </c>
      <c r="O32" s="29">
        <v>66749</v>
      </c>
      <c r="P32" s="21"/>
      <c r="Q32" s="209" t="s">
        <v>760</v>
      </c>
      <c r="R32" s="210">
        <v>598182</v>
      </c>
      <c r="S32" s="211">
        <v>306434</v>
      </c>
      <c r="T32" s="212">
        <v>291748</v>
      </c>
    </row>
    <row r="33" spans="1:20" ht="12.75">
      <c r="A33" s="208" t="s">
        <v>782</v>
      </c>
      <c r="C33" s="164" t="s">
        <v>120</v>
      </c>
      <c r="L33" s="28">
        <v>28</v>
      </c>
      <c r="M33" s="29">
        <v>131768</v>
      </c>
      <c r="N33" s="29">
        <v>63030</v>
      </c>
      <c r="O33" s="29">
        <v>68738</v>
      </c>
      <c r="P33" s="21"/>
      <c r="Q33" s="209" t="s">
        <v>761</v>
      </c>
      <c r="R33" s="210">
        <v>605068</v>
      </c>
      <c r="S33" s="211">
        <v>309819</v>
      </c>
      <c r="T33" s="212">
        <v>295249</v>
      </c>
    </row>
    <row r="34" spans="1:20" ht="25.5">
      <c r="A34" s="208" t="s">
        <v>783</v>
      </c>
      <c r="C34" s="18" t="s">
        <v>53</v>
      </c>
      <c r="L34" s="28">
        <v>29</v>
      </c>
      <c r="M34" s="29">
        <v>132712</v>
      </c>
      <c r="N34" s="29">
        <v>62862</v>
      </c>
      <c r="O34" s="29">
        <v>69850</v>
      </c>
      <c r="P34" s="21"/>
      <c r="Q34" s="209" t="s">
        <v>762</v>
      </c>
      <c r="R34" s="210">
        <v>642476</v>
      </c>
      <c r="S34" s="211">
        <v>325752</v>
      </c>
      <c r="T34" s="212">
        <v>316724</v>
      </c>
    </row>
    <row r="35" spans="1:20" ht="12.75">
      <c r="A35" s="208" t="s">
        <v>784</v>
      </c>
      <c r="C35" s="18" t="s">
        <v>121</v>
      </c>
      <c r="L35" s="28">
        <v>30</v>
      </c>
      <c r="M35" s="29">
        <v>131882</v>
      </c>
      <c r="N35" s="29">
        <v>62354</v>
      </c>
      <c r="O35" s="29">
        <v>69528</v>
      </c>
      <c r="P35" s="21"/>
      <c r="Q35" s="209" t="s">
        <v>763</v>
      </c>
      <c r="R35" s="210">
        <v>669960</v>
      </c>
      <c r="S35" s="211">
        <v>338888</v>
      </c>
      <c r="T35" s="212">
        <v>331072</v>
      </c>
    </row>
    <row r="36" spans="1:20" ht="25.5">
      <c r="A36" s="208" t="s">
        <v>785</v>
      </c>
      <c r="C36" s="18" t="s">
        <v>122</v>
      </c>
      <c r="L36" s="28">
        <v>31</v>
      </c>
      <c r="M36" s="29">
        <v>129823</v>
      </c>
      <c r="N36" s="29">
        <v>61588</v>
      </c>
      <c r="O36" s="29">
        <v>68235</v>
      </c>
      <c r="P36" s="21"/>
      <c r="Q36" s="209" t="s">
        <v>764</v>
      </c>
      <c r="R36" s="210">
        <v>635633</v>
      </c>
      <c r="S36" s="211">
        <v>319048</v>
      </c>
      <c r="T36" s="212">
        <v>316585</v>
      </c>
    </row>
    <row r="37" spans="1:20" ht="25.5">
      <c r="A37" s="208" t="s">
        <v>786</v>
      </c>
      <c r="C37" s="18" t="s">
        <v>123</v>
      </c>
      <c r="D37" s="37"/>
      <c r="L37" s="28">
        <v>32</v>
      </c>
      <c r="M37" s="29">
        <v>127922</v>
      </c>
      <c r="N37" s="29">
        <v>60850</v>
      </c>
      <c r="O37" s="29">
        <v>67072</v>
      </c>
      <c r="P37" s="21"/>
      <c r="Q37" s="209" t="s">
        <v>765</v>
      </c>
      <c r="R37" s="210">
        <v>657874</v>
      </c>
      <c r="S37" s="211">
        <v>313458</v>
      </c>
      <c r="T37" s="212">
        <v>344416</v>
      </c>
    </row>
    <row r="38" spans="3:20" ht="12.75">
      <c r="C38" s="18" t="s">
        <v>124</v>
      </c>
      <c r="D38" s="38"/>
      <c r="L38" s="28">
        <v>33</v>
      </c>
      <c r="M38" s="29">
        <v>126082</v>
      </c>
      <c r="N38" s="29">
        <v>60165</v>
      </c>
      <c r="O38" s="29">
        <v>65917</v>
      </c>
      <c r="P38" s="21"/>
      <c r="Q38" s="209" t="s">
        <v>766</v>
      </c>
      <c r="R38" s="210">
        <v>614779</v>
      </c>
      <c r="S38" s="211">
        <v>293158</v>
      </c>
      <c r="T38" s="212">
        <v>321621</v>
      </c>
    </row>
    <row r="39" spans="1:20" ht="12.75">
      <c r="A39" s="164" t="s">
        <v>787</v>
      </c>
      <c r="C39" s="18" t="s">
        <v>125</v>
      </c>
      <c r="D39" s="38"/>
      <c r="L39" s="28">
        <v>34</v>
      </c>
      <c r="M39" s="29">
        <v>123600</v>
      </c>
      <c r="N39" s="29">
        <v>59117</v>
      </c>
      <c r="O39" s="29">
        <v>64483</v>
      </c>
      <c r="P39" s="21"/>
      <c r="Q39" s="209" t="s">
        <v>767</v>
      </c>
      <c r="R39" s="210">
        <v>536343</v>
      </c>
      <c r="S39" s="211">
        <v>254902</v>
      </c>
      <c r="T39" s="212">
        <v>281441</v>
      </c>
    </row>
    <row r="40" spans="1:20" ht="12.75">
      <c r="A40" s="17" t="s">
        <v>788</v>
      </c>
      <c r="C40" s="18" t="s">
        <v>126</v>
      </c>
      <c r="D40" s="38"/>
      <c r="L40" s="28">
        <v>35</v>
      </c>
      <c r="M40" s="29">
        <v>120324</v>
      </c>
      <c r="N40" s="29">
        <v>57551</v>
      </c>
      <c r="O40" s="29">
        <v>62773</v>
      </c>
      <c r="P40" s="21"/>
      <c r="Q40" s="209" t="s">
        <v>768</v>
      </c>
      <c r="R40" s="210">
        <v>516837</v>
      </c>
      <c r="S40" s="211">
        <v>242123</v>
      </c>
      <c r="T40" s="212">
        <v>274714</v>
      </c>
    </row>
    <row r="41" spans="1:20" ht="12.75">
      <c r="A41" s="23" t="s">
        <v>789</v>
      </c>
      <c r="L41" s="28">
        <v>36</v>
      </c>
      <c r="M41" s="29">
        <v>116606</v>
      </c>
      <c r="N41" s="29">
        <v>55686</v>
      </c>
      <c r="O41" s="29">
        <v>60920</v>
      </c>
      <c r="P41" s="21"/>
      <c r="Q41" s="209" t="s">
        <v>769</v>
      </c>
      <c r="R41" s="210">
        <v>489703</v>
      </c>
      <c r="S41" s="211">
        <v>225926</v>
      </c>
      <c r="T41" s="212">
        <v>263777</v>
      </c>
    </row>
    <row r="42" spans="1:20" ht="12.75">
      <c r="A42" s="31" t="s">
        <v>790</v>
      </c>
      <c r="L42" s="28">
        <v>37</v>
      </c>
      <c r="M42" s="29">
        <v>112852</v>
      </c>
      <c r="N42" s="29">
        <v>53849</v>
      </c>
      <c r="O42" s="29">
        <v>59003</v>
      </c>
      <c r="P42" s="21"/>
      <c r="Q42" s="209" t="s">
        <v>770</v>
      </c>
      <c r="R42" s="210">
        <v>406084</v>
      </c>
      <c r="S42" s="211">
        <v>183930</v>
      </c>
      <c r="T42" s="212">
        <v>222154</v>
      </c>
    </row>
    <row r="43" spans="1:20" ht="12.75">
      <c r="A43" s="31" t="s">
        <v>791</v>
      </c>
      <c r="L43" s="28">
        <v>38</v>
      </c>
      <c r="M43" s="29">
        <v>108852</v>
      </c>
      <c r="N43" s="29">
        <v>51919</v>
      </c>
      <c r="O43" s="29">
        <v>56933</v>
      </c>
      <c r="P43" s="21"/>
      <c r="Q43" s="209" t="s">
        <v>771</v>
      </c>
      <c r="R43" s="210">
        <v>309925</v>
      </c>
      <c r="S43" s="211">
        <v>138521</v>
      </c>
      <c r="T43" s="212">
        <v>171404</v>
      </c>
    </row>
    <row r="44" spans="1:20" ht="12.75">
      <c r="A44" s="31" t="s">
        <v>792</v>
      </c>
      <c r="L44" s="28">
        <v>39</v>
      </c>
      <c r="M44" s="29">
        <v>105945</v>
      </c>
      <c r="N44" s="29">
        <v>50470</v>
      </c>
      <c r="O44" s="29">
        <v>55475</v>
      </c>
      <c r="P44" s="21"/>
      <c r="Q44" s="209" t="s">
        <v>772</v>
      </c>
      <c r="R44" s="210">
        <v>230197</v>
      </c>
      <c r="S44" s="211">
        <v>101631</v>
      </c>
      <c r="T44" s="212">
        <v>128566</v>
      </c>
    </row>
    <row r="45" spans="1:20" ht="12.75">
      <c r="A45" s="164" t="s">
        <v>793</v>
      </c>
      <c r="L45" s="28">
        <v>40</v>
      </c>
      <c r="M45" s="29">
        <v>104800</v>
      </c>
      <c r="N45" s="29">
        <v>49806</v>
      </c>
      <c r="O45" s="29">
        <v>54994</v>
      </c>
      <c r="P45" s="21"/>
      <c r="Q45" s="209" t="s">
        <v>773</v>
      </c>
      <c r="R45" s="210">
        <v>158670</v>
      </c>
      <c r="S45" s="211">
        <v>68583</v>
      </c>
      <c r="T45" s="212">
        <v>90087</v>
      </c>
    </row>
    <row r="46" spans="1:20" ht="15">
      <c r="A46" s="213" t="s">
        <v>794</v>
      </c>
      <c r="L46" s="28">
        <v>41</v>
      </c>
      <c r="M46" s="29">
        <v>104794</v>
      </c>
      <c r="N46" s="29">
        <v>49648</v>
      </c>
      <c r="O46" s="29">
        <v>55146</v>
      </c>
      <c r="P46" s="21"/>
      <c r="Q46" s="209" t="s">
        <v>775</v>
      </c>
      <c r="R46" s="210">
        <v>103406</v>
      </c>
      <c r="S46" s="211">
        <v>41392</v>
      </c>
      <c r="T46" s="212">
        <v>62014</v>
      </c>
    </row>
    <row r="47" spans="1:20" ht="15.75" thickBot="1">
      <c r="A47" s="213" t="s">
        <v>795</v>
      </c>
      <c r="L47" s="28">
        <v>42</v>
      </c>
      <c r="M47" s="29">
        <v>104561</v>
      </c>
      <c r="N47" s="29">
        <v>49381</v>
      </c>
      <c r="O47" s="29">
        <v>55180</v>
      </c>
      <c r="P47" s="21"/>
      <c r="Q47" s="214" t="s">
        <v>127</v>
      </c>
      <c r="R47" s="215">
        <v>100416</v>
      </c>
      <c r="S47" s="216">
        <v>37016</v>
      </c>
      <c r="T47" s="217">
        <v>63400</v>
      </c>
    </row>
    <row r="48" spans="1:20" ht="15">
      <c r="A48" s="213" t="s">
        <v>796</v>
      </c>
      <c r="L48" s="28">
        <v>43</v>
      </c>
      <c r="M48" s="29">
        <v>104278</v>
      </c>
      <c r="N48" s="29">
        <v>49084</v>
      </c>
      <c r="O48" s="29">
        <v>55194</v>
      </c>
      <c r="P48" s="21"/>
      <c r="Q48" s="21"/>
      <c r="R48" s="21"/>
      <c r="S48" s="21"/>
      <c r="T48" s="21"/>
    </row>
    <row r="49" spans="1:20" ht="15">
      <c r="A49" s="213" t="s">
        <v>797</v>
      </c>
      <c r="L49" s="28">
        <v>44</v>
      </c>
      <c r="M49" s="29">
        <v>103962</v>
      </c>
      <c r="N49" s="29">
        <v>48778</v>
      </c>
      <c r="O49" s="29">
        <v>55184</v>
      </c>
      <c r="P49" s="21"/>
      <c r="Q49" s="21"/>
      <c r="R49" s="21"/>
      <c r="S49" s="21"/>
      <c r="T49" s="21"/>
    </row>
    <row r="50" spans="1:20" ht="15">
      <c r="A50" s="213" t="s">
        <v>798</v>
      </c>
      <c r="L50" s="28">
        <v>45</v>
      </c>
      <c r="M50" s="29">
        <v>103448</v>
      </c>
      <c r="N50" s="29">
        <v>48396</v>
      </c>
      <c r="O50" s="29">
        <v>55052</v>
      </c>
      <c r="P50" s="21"/>
      <c r="Q50" s="21"/>
      <c r="R50" s="21"/>
      <c r="S50" s="21"/>
      <c r="T50" s="21"/>
    </row>
    <row r="51" spans="1:20" ht="15">
      <c r="A51" s="213" t="s">
        <v>799</v>
      </c>
      <c r="L51" s="28">
        <v>46</v>
      </c>
      <c r="M51" s="29">
        <v>102715</v>
      </c>
      <c r="N51" s="29">
        <v>47923</v>
      </c>
      <c r="O51" s="29">
        <v>54792</v>
      </c>
      <c r="P51" s="21"/>
      <c r="Q51" s="21"/>
      <c r="R51" s="21"/>
      <c r="S51" s="21"/>
      <c r="T51" s="21"/>
    </row>
    <row r="52" spans="1:20" ht="15">
      <c r="A52" s="213" t="s">
        <v>800</v>
      </c>
      <c r="L52" s="28">
        <v>47</v>
      </c>
      <c r="M52" s="29">
        <v>101971</v>
      </c>
      <c r="N52" s="29">
        <v>47444</v>
      </c>
      <c r="O52" s="29">
        <v>54527</v>
      </c>
      <c r="P52" s="21"/>
      <c r="Q52" s="21"/>
      <c r="R52" s="21"/>
      <c r="S52" s="21"/>
      <c r="T52" s="21"/>
    </row>
    <row r="53" spans="1:20" ht="15">
      <c r="A53" s="213" t="s">
        <v>801</v>
      </c>
      <c r="L53" s="28">
        <v>48</v>
      </c>
      <c r="M53" s="29">
        <v>101260</v>
      </c>
      <c r="N53" s="29">
        <v>46986</v>
      </c>
      <c r="O53" s="29">
        <v>54274</v>
      </c>
      <c r="P53" s="21"/>
      <c r="Q53" s="21"/>
      <c r="R53" s="21"/>
      <c r="S53" s="21"/>
      <c r="T53" s="21"/>
    </row>
    <row r="54" spans="1:20" ht="15">
      <c r="A54" s="213" t="s">
        <v>802</v>
      </c>
      <c r="L54" s="28">
        <v>49</v>
      </c>
      <c r="M54" s="29">
        <v>99728</v>
      </c>
      <c r="N54" s="29">
        <v>46141</v>
      </c>
      <c r="O54" s="29">
        <v>53587</v>
      </c>
      <c r="P54" s="21"/>
      <c r="Q54" s="21"/>
      <c r="R54" s="21"/>
      <c r="S54" s="21"/>
      <c r="T54" s="21"/>
    </row>
    <row r="55" spans="1:20" ht="15">
      <c r="A55" s="213" t="s">
        <v>803</v>
      </c>
      <c r="L55" s="28">
        <v>50</v>
      </c>
      <c r="M55" s="29">
        <v>97001</v>
      </c>
      <c r="N55" s="29">
        <v>44730</v>
      </c>
      <c r="O55" s="29">
        <v>52271</v>
      </c>
      <c r="P55" s="21"/>
      <c r="Q55" s="21"/>
      <c r="R55" s="21"/>
      <c r="S55" s="21"/>
      <c r="T55" s="21"/>
    </row>
    <row r="56" spans="1:20" ht="12.75">
      <c r="A56" s="164" t="s">
        <v>239</v>
      </c>
      <c r="L56" s="28">
        <v>51</v>
      </c>
      <c r="M56" s="29">
        <v>93445</v>
      </c>
      <c r="N56" s="29">
        <v>42931</v>
      </c>
      <c r="O56" s="29">
        <v>50514</v>
      </c>
      <c r="P56" s="21"/>
      <c r="Q56" s="21"/>
      <c r="R56" s="21"/>
      <c r="S56" s="21"/>
      <c r="T56" s="21"/>
    </row>
    <row r="57" spans="1:20" ht="75">
      <c r="A57" s="218" t="s">
        <v>246</v>
      </c>
      <c r="L57" s="28">
        <v>52</v>
      </c>
      <c r="M57" s="29">
        <v>89853</v>
      </c>
      <c r="N57" s="29">
        <v>41126</v>
      </c>
      <c r="O57" s="29">
        <v>48727</v>
      </c>
      <c r="P57" s="21"/>
      <c r="Q57" s="21"/>
      <c r="R57" s="21"/>
      <c r="S57" s="21"/>
      <c r="T57" s="21"/>
    </row>
    <row r="58" spans="1:20" ht="45">
      <c r="A58" s="108" t="s">
        <v>240</v>
      </c>
      <c r="L58" s="28">
        <v>53</v>
      </c>
      <c r="M58" s="29">
        <v>86123</v>
      </c>
      <c r="N58" s="29">
        <v>39261</v>
      </c>
      <c r="O58" s="29">
        <v>46862</v>
      </c>
      <c r="P58" s="21"/>
      <c r="Q58" s="21"/>
      <c r="R58" s="21"/>
      <c r="S58" s="21"/>
      <c r="T58" s="21"/>
    </row>
    <row r="59" spans="1:20" ht="30">
      <c r="A59" s="108" t="s">
        <v>241</v>
      </c>
      <c r="L59" s="28">
        <v>54</v>
      </c>
      <c r="M59" s="29">
        <v>82296</v>
      </c>
      <c r="N59" s="29">
        <v>37385</v>
      </c>
      <c r="O59" s="29">
        <v>44911</v>
      </c>
      <c r="P59" s="21"/>
      <c r="Q59" s="21"/>
      <c r="R59" s="21"/>
      <c r="S59" s="21"/>
      <c r="T59" s="21"/>
    </row>
    <row r="60" spans="1:20" ht="60">
      <c r="A60" s="108" t="s">
        <v>242</v>
      </c>
      <c r="L60" s="28">
        <v>55</v>
      </c>
      <c r="M60" s="29">
        <v>78491</v>
      </c>
      <c r="N60" s="29">
        <v>35569</v>
      </c>
      <c r="O60" s="29">
        <v>42922</v>
      </c>
      <c r="P60" s="21"/>
      <c r="Q60" s="21"/>
      <c r="R60" s="21"/>
      <c r="S60" s="21"/>
      <c r="T60" s="21"/>
    </row>
    <row r="61" spans="1:20" ht="30">
      <c r="A61" s="108" t="s">
        <v>243</v>
      </c>
      <c r="L61" s="28">
        <v>56</v>
      </c>
      <c r="M61" s="29">
        <v>74708</v>
      </c>
      <c r="N61" s="29">
        <v>33799</v>
      </c>
      <c r="O61" s="29">
        <v>40909</v>
      </c>
      <c r="P61" s="21"/>
      <c r="Q61" s="21"/>
      <c r="R61" s="21"/>
      <c r="S61" s="21"/>
      <c r="T61" s="21"/>
    </row>
    <row r="62" spans="1:20" ht="30">
      <c r="A62" s="108" t="s">
        <v>244</v>
      </c>
      <c r="L62" s="28">
        <v>57</v>
      </c>
      <c r="M62" s="29">
        <v>70811</v>
      </c>
      <c r="N62" s="29">
        <v>31979</v>
      </c>
      <c r="O62" s="29">
        <v>38832</v>
      </c>
      <c r="P62" s="21"/>
      <c r="Q62" s="21"/>
      <c r="R62" s="21"/>
      <c r="S62" s="21"/>
      <c r="T62" s="21"/>
    </row>
    <row r="63" spans="1:20" ht="45">
      <c r="A63" s="108" t="s">
        <v>245</v>
      </c>
      <c r="L63" s="28">
        <v>58</v>
      </c>
      <c r="M63" s="29">
        <v>66807</v>
      </c>
      <c r="N63" s="29">
        <v>30117</v>
      </c>
      <c r="O63" s="29">
        <v>36690</v>
      </c>
      <c r="P63" s="21"/>
      <c r="Q63" s="21"/>
      <c r="R63" s="21"/>
      <c r="S63" s="21"/>
      <c r="T63" s="21"/>
    </row>
    <row r="64" spans="12:20" ht="12.75">
      <c r="L64" s="28">
        <v>59</v>
      </c>
      <c r="M64" s="29">
        <v>63071</v>
      </c>
      <c r="N64" s="29">
        <v>28387</v>
      </c>
      <c r="O64" s="29">
        <v>34684</v>
      </c>
      <c r="P64" s="21"/>
      <c r="Q64" s="21"/>
      <c r="R64" s="21"/>
      <c r="S64" s="21"/>
      <c r="T64" s="21"/>
    </row>
    <row r="65" spans="12:20" ht="12.75">
      <c r="L65" s="28">
        <v>60</v>
      </c>
      <c r="M65" s="29">
        <v>59761</v>
      </c>
      <c r="N65" s="29">
        <v>26856</v>
      </c>
      <c r="O65" s="29">
        <v>32905</v>
      </c>
      <c r="P65" s="21"/>
      <c r="Q65" s="21"/>
      <c r="R65" s="21"/>
      <c r="S65" s="21"/>
      <c r="T65" s="21"/>
    </row>
    <row r="66" spans="12:20" ht="12.75">
      <c r="L66" s="28">
        <v>61</v>
      </c>
      <c r="M66" s="29">
        <v>56749</v>
      </c>
      <c r="N66" s="29">
        <v>25466</v>
      </c>
      <c r="O66" s="29">
        <v>31283</v>
      </c>
      <c r="P66" s="21"/>
      <c r="Q66" s="21"/>
      <c r="R66" s="21"/>
      <c r="S66" s="21"/>
      <c r="T66" s="21"/>
    </row>
    <row r="67" spans="12:20" ht="12.75">
      <c r="L67" s="28">
        <v>62</v>
      </c>
      <c r="M67" s="29">
        <v>53748</v>
      </c>
      <c r="N67" s="29">
        <v>24086</v>
      </c>
      <c r="O67" s="29">
        <v>29662</v>
      </c>
      <c r="P67" s="21"/>
      <c r="Q67" s="21"/>
      <c r="R67" s="21"/>
      <c r="S67" s="21"/>
      <c r="T67" s="21"/>
    </row>
    <row r="68" spans="12:20" ht="12.75">
      <c r="L68" s="28">
        <v>63</v>
      </c>
      <c r="M68" s="29">
        <v>50833</v>
      </c>
      <c r="N68" s="29">
        <v>22745</v>
      </c>
      <c r="O68" s="29">
        <v>28088</v>
      </c>
      <c r="P68" s="21"/>
      <c r="Q68" s="21"/>
      <c r="R68" s="21"/>
      <c r="S68" s="21"/>
      <c r="T68" s="21"/>
    </row>
    <row r="69" spans="12:20" ht="12.75">
      <c r="L69" s="28">
        <v>64</v>
      </c>
      <c r="M69" s="29">
        <v>47916</v>
      </c>
      <c r="N69" s="29">
        <v>21407</v>
      </c>
      <c r="O69" s="29">
        <v>26509</v>
      </c>
      <c r="P69" s="21"/>
      <c r="Q69" s="21"/>
      <c r="R69" s="21"/>
      <c r="S69" s="21"/>
      <c r="T69" s="21"/>
    </row>
    <row r="70" spans="12:20" ht="12.75">
      <c r="L70" s="28">
        <v>65</v>
      </c>
      <c r="M70" s="29">
        <v>44929</v>
      </c>
      <c r="N70" s="29">
        <v>20042</v>
      </c>
      <c r="O70" s="29">
        <v>24887</v>
      </c>
      <c r="P70" s="21"/>
      <c r="Q70" s="21"/>
      <c r="R70" s="21"/>
      <c r="S70" s="21"/>
      <c r="T70" s="21"/>
    </row>
    <row r="71" spans="12:20" ht="12.75">
      <c r="L71" s="28">
        <v>66</v>
      </c>
      <c r="M71" s="29">
        <v>41939</v>
      </c>
      <c r="N71" s="29">
        <v>18676</v>
      </c>
      <c r="O71" s="29">
        <v>23263</v>
      </c>
      <c r="P71" s="21"/>
      <c r="Q71" s="21"/>
      <c r="R71" s="21"/>
      <c r="S71" s="21"/>
      <c r="T71" s="21"/>
    </row>
    <row r="72" spans="12:20" ht="12.75">
      <c r="L72" s="28">
        <v>67</v>
      </c>
      <c r="M72" s="29">
        <v>39086</v>
      </c>
      <c r="N72" s="29">
        <v>17369</v>
      </c>
      <c r="O72" s="29">
        <v>21717</v>
      </c>
      <c r="P72" s="21"/>
      <c r="Q72" s="21"/>
      <c r="R72" s="21"/>
      <c r="S72" s="21"/>
      <c r="T72" s="21"/>
    </row>
    <row r="73" spans="12:20" ht="12.75">
      <c r="L73" s="28">
        <v>68</v>
      </c>
      <c r="M73" s="29">
        <v>36348</v>
      </c>
      <c r="N73" s="29">
        <v>16117</v>
      </c>
      <c r="O73" s="29">
        <v>20231</v>
      </c>
      <c r="P73" s="21"/>
      <c r="Q73" s="21"/>
      <c r="R73" s="21"/>
      <c r="S73" s="21"/>
      <c r="T73" s="21"/>
    </row>
    <row r="74" spans="12:20" ht="12.75">
      <c r="L74" s="28">
        <v>69</v>
      </c>
      <c r="M74" s="29">
        <v>33755</v>
      </c>
      <c r="N74" s="29">
        <v>14898</v>
      </c>
      <c r="O74" s="29">
        <v>18857</v>
      </c>
      <c r="P74" s="21"/>
      <c r="Q74" s="21"/>
      <c r="R74" s="21"/>
      <c r="S74" s="21"/>
      <c r="T74" s="21"/>
    </row>
    <row r="75" spans="12:20" ht="12.75">
      <c r="L75" s="28">
        <v>70</v>
      </c>
      <c r="M75" s="29">
        <v>31333</v>
      </c>
      <c r="N75" s="29">
        <v>13708</v>
      </c>
      <c r="O75" s="29">
        <v>17625</v>
      </c>
      <c r="P75" s="21"/>
      <c r="Q75" s="21"/>
      <c r="R75" s="21"/>
      <c r="S75" s="21"/>
      <c r="T75" s="21"/>
    </row>
    <row r="76" spans="12:20" ht="12.75">
      <c r="L76" s="28">
        <v>71</v>
      </c>
      <c r="M76" s="29">
        <v>28832</v>
      </c>
      <c r="N76" s="29">
        <v>12440</v>
      </c>
      <c r="O76" s="29">
        <v>16392</v>
      </c>
      <c r="P76" s="21"/>
      <c r="Q76" s="21"/>
      <c r="R76" s="21"/>
      <c r="S76" s="21"/>
      <c r="T76" s="21"/>
    </row>
    <row r="77" spans="12:20" ht="12.75">
      <c r="L77" s="28">
        <v>72</v>
      </c>
      <c r="M77" s="29">
        <v>26662</v>
      </c>
      <c r="N77" s="29">
        <v>11342</v>
      </c>
      <c r="O77" s="29">
        <v>15320</v>
      </c>
      <c r="P77" s="21"/>
      <c r="Q77" s="21"/>
      <c r="R77" s="21"/>
      <c r="S77" s="21"/>
      <c r="T77" s="21"/>
    </row>
    <row r="78" spans="12:20" ht="12.75">
      <c r="L78" s="28">
        <v>73</v>
      </c>
      <c r="M78" s="29">
        <v>24625</v>
      </c>
      <c r="N78" s="29">
        <v>10306</v>
      </c>
      <c r="O78" s="29">
        <v>14319</v>
      </c>
      <c r="P78" s="21"/>
      <c r="Q78" s="21"/>
      <c r="R78" s="21"/>
      <c r="S78" s="21"/>
      <c r="T78" s="21"/>
    </row>
    <row r="79" spans="12:20" ht="12.75">
      <c r="L79" s="28">
        <v>74</v>
      </c>
      <c r="M79" s="29">
        <v>22734</v>
      </c>
      <c r="N79" s="29">
        <v>9334</v>
      </c>
      <c r="O79" s="29">
        <v>13400</v>
      </c>
      <c r="P79" s="21"/>
      <c r="Q79" s="21"/>
      <c r="R79" s="21"/>
      <c r="S79" s="21"/>
      <c r="T79" s="21"/>
    </row>
    <row r="80" spans="12:20" ht="12.75">
      <c r="L80" s="28">
        <v>75</v>
      </c>
      <c r="M80" s="29">
        <v>20994</v>
      </c>
      <c r="N80" s="29">
        <v>8432</v>
      </c>
      <c r="O80" s="29">
        <v>12562</v>
      </c>
      <c r="P80" s="21"/>
      <c r="Q80" s="21"/>
      <c r="R80" s="21"/>
      <c r="S80" s="21"/>
      <c r="T80" s="21"/>
    </row>
    <row r="81" spans="12:20" ht="12.75">
      <c r="L81" s="28">
        <v>76</v>
      </c>
      <c r="M81" s="29">
        <v>19408</v>
      </c>
      <c r="N81" s="29">
        <v>7603</v>
      </c>
      <c r="O81" s="29">
        <v>11805</v>
      </c>
      <c r="P81" s="21"/>
      <c r="Q81" s="21"/>
      <c r="R81" s="21"/>
      <c r="S81" s="21"/>
      <c r="T81" s="21"/>
    </row>
    <row r="82" spans="12:20" ht="12.75">
      <c r="L82" s="28">
        <v>77</v>
      </c>
      <c r="M82" s="29">
        <v>17988</v>
      </c>
      <c r="N82" s="29">
        <v>7002</v>
      </c>
      <c r="O82" s="29">
        <v>10986</v>
      </c>
      <c r="P82" s="21"/>
      <c r="Q82" s="21"/>
      <c r="R82" s="21"/>
      <c r="S82" s="21"/>
      <c r="T82" s="21"/>
    </row>
    <row r="83" spans="12:20" ht="12.75">
      <c r="L83" s="28">
        <v>78</v>
      </c>
      <c r="M83" s="29">
        <v>16675</v>
      </c>
      <c r="N83" s="29">
        <v>6510</v>
      </c>
      <c r="O83" s="29">
        <v>10165</v>
      </c>
      <c r="P83" s="21"/>
      <c r="Q83" s="21"/>
      <c r="R83" s="21"/>
      <c r="S83" s="21"/>
      <c r="T83" s="21"/>
    </row>
    <row r="84" spans="12:20" ht="12.75">
      <c r="L84" s="28">
        <v>79</v>
      </c>
      <c r="M84" s="29">
        <v>15472</v>
      </c>
      <c r="N84" s="29">
        <v>6134</v>
      </c>
      <c r="O84" s="29">
        <v>9338</v>
      </c>
      <c r="P84" s="21"/>
      <c r="Q84" s="21"/>
      <c r="R84" s="21"/>
      <c r="S84" s="21"/>
      <c r="T84" s="21"/>
    </row>
    <row r="85" spans="12:20" ht="12.75">
      <c r="L85" s="28" t="s">
        <v>127</v>
      </c>
      <c r="M85" s="25">
        <v>89747</v>
      </c>
      <c r="N85" s="25">
        <v>33084</v>
      </c>
      <c r="O85" s="25">
        <v>56663</v>
      </c>
      <c r="P85" s="21"/>
      <c r="Q85" s="21"/>
      <c r="R85" s="21"/>
      <c r="S85" s="21"/>
      <c r="T85" s="21"/>
    </row>
  </sheetData>
  <sheetProtection/>
  <mergeCells count="9">
    <mergeCell ref="Q25:T25"/>
    <mergeCell ref="Q26:T26"/>
    <mergeCell ref="Q27:Q28"/>
    <mergeCell ref="H1:K1"/>
    <mergeCell ref="L1:O1"/>
    <mergeCell ref="Q1:T1"/>
    <mergeCell ref="H2:K2"/>
    <mergeCell ref="L2:L3"/>
    <mergeCell ref="H3:H4"/>
  </mergeCells>
  <dataValidations count="1">
    <dataValidation type="list" allowBlank="1" showInputMessage="1" showErrorMessage="1" sqref="A10">
      <formula1>$A$13:$A$42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3"/>
  <sheetViews>
    <sheetView zoomScalePageLayoutView="0" workbookViewId="0" topLeftCell="A91">
      <selection activeCell="A115" sqref="A115:IV115"/>
    </sheetView>
  </sheetViews>
  <sheetFormatPr defaultColWidth="0" defaultRowHeight="15" zeroHeight="1"/>
  <cols>
    <col min="1" max="1" width="7.00390625" style="0" bestFit="1" customWidth="1"/>
    <col min="2" max="2" width="10.57421875" style="0" bestFit="1" customWidth="1"/>
    <col min="3" max="3" width="14.57421875" style="0" bestFit="1" customWidth="1"/>
    <col min="4" max="4" width="17.421875" style="0" bestFit="1" customWidth="1"/>
    <col min="5" max="5" width="105.8515625" style="0" bestFit="1" customWidth="1"/>
    <col min="6" max="6" width="20.8515625" style="0" bestFit="1" customWidth="1"/>
    <col min="7" max="7" width="77.57421875" style="0" bestFit="1" customWidth="1"/>
    <col min="8" max="8" width="19.7109375" style="0" customWidth="1"/>
    <col min="9" max="9" width="24.00390625" style="0" bestFit="1" customWidth="1"/>
    <col min="10" max="11" width="19.7109375" style="0" customWidth="1"/>
    <col min="12" max="12" width="16.28125" style="0" bestFit="1" customWidth="1"/>
    <col min="13" max="13" width="16.00390625" style="0" bestFit="1" customWidth="1"/>
    <col min="14" max="14" width="11.421875" style="0" customWidth="1"/>
    <col min="15" max="16384" width="11.421875" style="0" hidden="1" customWidth="1"/>
  </cols>
  <sheetData>
    <row r="1" spans="1:14" ht="15">
      <c r="A1" s="112" t="s">
        <v>248</v>
      </c>
      <c r="B1" s="112" t="s">
        <v>249</v>
      </c>
      <c r="C1" s="113" t="s">
        <v>250</v>
      </c>
      <c r="D1" s="113" t="s">
        <v>251</v>
      </c>
      <c r="E1" s="114" t="s">
        <v>252</v>
      </c>
      <c r="F1" s="115" t="s">
        <v>253</v>
      </c>
      <c r="G1" s="115" t="s">
        <v>254</v>
      </c>
      <c r="H1" s="115" t="s">
        <v>255</v>
      </c>
      <c r="I1" s="115" t="s">
        <v>256</v>
      </c>
      <c r="J1" s="115" t="s">
        <v>257</v>
      </c>
      <c r="K1" s="115" t="s">
        <v>258</v>
      </c>
      <c r="L1" s="115" t="s">
        <v>259</v>
      </c>
      <c r="M1" s="115" t="s">
        <v>260</v>
      </c>
      <c r="N1" s="112" t="s">
        <v>261</v>
      </c>
    </row>
    <row r="2" spans="1:14" s="130" customFormat="1" ht="15">
      <c r="A2" s="122">
        <v>1</v>
      </c>
      <c r="B2" s="126">
        <v>43123</v>
      </c>
      <c r="C2" s="127"/>
      <c r="D2" s="128" t="s">
        <v>370</v>
      </c>
      <c r="E2" s="128" t="s">
        <v>401</v>
      </c>
      <c r="F2" s="128" t="s">
        <v>402</v>
      </c>
      <c r="G2" s="128" t="s">
        <v>401</v>
      </c>
      <c r="H2" s="128" t="s">
        <v>403</v>
      </c>
      <c r="I2" s="128">
        <v>1</v>
      </c>
      <c r="J2" s="128">
        <v>1</v>
      </c>
      <c r="K2" s="128">
        <v>0</v>
      </c>
      <c r="L2" s="129">
        <v>20</v>
      </c>
      <c r="M2" s="129">
        <v>2</v>
      </c>
      <c r="N2" s="122" t="s">
        <v>404</v>
      </c>
    </row>
    <row r="3" spans="1:14" ht="15">
      <c r="A3" s="117">
        <v>2</v>
      </c>
      <c r="B3" s="118"/>
      <c r="C3" s="119"/>
      <c r="D3" s="120" t="s">
        <v>370</v>
      </c>
      <c r="E3" s="120" t="s">
        <v>405</v>
      </c>
      <c r="F3" s="120" t="s">
        <v>402</v>
      </c>
      <c r="G3" s="120" t="s">
        <v>405</v>
      </c>
      <c r="H3" s="120"/>
      <c r="I3" s="120"/>
      <c r="J3" s="120"/>
      <c r="K3" s="120"/>
      <c r="L3" s="121"/>
      <c r="M3" s="121"/>
      <c r="N3" s="117"/>
    </row>
    <row r="4" spans="1:14" s="130" customFormat="1" ht="15">
      <c r="A4" s="122">
        <v>3</v>
      </c>
      <c r="B4" s="126">
        <v>43123</v>
      </c>
      <c r="C4" s="127"/>
      <c r="D4" s="128" t="s">
        <v>370</v>
      </c>
      <c r="E4" s="128" t="s">
        <v>406</v>
      </c>
      <c r="F4" s="128" t="s">
        <v>402</v>
      </c>
      <c r="G4" s="128" t="s">
        <v>406</v>
      </c>
      <c r="H4" s="128" t="s">
        <v>403</v>
      </c>
      <c r="I4" s="128">
        <v>1</v>
      </c>
      <c r="J4" s="128">
        <v>1</v>
      </c>
      <c r="K4" s="128">
        <v>0</v>
      </c>
      <c r="L4" s="129">
        <v>10</v>
      </c>
      <c r="M4" s="129">
        <v>0</v>
      </c>
      <c r="N4" s="122" t="s">
        <v>407</v>
      </c>
    </row>
    <row r="5" spans="1:14" s="130" customFormat="1" ht="15">
      <c r="A5" s="122">
        <v>4</v>
      </c>
      <c r="B5" s="126">
        <v>43123</v>
      </c>
      <c r="C5" s="127"/>
      <c r="D5" s="128" t="s">
        <v>370</v>
      </c>
      <c r="E5" s="128" t="s">
        <v>408</v>
      </c>
      <c r="F5" s="128" t="s">
        <v>402</v>
      </c>
      <c r="G5" s="128" t="s">
        <v>408</v>
      </c>
      <c r="H5" s="128" t="s">
        <v>403</v>
      </c>
      <c r="I5" s="128">
        <v>1</v>
      </c>
      <c r="J5" s="128">
        <v>1</v>
      </c>
      <c r="K5" s="128">
        <v>0</v>
      </c>
      <c r="L5" s="129">
        <v>9</v>
      </c>
      <c r="M5" s="129">
        <v>1</v>
      </c>
      <c r="N5" s="122" t="s">
        <v>409</v>
      </c>
    </row>
    <row r="6" spans="1:14" ht="15">
      <c r="A6" s="117">
        <v>5</v>
      </c>
      <c r="B6" s="118"/>
      <c r="C6" s="119"/>
      <c r="D6" s="120" t="s">
        <v>410</v>
      </c>
      <c r="E6" s="120" t="s">
        <v>411</v>
      </c>
      <c r="F6" s="120" t="s">
        <v>402</v>
      </c>
      <c r="G6" s="120" t="s">
        <v>411</v>
      </c>
      <c r="H6" s="120"/>
      <c r="I6" s="120"/>
      <c r="J6" s="120"/>
      <c r="K6" s="120"/>
      <c r="L6" s="121"/>
      <c r="M6" s="121"/>
      <c r="N6" s="117"/>
    </row>
    <row r="7" spans="1:14" ht="15">
      <c r="A7" s="117">
        <v>6</v>
      </c>
      <c r="B7" s="118"/>
      <c r="C7" s="119"/>
      <c r="D7" s="120" t="s">
        <v>410</v>
      </c>
      <c r="E7" s="120" t="s">
        <v>412</v>
      </c>
      <c r="F7" s="120" t="s">
        <v>402</v>
      </c>
      <c r="G7" s="120" t="s">
        <v>412</v>
      </c>
      <c r="H7" s="120"/>
      <c r="I7" s="120"/>
      <c r="J7" s="120"/>
      <c r="K7" s="120"/>
      <c r="L7" s="121"/>
      <c r="M7" s="121"/>
      <c r="N7" s="117"/>
    </row>
    <row r="8" spans="1:14" ht="15">
      <c r="A8" s="117">
        <v>7</v>
      </c>
      <c r="B8" s="118"/>
      <c r="C8" s="119"/>
      <c r="D8" s="120" t="s">
        <v>410</v>
      </c>
      <c r="E8" s="120" t="s">
        <v>413</v>
      </c>
      <c r="F8" s="120" t="s">
        <v>402</v>
      </c>
      <c r="G8" s="120" t="s">
        <v>413</v>
      </c>
      <c r="H8" s="120"/>
      <c r="I8" s="120"/>
      <c r="J8" s="120"/>
      <c r="K8" s="120"/>
      <c r="L8" s="121"/>
      <c r="M8" s="121"/>
      <c r="N8" s="117"/>
    </row>
    <row r="9" spans="1:14" ht="15">
      <c r="A9" s="117">
        <v>8</v>
      </c>
      <c r="B9" s="118"/>
      <c r="C9" s="119"/>
      <c r="D9" s="120" t="s">
        <v>410</v>
      </c>
      <c r="E9" s="120" t="s">
        <v>414</v>
      </c>
      <c r="F9" s="120" t="s">
        <v>402</v>
      </c>
      <c r="G9" s="120" t="s">
        <v>414</v>
      </c>
      <c r="H9" s="120"/>
      <c r="I9" s="120"/>
      <c r="J9" s="120"/>
      <c r="K9" s="120"/>
      <c r="L9" s="121"/>
      <c r="M9" s="121"/>
      <c r="N9" s="117"/>
    </row>
    <row r="10" spans="1:14" ht="15">
      <c r="A10" s="117">
        <v>9</v>
      </c>
      <c r="B10" s="118"/>
      <c r="C10" s="119"/>
      <c r="D10" s="120" t="s">
        <v>410</v>
      </c>
      <c r="E10" s="120" t="s">
        <v>415</v>
      </c>
      <c r="F10" s="120" t="s">
        <v>402</v>
      </c>
      <c r="G10" s="120" t="s">
        <v>415</v>
      </c>
      <c r="H10" s="120"/>
      <c r="I10" s="120"/>
      <c r="J10" s="120"/>
      <c r="K10" s="120"/>
      <c r="L10" s="121"/>
      <c r="M10" s="121"/>
      <c r="N10" s="117"/>
    </row>
    <row r="11" spans="1:14" ht="15">
      <c r="A11" s="117">
        <v>10</v>
      </c>
      <c r="B11" s="118"/>
      <c r="C11" s="119"/>
      <c r="D11" s="120" t="s">
        <v>59</v>
      </c>
      <c r="E11" s="120" t="s">
        <v>416</v>
      </c>
      <c r="F11" s="120" t="s">
        <v>402</v>
      </c>
      <c r="G11" s="120" t="s">
        <v>416</v>
      </c>
      <c r="H11" s="120"/>
      <c r="I11" s="120"/>
      <c r="J11" s="120"/>
      <c r="K11" s="120"/>
      <c r="L11" s="121"/>
      <c r="M11" s="121"/>
      <c r="N11" s="117"/>
    </row>
    <row r="12" spans="1:14" ht="15">
      <c r="A12" s="122">
        <v>11</v>
      </c>
      <c r="B12" s="126"/>
      <c r="C12" s="127"/>
      <c r="D12" s="128" t="s">
        <v>96</v>
      </c>
      <c r="E12" s="128" t="s">
        <v>417</v>
      </c>
      <c r="F12" s="128" t="s">
        <v>402</v>
      </c>
      <c r="G12" s="128" t="s">
        <v>417</v>
      </c>
      <c r="H12" s="128"/>
      <c r="I12" s="128"/>
      <c r="J12" s="128"/>
      <c r="K12" s="128"/>
      <c r="L12" s="129"/>
      <c r="M12" s="129"/>
      <c r="N12" s="122"/>
    </row>
    <row r="13" spans="1:14" ht="15">
      <c r="A13" s="122">
        <v>12</v>
      </c>
      <c r="B13" s="126"/>
      <c r="C13" s="127"/>
      <c r="D13" s="128" t="s">
        <v>96</v>
      </c>
      <c r="E13" s="128" t="s">
        <v>418</v>
      </c>
      <c r="F13" s="128" t="s">
        <v>402</v>
      </c>
      <c r="G13" s="128" t="s">
        <v>418</v>
      </c>
      <c r="H13" s="128"/>
      <c r="I13" s="128"/>
      <c r="J13" s="128"/>
      <c r="K13" s="128"/>
      <c r="L13" s="129"/>
      <c r="M13" s="129"/>
      <c r="N13" s="122"/>
    </row>
    <row r="14" spans="1:14" ht="15">
      <c r="A14" s="122">
        <v>13</v>
      </c>
      <c r="B14" s="126"/>
      <c r="C14" s="127"/>
      <c r="D14" s="128" t="s">
        <v>96</v>
      </c>
      <c r="E14" s="128" t="s">
        <v>419</v>
      </c>
      <c r="F14" s="128" t="s">
        <v>402</v>
      </c>
      <c r="G14" s="128" t="s">
        <v>419</v>
      </c>
      <c r="H14" s="128"/>
      <c r="I14" s="128"/>
      <c r="J14" s="128"/>
      <c r="K14" s="128"/>
      <c r="L14" s="129"/>
      <c r="M14" s="129"/>
      <c r="N14" s="122"/>
    </row>
    <row r="15" spans="1:14" ht="15">
      <c r="A15" s="117">
        <v>14</v>
      </c>
      <c r="B15" s="118"/>
      <c r="C15" s="119"/>
      <c r="D15" s="120" t="s">
        <v>96</v>
      </c>
      <c r="E15" s="120" t="s">
        <v>420</v>
      </c>
      <c r="F15" s="120" t="s">
        <v>402</v>
      </c>
      <c r="G15" s="120" t="s">
        <v>420</v>
      </c>
      <c r="H15" s="120"/>
      <c r="I15" s="120"/>
      <c r="J15" s="120"/>
      <c r="K15" s="120"/>
      <c r="L15" s="121"/>
      <c r="M15" s="121"/>
      <c r="N15" s="117"/>
    </row>
    <row r="16" spans="1:14" ht="15">
      <c r="A16" s="117">
        <v>15</v>
      </c>
      <c r="B16" s="118"/>
      <c r="C16" s="119"/>
      <c r="D16" s="120" t="s">
        <v>41</v>
      </c>
      <c r="E16" s="120" t="s">
        <v>421</v>
      </c>
      <c r="F16" s="120" t="s">
        <v>402</v>
      </c>
      <c r="G16" s="120" t="s">
        <v>421</v>
      </c>
      <c r="H16" s="120"/>
      <c r="I16" s="120"/>
      <c r="J16" s="120"/>
      <c r="K16" s="120"/>
      <c r="L16" s="121"/>
      <c r="M16" s="121"/>
      <c r="N16" s="117"/>
    </row>
    <row r="17" spans="1:14" s="130" customFormat="1" ht="15">
      <c r="A17" s="122">
        <v>16</v>
      </c>
      <c r="B17" s="126">
        <v>43122</v>
      </c>
      <c r="C17" s="127"/>
      <c r="D17" s="128" t="s">
        <v>41</v>
      </c>
      <c r="E17" s="128" t="s">
        <v>422</v>
      </c>
      <c r="F17" s="128" t="s">
        <v>402</v>
      </c>
      <c r="G17" s="128" t="s">
        <v>422</v>
      </c>
      <c r="H17" s="128" t="s">
        <v>423</v>
      </c>
      <c r="I17" s="128">
        <v>1</v>
      </c>
      <c r="J17" s="128">
        <v>1</v>
      </c>
      <c r="K17" s="128">
        <v>0</v>
      </c>
      <c r="L17" s="129">
        <v>3</v>
      </c>
      <c r="M17" s="129">
        <v>2</v>
      </c>
      <c r="N17" s="122" t="s">
        <v>424</v>
      </c>
    </row>
    <row r="18" spans="1:14" ht="15">
      <c r="A18" s="117">
        <v>17</v>
      </c>
      <c r="B18" s="118"/>
      <c r="C18" s="119"/>
      <c r="D18" s="120" t="s">
        <v>41</v>
      </c>
      <c r="E18" s="120" t="s">
        <v>425</v>
      </c>
      <c r="F18" s="120" t="s">
        <v>402</v>
      </c>
      <c r="G18" s="120" t="s">
        <v>425</v>
      </c>
      <c r="H18" s="120"/>
      <c r="I18" s="120"/>
      <c r="J18" s="120"/>
      <c r="K18" s="120"/>
      <c r="L18" s="121"/>
      <c r="M18" s="121"/>
      <c r="N18" s="117"/>
    </row>
    <row r="19" spans="1:14" s="130" customFormat="1" ht="15">
      <c r="A19" s="122">
        <v>18</v>
      </c>
      <c r="B19" s="126">
        <v>43122</v>
      </c>
      <c r="C19" s="127"/>
      <c r="D19" s="128" t="s">
        <v>41</v>
      </c>
      <c r="E19" s="128" t="s">
        <v>426</v>
      </c>
      <c r="F19" s="128" t="s">
        <v>402</v>
      </c>
      <c r="G19" s="128" t="s">
        <v>426</v>
      </c>
      <c r="H19" s="128" t="s">
        <v>423</v>
      </c>
      <c r="I19" s="128">
        <v>1</v>
      </c>
      <c r="J19" s="128">
        <v>1</v>
      </c>
      <c r="K19" s="128">
        <v>0</v>
      </c>
      <c r="L19" s="129">
        <v>2</v>
      </c>
      <c r="M19" s="129">
        <v>2</v>
      </c>
      <c r="N19" s="122" t="s">
        <v>427</v>
      </c>
    </row>
    <row r="20" spans="1:14" ht="15">
      <c r="A20" s="117">
        <v>19</v>
      </c>
      <c r="B20" s="118"/>
      <c r="C20" s="119"/>
      <c r="D20" s="120" t="s">
        <v>41</v>
      </c>
      <c r="E20" s="120" t="s">
        <v>428</v>
      </c>
      <c r="F20" s="120" t="s">
        <v>402</v>
      </c>
      <c r="G20" s="120" t="s">
        <v>428</v>
      </c>
      <c r="H20" s="120"/>
      <c r="I20" s="120"/>
      <c r="J20" s="120"/>
      <c r="K20" s="120"/>
      <c r="L20" s="121"/>
      <c r="M20" s="121"/>
      <c r="N20" s="117"/>
    </row>
    <row r="21" spans="1:14" ht="15">
      <c r="A21" s="117">
        <v>20</v>
      </c>
      <c r="B21" s="118"/>
      <c r="C21" s="119"/>
      <c r="D21" s="120" t="s">
        <v>429</v>
      </c>
      <c r="E21" s="120" t="s">
        <v>430</v>
      </c>
      <c r="F21" s="120" t="s">
        <v>402</v>
      </c>
      <c r="G21" s="120" t="s">
        <v>430</v>
      </c>
      <c r="H21" s="120"/>
      <c r="I21" s="120"/>
      <c r="J21" s="120"/>
      <c r="K21" s="120"/>
      <c r="L21" s="121"/>
      <c r="M21" s="121"/>
      <c r="N21" s="117"/>
    </row>
    <row r="22" spans="1:14" s="130" customFormat="1" ht="15">
      <c r="A22" s="122">
        <v>21</v>
      </c>
      <c r="B22" s="126">
        <v>43125</v>
      </c>
      <c r="C22" s="127"/>
      <c r="D22" s="128" t="s">
        <v>431</v>
      </c>
      <c r="E22" s="128" t="s">
        <v>432</v>
      </c>
      <c r="F22" s="128" t="s">
        <v>402</v>
      </c>
      <c r="G22" s="128" t="s">
        <v>432</v>
      </c>
      <c r="H22" s="128" t="s">
        <v>433</v>
      </c>
      <c r="I22" s="128">
        <v>1</v>
      </c>
      <c r="J22" s="128">
        <v>1</v>
      </c>
      <c r="K22" s="128">
        <v>0</v>
      </c>
      <c r="L22" s="129">
        <v>3</v>
      </c>
      <c r="M22" s="129">
        <v>0</v>
      </c>
      <c r="N22" s="122" t="s">
        <v>434</v>
      </c>
    </row>
    <row r="23" spans="1:14" ht="15">
      <c r="A23" s="117">
        <v>22</v>
      </c>
      <c r="B23" s="118"/>
      <c r="C23" s="119"/>
      <c r="D23" s="120" t="s">
        <v>431</v>
      </c>
      <c r="E23" s="120" t="s">
        <v>435</v>
      </c>
      <c r="F23" s="120" t="s">
        <v>402</v>
      </c>
      <c r="G23" s="120" t="s">
        <v>435</v>
      </c>
      <c r="H23" s="120"/>
      <c r="I23" s="120"/>
      <c r="J23" s="120"/>
      <c r="K23" s="120"/>
      <c r="L23" s="121"/>
      <c r="M23" s="121"/>
      <c r="N23" s="117"/>
    </row>
    <row r="24" spans="1:14" ht="15">
      <c r="A24" s="117">
        <v>23</v>
      </c>
      <c r="B24" s="118"/>
      <c r="C24" s="119"/>
      <c r="D24" s="120" t="s">
        <v>431</v>
      </c>
      <c r="E24" s="120" t="s">
        <v>436</v>
      </c>
      <c r="F24" s="120" t="s">
        <v>402</v>
      </c>
      <c r="G24" s="120" t="s">
        <v>436</v>
      </c>
      <c r="H24" s="120"/>
      <c r="I24" s="120"/>
      <c r="J24" s="120"/>
      <c r="K24" s="120"/>
      <c r="L24" s="121"/>
      <c r="M24" s="121"/>
      <c r="N24" s="117"/>
    </row>
    <row r="25" spans="1:14" ht="15">
      <c r="A25" s="117">
        <v>24</v>
      </c>
      <c r="B25" s="118"/>
      <c r="C25" s="119"/>
      <c r="D25" s="120" t="s">
        <v>431</v>
      </c>
      <c r="E25" s="120" t="s">
        <v>437</v>
      </c>
      <c r="F25" s="120" t="s">
        <v>402</v>
      </c>
      <c r="G25" s="120" t="s">
        <v>437</v>
      </c>
      <c r="H25" s="120"/>
      <c r="I25" s="120"/>
      <c r="J25" s="120"/>
      <c r="K25" s="120"/>
      <c r="L25" s="121"/>
      <c r="M25" s="121"/>
      <c r="N25" s="117"/>
    </row>
    <row r="26" spans="1:14" ht="15">
      <c r="A26" s="117">
        <v>25</v>
      </c>
      <c r="B26" s="118"/>
      <c r="C26" s="119"/>
      <c r="D26" s="120" t="s">
        <v>431</v>
      </c>
      <c r="E26" s="120" t="s">
        <v>438</v>
      </c>
      <c r="F26" s="120" t="s">
        <v>402</v>
      </c>
      <c r="G26" s="120" t="s">
        <v>438</v>
      </c>
      <c r="H26" s="120"/>
      <c r="I26" s="120"/>
      <c r="J26" s="120"/>
      <c r="K26" s="120"/>
      <c r="L26" s="121"/>
      <c r="M26" s="121"/>
      <c r="N26" s="117"/>
    </row>
    <row r="27" spans="1:14" ht="15">
      <c r="A27" s="117">
        <v>26</v>
      </c>
      <c r="B27" s="118"/>
      <c r="C27" s="119"/>
      <c r="D27" s="120" t="s">
        <v>439</v>
      </c>
      <c r="E27" s="120" t="s">
        <v>440</v>
      </c>
      <c r="F27" s="120" t="s">
        <v>402</v>
      </c>
      <c r="G27" s="120" t="s">
        <v>440</v>
      </c>
      <c r="H27" s="120"/>
      <c r="I27" s="120"/>
      <c r="J27" s="120"/>
      <c r="K27" s="120"/>
      <c r="L27" s="121"/>
      <c r="M27" s="121"/>
      <c r="N27" s="117"/>
    </row>
    <row r="28" spans="1:14" s="130" customFormat="1" ht="15">
      <c r="A28" s="122">
        <v>27</v>
      </c>
      <c r="B28" s="126">
        <v>43122</v>
      </c>
      <c r="C28" s="127"/>
      <c r="D28" s="128" t="s">
        <v>439</v>
      </c>
      <c r="E28" s="128" t="s">
        <v>441</v>
      </c>
      <c r="F28" s="128" t="s">
        <v>402</v>
      </c>
      <c r="G28" s="128" t="s">
        <v>441</v>
      </c>
      <c r="H28" s="128" t="s">
        <v>442</v>
      </c>
      <c r="I28" s="128">
        <v>1</v>
      </c>
      <c r="J28" s="128">
        <v>1</v>
      </c>
      <c r="K28" s="128">
        <v>0</v>
      </c>
      <c r="L28" s="129">
        <v>3</v>
      </c>
      <c r="M28" s="129">
        <v>0</v>
      </c>
      <c r="N28" s="122" t="s">
        <v>443</v>
      </c>
    </row>
    <row r="29" spans="1:14" s="130" customFormat="1" ht="15">
      <c r="A29" s="122">
        <v>28</v>
      </c>
      <c r="B29" s="126">
        <v>43122</v>
      </c>
      <c r="C29" s="127"/>
      <c r="D29" s="128" t="s">
        <v>439</v>
      </c>
      <c r="E29" s="128" t="s">
        <v>444</v>
      </c>
      <c r="F29" s="128" t="s">
        <v>402</v>
      </c>
      <c r="G29" s="128" t="s">
        <v>444</v>
      </c>
      <c r="H29" s="128" t="s">
        <v>442</v>
      </c>
      <c r="I29" s="128">
        <v>2</v>
      </c>
      <c r="J29" s="128">
        <v>1</v>
      </c>
      <c r="K29" s="128">
        <v>0</v>
      </c>
      <c r="L29" s="129">
        <v>1</v>
      </c>
      <c r="M29" s="129">
        <v>0</v>
      </c>
      <c r="N29" s="122" t="s">
        <v>445</v>
      </c>
    </row>
    <row r="30" spans="1:14" ht="15">
      <c r="A30" s="117">
        <v>29</v>
      </c>
      <c r="B30" s="118"/>
      <c r="C30" s="119"/>
      <c r="D30" s="120" t="s">
        <v>439</v>
      </c>
      <c r="E30" s="120" t="s">
        <v>446</v>
      </c>
      <c r="F30" s="120" t="s">
        <v>402</v>
      </c>
      <c r="G30" s="120" t="s">
        <v>446</v>
      </c>
      <c r="H30" s="120"/>
      <c r="I30" s="120"/>
      <c r="J30" s="120"/>
      <c r="K30" s="120"/>
      <c r="L30" s="121"/>
      <c r="M30" s="121"/>
      <c r="N30" s="117"/>
    </row>
    <row r="31" spans="1:14" ht="15">
      <c r="A31" s="117">
        <v>30</v>
      </c>
      <c r="B31" s="118"/>
      <c r="C31" s="119"/>
      <c r="D31" s="120" t="s">
        <v>439</v>
      </c>
      <c r="E31" s="120" t="s">
        <v>447</v>
      </c>
      <c r="F31" s="120" t="s">
        <v>402</v>
      </c>
      <c r="G31" s="120" t="s">
        <v>447</v>
      </c>
      <c r="H31" s="120"/>
      <c r="I31" s="120"/>
      <c r="J31" s="120"/>
      <c r="K31" s="120"/>
      <c r="L31" s="121"/>
      <c r="M31" s="121"/>
      <c r="N31" s="117"/>
    </row>
    <row r="32" spans="1:14" ht="15">
      <c r="A32" s="117">
        <v>31</v>
      </c>
      <c r="B32" s="118"/>
      <c r="C32" s="119"/>
      <c r="D32" s="120" t="s">
        <v>448</v>
      </c>
      <c r="E32" s="120" t="s">
        <v>449</v>
      </c>
      <c r="F32" s="120" t="s">
        <v>402</v>
      </c>
      <c r="G32" s="120" t="s">
        <v>449</v>
      </c>
      <c r="H32" s="120"/>
      <c r="I32" s="120"/>
      <c r="J32" s="120"/>
      <c r="K32" s="120"/>
      <c r="L32" s="121"/>
      <c r="M32" s="121"/>
      <c r="N32" s="117"/>
    </row>
    <row r="33" spans="1:14" ht="15">
      <c r="A33" s="117">
        <v>32</v>
      </c>
      <c r="B33" s="118"/>
      <c r="C33" s="119"/>
      <c r="D33" s="120" t="s">
        <v>448</v>
      </c>
      <c r="E33" s="120" t="s">
        <v>450</v>
      </c>
      <c r="F33" s="120" t="s">
        <v>402</v>
      </c>
      <c r="G33" s="120" t="s">
        <v>450</v>
      </c>
      <c r="H33" s="120"/>
      <c r="I33" s="120"/>
      <c r="J33" s="120"/>
      <c r="K33" s="120"/>
      <c r="L33" s="121"/>
      <c r="M33" s="121"/>
      <c r="N33" s="117"/>
    </row>
    <row r="34" spans="1:14" ht="15">
      <c r="A34" s="117">
        <v>33</v>
      </c>
      <c r="B34" s="118"/>
      <c r="C34" s="119"/>
      <c r="D34" s="120" t="s">
        <v>448</v>
      </c>
      <c r="E34" s="120" t="s">
        <v>451</v>
      </c>
      <c r="F34" s="120" t="s">
        <v>402</v>
      </c>
      <c r="G34" s="120" t="s">
        <v>451</v>
      </c>
      <c r="H34" s="120"/>
      <c r="I34" s="120"/>
      <c r="J34" s="120"/>
      <c r="K34" s="120"/>
      <c r="L34" s="121"/>
      <c r="M34" s="121"/>
      <c r="N34" s="117"/>
    </row>
    <row r="35" spans="1:14" ht="15">
      <c r="A35" s="117">
        <v>34</v>
      </c>
      <c r="B35" s="118"/>
      <c r="C35" s="119"/>
      <c r="D35" s="120" t="s">
        <v>448</v>
      </c>
      <c r="E35" s="120" t="s">
        <v>452</v>
      </c>
      <c r="F35" s="120" t="s">
        <v>402</v>
      </c>
      <c r="G35" s="120" t="s">
        <v>452</v>
      </c>
      <c r="H35" s="120"/>
      <c r="I35" s="120"/>
      <c r="J35" s="120"/>
      <c r="K35" s="120"/>
      <c r="L35" s="121"/>
      <c r="M35" s="121"/>
      <c r="N35" s="117"/>
    </row>
    <row r="36" spans="1:14" ht="15">
      <c r="A36" s="122">
        <v>35</v>
      </c>
      <c r="B36" s="126"/>
      <c r="C36" s="127"/>
      <c r="D36" s="128" t="s">
        <v>448</v>
      </c>
      <c r="E36" s="128" t="s">
        <v>453</v>
      </c>
      <c r="F36" s="128" t="s">
        <v>402</v>
      </c>
      <c r="G36" s="128" t="s">
        <v>453</v>
      </c>
      <c r="H36" s="128"/>
      <c r="I36" s="128"/>
      <c r="J36" s="128"/>
      <c r="K36" s="128"/>
      <c r="L36" s="129"/>
      <c r="M36" s="129"/>
      <c r="N36" s="122"/>
    </row>
    <row r="37" spans="1:14" ht="15">
      <c r="A37" s="122">
        <v>36</v>
      </c>
      <c r="B37" s="126"/>
      <c r="C37" s="127"/>
      <c r="D37" s="128" t="s">
        <v>448</v>
      </c>
      <c r="E37" s="128" t="s">
        <v>454</v>
      </c>
      <c r="F37" s="128" t="s">
        <v>402</v>
      </c>
      <c r="G37" s="128" t="s">
        <v>454</v>
      </c>
      <c r="H37" s="128"/>
      <c r="I37" s="128"/>
      <c r="J37" s="128"/>
      <c r="K37" s="128"/>
      <c r="L37" s="129"/>
      <c r="M37" s="129"/>
      <c r="N37" s="122"/>
    </row>
    <row r="38" spans="1:14" ht="15">
      <c r="A38" s="117">
        <v>37</v>
      </c>
      <c r="B38" s="118"/>
      <c r="C38" s="119"/>
      <c r="D38" s="120" t="s">
        <v>448</v>
      </c>
      <c r="E38" s="120" t="s">
        <v>455</v>
      </c>
      <c r="F38" s="120" t="s">
        <v>402</v>
      </c>
      <c r="G38" s="120" t="s">
        <v>455</v>
      </c>
      <c r="H38" s="120"/>
      <c r="I38" s="120"/>
      <c r="J38" s="120"/>
      <c r="K38" s="120"/>
      <c r="L38" s="121"/>
      <c r="M38" s="121"/>
      <c r="N38" s="117"/>
    </row>
    <row r="39" spans="1:14" ht="15">
      <c r="A39" s="117">
        <v>38</v>
      </c>
      <c r="B39" s="118"/>
      <c r="C39" s="119"/>
      <c r="D39" s="120" t="s">
        <v>448</v>
      </c>
      <c r="E39" s="120" t="s">
        <v>456</v>
      </c>
      <c r="F39" s="120" t="s">
        <v>402</v>
      </c>
      <c r="G39" s="120" t="s">
        <v>456</v>
      </c>
      <c r="H39" s="120"/>
      <c r="I39" s="120"/>
      <c r="J39" s="120"/>
      <c r="K39" s="120"/>
      <c r="L39" s="121"/>
      <c r="M39" s="121"/>
      <c r="N39" s="117"/>
    </row>
    <row r="40" spans="1:14" ht="15">
      <c r="A40" s="117">
        <v>39</v>
      </c>
      <c r="B40" s="118"/>
      <c r="C40" s="119"/>
      <c r="D40" s="120" t="s">
        <v>448</v>
      </c>
      <c r="E40" s="120" t="s">
        <v>457</v>
      </c>
      <c r="F40" s="120" t="s">
        <v>402</v>
      </c>
      <c r="G40" s="120" t="s">
        <v>457</v>
      </c>
      <c r="H40" s="120"/>
      <c r="I40" s="120"/>
      <c r="J40" s="120"/>
      <c r="K40" s="120"/>
      <c r="L40" s="121"/>
      <c r="M40" s="121"/>
      <c r="N40" s="117"/>
    </row>
    <row r="41" spans="1:14" ht="15">
      <c r="A41" s="117">
        <v>40</v>
      </c>
      <c r="B41" s="118"/>
      <c r="C41" s="119"/>
      <c r="D41" s="120" t="s">
        <v>448</v>
      </c>
      <c r="E41" s="120" t="s">
        <v>458</v>
      </c>
      <c r="F41" s="120" t="s">
        <v>402</v>
      </c>
      <c r="G41" s="120" t="s">
        <v>458</v>
      </c>
      <c r="H41" s="120"/>
      <c r="I41" s="120"/>
      <c r="J41" s="120"/>
      <c r="K41" s="120"/>
      <c r="L41" s="121"/>
      <c r="M41" s="121"/>
      <c r="N41" s="117"/>
    </row>
    <row r="42" spans="1:14" ht="15">
      <c r="A42" s="117">
        <v>41</v>
      </c>
      <c r="B42" s="118"/>
      <c r="C42" s="119"/>
      <c r="D42" s="120" t="s">
        <v>448</v>
      </c>
      <c r="E42" s="120" t="s">
        <v>459</v>
      </c>
      <c r="F42" s="120" t="s">
        <v>402</v>
      </c>
      <c r="G42" s="120" t="s">
        <v>459</v>
      </c>
      <c r="H42" s="120"/>
      <c r="I42" s="120"/>
      <c r="J42" s="120"/>
      <c r="K42" s="120"/>
      <c r="L42" s="121"/>
      <c r="M42" s="121"/>
      <c r="N42" s="117"/>
    </row>
    <row r="43" spans="1:14" ht="15">
      <c r="A43" s="117">
        <v>42</v>
      </c>
      <c r="B43" s="118"/>
      <c r="C43" s="119"/>
      <c r="D43" s="120" t="s">
        <v>460</v>
      </c>
      <c r="E43" s="120" t="s">
        <v>461</v>
      </c>
      <c r="F43" s="120" t="s">
        <v>402</v>
      </c>
      <c r="G43" s="120" t="s">
        <v>461</v>
      </c>
      <c r="H43" s="120"/>
      <c r="I43" s="120"/>
      <c r="J43" s="120"/>
      <c r="K43" s="120"/>
      <c r="L43" s="121"/>
      <c r="M43" s="121"/>
      <c r="N43" s="117"/>
    </row>
    <row r="44" spans="1:14" ht="15">
      <c r="A44" s="117">
        <v>43</v>
      </c>
      <c r="B44" s="118"/>
      <c r="C44" s="119"/>
      <c r="D44" s="120" t="s">
        <v>460</v>
      </c>
      <c r="E44" s="120" t="s">
        <v>462</v>
      </c>
      <c r="F44" s="120" t="s">
        <v>402</v>
      </c>
      <c r="G44" s="120" t="s">
        <v>462</v>
      </c>
      <c r="H44" s="120"/>
      <c r="I44" s="120"/>
      <c r="J44" s="120"/>
      <c r="K44" s="120"/>
      <c r="L44" s="121"/>
      <c r="M44" s="121"/>
      <c r="N44" s="117"/>
    </row>
    <row r="45" spans="1:14" ht="15">
      <c r="A45" s="117">
        <v>44</v>
      </c>
      <c r="B45" s="118"/>
      <c r="C45" s="119"/>
      <c r="D45" s="120" t="s">
        <v>460</v>
      </c>
      <c r="E45" s="120" t="s">
        <v>463</v>
      </c>
      <c r="F45" s="120" t="s">
        <v>402</v>
      </c>
      <c r="G45" s="120" t="s">
        <v>463</v>
      </c>
      <c r="H45" s="120"/>
      <c r="I45" s="120"/>
      <c r="J45" s="120"/>
      <c r="K45" s="120"/>
      <c r="L45" s="121"/>
      <c r="M45" s="121"/>
      <c r="N45" s="117"/>
    </row>
    <row r="46" spans="1:14" ht="15">
      <c r="A46" s="117">
        <v>45</v>
      </c>
      <c r="B46" s="118"/>
      <c r="C46" s="119"/>
      <c r="D46" s="120" t="s">
        <v>460</v>
      </c>
      <c r="E46" s="120" t="s">
        <v>464</v>
      </c>
      <c r="F46" s="120" t="s">
        <v>402</v>
      </c>
      <c r="G46" s="120" t="s">
        <v>464</v>
      </c>
      <c r="H46" s="120"/>
      <c r="I46" s="120"/>
      <c r="J46" s="120"/>
      <c r="K46" s="120"/>
      <c r="L46" s="121"/>
      <c r="M46" s="121"/>
      <c r="N46" s="117"/>
    </row>
    <row r="47" spans="1:14" ht="15">
      <c r="A47" s="117">
        <v>46</v>
      </c>
      <c r="B47" s="118"/>
      <c r="C47" s="119"/>
      <c r="D47" s="120" t="s">
        <v>465</v>
      </c>
      <c r="E47" s="120" t="s">
        <v>466</v>
      </c>
      <c r="F47" s="120" t="s">
        <v>402</v>
      </c>
      <c r="G47" s="120" t="s">
        <v>466</v>
      </c>
      <c r="H47" s="120"/>
      <c r="I47" s="120"/>
      <c r="J47" s="120"/>
      <c r="K47" s="120"/>
      <c r="L47" s="121"/>
      <c r="M47" s="121"/>
      <c r="N47" s="117"/>
    </row>
    <row r="48" spans="1:14" ht="15">
      <c r="A48" s="117">
        <v>47</v>
      </c>
      <c r="B48" s="118"/>
      <c r="C48" s="119"/>
      <c r="D48" s="120" t="s">
        <v>465</v>
      </c>
      <c r="E48" s="120" t="s">
        <v>467</v>
      </c>
      <c r="F48" s="120" t="s">
        <v>402</v>
      </c>
      <c r="G48" s="120" t="s">
        <v>467</v>
      </c>
      <c r="H48" s="120"/>
      <c r="I48" s="120"/>
      <c r="J48" s="120"/>
      <c r="K48" s="120"/>
      <c r="L48" s="121"/>
      <c r="M48" s="121"/>
      <c r="N48" s="117"/>
    </row>
    <row r="49" spans="1:14" ht="15">
      <c r="A49" s="117">
        <v>48</v>
      </c>
      <c r="B49" s="118"/>
      <c r="C49" s="119"/>
      <c r="D49" s="120" t="s">
        <v>465</v>
      </c>
      <c r="E49" s="120" t="s">
        <v>468</v>
      </c>
      <c r="F49" s="120" t="s">
        <v>402</v>
      </c>
      <c r="G49" s="120" t="s">
        <v>468</v>
      </c>
      <c r="H49" s="120"/>
      <c r="I49" s="120"/>
      <c r="J49" s="120"/>
      <c r="K49" s="120"/>
      <c r="L49" s="121"/>
      <c r="M49" s="121"/>
      <c r="N49" s="117"/>
    </row>
    <row r="50" spans="1:14" ht="15">
      <c r="A50" s="117">
        <v>49</v>
      </c>
      <c r="B50" s="118"/>
      <c r="C50" s="119"/>
      <c r="D50" s="120" t="s">
        <v>465</v>
      </c>
      <c r="E50" s="120" t="s">
        <v>469</v>
      </c>
      <c r="F50" s="120" t="s">
        <v>402</v>
      </c>
      <c r="G50" s="120" t="s">
        <v>469</v>
      </c>
      <c r="H50" s="120"/>
      <c r="I50" s="120"/>
      <c r="J50" s="120"/>
      <c r="K50" s="120"/>
      <c r="L50" s="121"/>
      <c r="M50" s="121"/>
      <c r="N50" s="117"/>
    </row>
    <row r="51" spans="1:14" ht="15">
      <c r="A51" s="117">
        <v>50</v>
      </c>
      <c r="B51" s="118"/>
      <c r="C51" s="119"/>
      <c r="D51" s="120" t="s">
        <v>470</v>
      </c>
      <c r="E51" s="120" t="s">
        <v>471</v>
      </c>
      <c r="F51" s="120" t="s">
        <v>402</v>
      </c>
      <c r="G51" s="120" t="s">
        <v>471</v>
      </c>
      <c r="H51" s="120"/>
      <c r="I51" s="120"/>
      <c r="J51" s="120"/>
      <c r="K51" s="120"/>
      <c r="L51" s="121"/>
      <c r="M51" s="121"/>
      <c r="N51" s="117"/>
    </row>
    <row r="52" spans="1:14" ht="15">
      <c r="A52" s="117">
        <v>51</v>
      </c>
      <c r="B52" s="118"/>
      <c r="C52" s="119"/>
      <c r="D52" s="120" t="s">
        <v>472</v>
      </c>
      <c r="E52" s="120" t="s">
        <v>473</v>
      </c>
      <c r="F52" s="120" t="s">
        <v>402</v>
      </c>
      <c r="G52" s="120" t="s">
        <v>473</v>
      </c>
      <c r="H52" s="120"/>
      <c r="I52" s="120"/>
      <c r="J52" s="120"/>
      <c r="K52" s="120"/>
      <c r="L52" s="121"/>
      <c r="M52" s="121"/>
      <c r="N52" s="117"/>
    </row>
    <row r="53" spans="1:14" ht="15">
      <c r="A53" s="117">
        <v>52</v>
      </c>
      <c r="B53" s="118"/>
      <c r="C53" s="119"/>
      <c r="D53" s="120" t="s">
        <v>472</v>
      </c>
      <c r="E53" s="120" t="s">
        <v>474</v>
      </c>
      <c r="F53" s="120" t="s">
        <v>402</v>
      </c>
      <c r="G53" s="120" t="s">
        <v>474</v>
      </c>
      <c r="H53" s="120"/>
      <c r="I53" s="120"/>
      <c r="J53" s="120"/>
      <c r="K53" s="120"/>
      <c r="L53" s="121"/>
      <c r="M53" s="121"/>
      <c r="N53" s="117"/>
    </row>
    <row r="54" spans="1:14" ht="15">
      <c r="A54" s="117">
        <v>53</v>
      </c>
      <c r="B54" s="118"/>
      <c r="C54" s="119"/>
      <c r="D54" s="120" t="s">
        <v>44</v>
      </c>
      <c r="E54" s="120" t="s">
        <v>475</v>
      </c>
      <c r="F54" s="120" t="s">
        <v>402</v>
      </c>
      <c r="G54" s="120" t="s">
        <v>475</v>
      </c>
      <c r="H54" s="120"/>
      <c r="I54" s="120"/>
      <c r="J54" s="120"/>
      <c r="K54" s="120"/>
      <c r="L54" s="121"/>
      <c r="M54" s="121"/>
      <c r="N54" s="117"/>
    </row>
    <row r="55" spans="1:14" ht="15">
      <c r="A55" s="117">
        <v>54</v>
      </c>
      <c r="B55" s="118"/>
      <c r="C55" s="119"/>
      <c r="D55" s="120" t="s">
        <v>44</v>
      </c>
      <c r="E55" s="120" t="s">
        <v>476</v>
      </c>
      <c r="F55" s="120" t="s">
        <v>402</v>
      </c>
      <c r="G55" s="120" t="s">
        <v>476</v>
      </c>
      <c r="H55" s="120"/>
      <c r="I55" s="120"/>
      <c r="J55" s="120"/>
      <c r="K55" s="120"/>
      <c r="L55" s="121"/>
      <c r="M55" s="121"/>
      <c r="N55" s="117"/>
    </row>
    <row r="56" spans="1:14" ht="15">
      <c r="A56" s="117">
        <v>55</v>
      </c>
      <c r="B56" s="118"/>
      <c r="C56" s="119"/>
      <c r="D56" s="120" t="s">
        <v>44</v>
      </c>
      <c r="E56" s="120" t="s">
        <v>477</v>
      </c>
      <c r="F56" s="120" t="s">
        <v>402</v>
      </c>
      <c r="G56" s="120" t="s">
        <v>477</v>
      </c>
      <c r="H56" s="120"/>
      <c r="I56" s="120"/>
      <c r="J56" s="120"/>
      <c r="K56" s="120"/>
      <c r="L56" s="121"/>
      <c r="M56" s="121"/>
      <c r="N56" s="117"/>
    </row>
    <row r="57" spans="1:14" ht="15">
      <c r="A57" s="117">
        <v>56</v>
      </c>
      <c r="B57" s="118"/>
      <c r="C57" s="119"/>
      <c r="D57" s="120" t="s">
        <v>83</v>
      </c>
      <c r="E57" s="120" t="s">
        <v>478</v>
      </c>
      <c r="F57" s="120" t="s">
        <v>402</v>
      </c>
      <c r="G57" s="120" t="s">
        <v>478</v>
      </c>
      <c r="H57" s="120"/>
      <c r="I57" s="120"/>
      <c r="J57" s="120"/>
      <c r="K57" s="120"/>
      <c r="L57" s="121"/>
      <c r="M57" s="121"/>
      <c r="N57" s="117"/>
    </row>
    <row r="58" spans="1:14" ht="15">
      <c r="A58" s="122">
        <v>57</v>
      </c>
      <c r="B58" s="126"/>
      <c r="C58" s="127"/>
      <c r="D58" s="128" t="s">
        <v>83</v>
      </c>
      <c r="E58" s="128" t="s">
        <v>479</v>
      </c>
      <c r="F58" s="128" t="s">
        <v>402</v>
      </c>
      <c r="G58" s="128" t="s">
        <v>479</v>
      </c>
      <c r="H58" s="128"/>
      <c r="I58" s="128"/>
      <c r="J58" s="128"/>
      <c r="K58" s="128"/>
      <c r="L58" s="129"/>
      <c r="M58" s="129"/>
      <c r="N58" s="122"/>
    </row>
    <row r="59" spans="1:14" ht="15">
      <c r="A59" s="117">
        <v>58</v>
      </c>
      <c r="B59" s="118"/>
      <c r="C59" s="119"/>
      <c r="D59" s="120" t="s">
        <v>83</v>
      </c>
      <c r="E59" s="120" t="s">
        <v>480</v>
      </c>
      <c r="F59" s="120" t="s">
        <v>402</v>
      </c>
      <c r="G59" s="120" t="s">
        <v>480</v>
      </c>
      <c r="H59" s="120"/>
      <c r="I59" s="120"/>
      <c r="J59" s="120"/>
      <c r="K59" s="120"/>
      <c r="L59" s="121"/>
      <c r="M59" s="121"/>
      <c r="N59" s="117"/>
    </row>
    <row r="60" spans="1:14" ht="15">
      <c r="A60" s="117">
        <v>59</v>
      </c>
      <c r="B60" s="118"/>
      <c r="C60" s="119"/>
      <c r="D60" s="120" t="s">
        <v>83</v>
      </c>
      <c r="E60" s="120" t="s">
        <v>481</v>
      </c>
      <c r="F60" s="120" t="s">
        <v>402</v>
      </c>
      <c r="G60" s="120" t="s">
        <v>481</v>
      </c>
      <c r="H60" s="120"/>
      <c r="I60" s="120"/>
      <c r="J60" s="120"/>
      <c r="K60" s="120"/>
      <c r="L60" s="121"/>
      <c r="M60" s="121"/>
      <c r="N60" s="117"/>
    </row>
    <row r="61" spans="1:14" ht="15">
      <c r="A61" s="122">
        <v>60</v>
      </c>
      <c r="B61" s="126"/>
      <c r="C61" s="127"/>
      <c r="D61" s="128" t="s">
        <v>83</v>
      </c>
      <c r="E61" s="128" t="s">
        <v>482</v>
      </c>
      <c r="F61" s="128" t="s">
        <v>402</v>
      </c>
      <c r="G61" s="128" t="s">
        <v>482</v>
      </c>
      <c r="H61" s="128"/>
      <c r="I61" s="128"/>
      <c r="J61" s="128"/>
      <c r="K61" s="128"/>
      <c r="L61" s="129"/>
      <c r="M61" s="129"/>
      <c r="N61" s="122"/>
    </row>
    <row r="62" spans="1:14" ht="15">
      <c r="A62" s="117">
        <v>61</v>
      </c>
      <c r="B62" s="118"/>
      <c r="C62" s="119"/>
      <c r="D62" s="120" t="s">
        <v>55</v>
      </c>
      <c r="E62" s="120" t="s">
        <v>483</v>
      </c>
      <c r="F62" s="120" t="s">
        <v>402</v>
      </c>
      <c r="G62" s="120" t="s">
        <v>483</v>
      </c>
      <c r="H62" s="120"/>
      <c r="I62" s="120"/>
      <c r="J62" s="120"/>
      <c r="K62" s="120"/>
      <c r="L62" s="121"/>
      <c r="M62" s="121"/>
      <c r="N62" s="117"/>
    </row>
    <row r="63" spans="1:14" ht="15">
      <c r="A63" s="117">
        <v>62</v>
      </c>
      <c r="B63" s="118"/>
      <c r="C63" s="119"/>
      <c r="D63" s="120" t="s">
        <v>55</v>
      </c>
      <c r="E63" s="120" t="s">
        <v>484</v>
      </c>
      <c r="F63" s="120" t="s">
        <v>402</v>
      </c>
      <c r="G63" s="120" t="s">
        <v>484</v>
      </c>
      <c r="H63" s="120"/>
      <c r="I63" s="120"/>
      <c r="J63" s="120"/>
      <c r="K63" s="120"/>
      <c r="L63" s="121"/>
      <c r="M63" s="121"/>
      <c r="N63" s="117"/>
    </row>
    <row r="64" spans="1:14" ht="15">
      <c r="A64" s="117">
        <v>63</v>
      </c>
      <c r="B64" s="118"/>
      <c r="C64" s="119"/>
      <c r="D64" s="120" t="s">
        <v>309</v>
      </c>
      <c r="E64" s="120" t="s">
        <v>485</v>
      </c>
      <c r="F64" s="120" t="s">
        <v>402</v>
      </c>
      <c r="G64" s="120" t="s">
        <v>485</v>
      </c>
      <c r="H64" s="120"/>
      <c r="I64" s="120"/>
      <c r="J64" s="120"/>
      <c r="K64" s="120"/>
      <c r="L64" s="121"/>
      <c r="M64" s="121"/>
      <c r="N64" s="117"/>
    </row>
    <row r="65" spans="1:14" ht="15">
      <c r="A65" s="117">
        <v>64</v>
      </c>
      <c r="B65" s="118"/>
      <c r="C65" s="119"/>
      <c r="D65" s="120" t="s">
        <v>309</v>
      </c>
      <c r="E65" s="120" t="s">
        <v>486</v>
      </c>
      <c r="F65" s="120" t="s">
        <v>402</v>
      </c>
      <c r="G65" s="120" t="s">
        <v>486</v>
      </c>
      <c r="H65" s="120"/>
      <c r="I65" s="120"/>
      <c r="J65" s="120"/>
      <c r="K65" s="120"/>
      <c r="L65" s="121"/>
      <c r="M65" s="121"/>
      <c r="N65" s="117"/>
    </row>
    <row r="66" spans="1:14" ht="15">
      <c r="A66" s="117">
        <v>65</v>
      </c>
      <c r="B66" s="118"/>
      <c r="C66" s="119"/>
      <c r="D66" s="120" t="s">
        <v>309</v>
      </c>
      <c r="E66" s="120" t="s">
        <v>487</v>
      </c>
      <c r="F66" s="120" t="s">
        <v>402</v>
      </c>
      <c r="G66" s="120" t="s">
        <v>487</v>
      </c>
      <c r="H66" s="120"/>
      <c r="I66" s="120"/>
      <c r="J66" s="120"/>
      <c r="K66" s="120"/>
      <c r="L66" s="121"/>
      <c r="M66" s="121"/>
      <c r="N66" s="117"/>
    </row>
    <row r="67" spans="1:14" ht="15">
      <c r="A67" s="117">
        <v>66</v>
      </c>
      <c r="B67" s="118"/>
      <c r="C67" s="119"/>
      <c r="D67" s="120" t="s">
        <v>309</v>
      </c>
      <c r="E67" s="120" t="s">
        <v>488</v>
      </c>
      <c r="F67" s="120" t="s">
        <v>402</v>
      </c>
      <c r="G67" s="120" t="s">
        <v>488</v>
      </c>
      <c r="H67" s="120"/>
      <c r="I67" s="120"/>
      <c r="J67" s="120"/>
      <c r="K67" s="120"/>
      <c r="L67" s="121"/>
      <c r="M67" s="121"/>
      <c r="N67" s="117"/>
    </row>
    <row r="68" spans="1:14" ht="15">
      <c r="A68" s="117">
        <v>67</v>
      </c>
      <c r="B68" s="118"/>
      <c r="C68" s="119"/>
      <c r="D68" s="120" t="s">
        <v>309</v>
      </c>
      <c r="E68" s="120" t="s">
        <v>489</v>
      </c>
      <c r="F68" s="120" t="s">
        <v>402</v>
      </c>
      <c r="G68" s="120" t="s">
        <v>489</v>
      </c>
      <c r="H68" s="120"/>
      <c r="I68" s="120"/>
      <c r="J68" s="120"/>
      <c r="K68" s="120"/>
      <c r="L68" s="121"/>
      <c r="M68" s="121"/>
      <c r="N68" s="117"/>
    </row>
    <row r="69" spans="1:14" ht="15">
      <c r="A69" s="117">
        <v>68</v>
      </c>
      <c r="B69" s="118"/>
      <c r="C69" s="119"/>
      <c r="D69" s="120" t="s">
        <v>51</v>
      </c>
      <c r="E69" s="120" t="s">
        <v>490</v>
      </c>
      <c r="F69" s="120" t="s">
        <v>402</v>
      </c>
      <c r="G69" s="120" t="s">
        <v>490</v>
      </c>
      <c r="H69" s="120"/>
      <c r="I69" s="120"/>
      <c r="J69" s="120"/>
      <c r="K69" s="120"/>
      <c r="L69" s="121"/>
      <c r="M69" s="121"/>
      <c r="N69" s="117"/>
    </row>
    <row r="70" spans="1:14" s="130" customFormat="1" ht="15">
      <c r="A70" s="122">
        <v>69</v>
      </c>
      <c r="B70" s="126">
        <v>43125</v>
      </c>
      <c r="C70" s="127"/>
      <c r="D70" s="128" t="s">
        <v>51</v>
      </c>
      <c r="E70" s="128" t="s">
        <v>491</v>
      </c>
      <c r="F70" s="128" t="s">
        <v>402</v>
      </c>
      <c r="G70" s="128" t="s">
        <v>491</v>
      </c>
      <c r="H70" s="128" t="s">
        <v>492</v>
      </c>
      <c r="I70" s="128">
        <v>1</v>
      </c>
      <c r="J70" s="128">
        <v>1</v>
      </c>
      <c r="K70" s="128">
        <v>0</v>
      </c>
      <c r="L70" s="129">
        <v>2</v>
      </c>
      <c r="M70" s="129">
        <v>0</v>
      </c>
      <c r="N70" s="122" t="s">
        <v>493</v>
      </c>
    </row>
    <row r="71" spans="1:14" ht="15">
      <c r="A71" s="117">
        <v>70</v>
      </c>
      <c r="B71" s="118"/>
      <c r="C71" s="119"/>
      <c r="D71" s="120" t="s">
        <v>75</v>
      </c>
      <c r="E71" s="120" t="s">
        <v>494</v>
      </c>
      <c r="F71" s="120" t="s">
        <v>402</v>
      </c>
      <c r="G71" s="120" t="s">
        <v>494</v>
      </c>
      <c r="H71" s="120"/>
      <c r="I71" s="120"/>
      <c r="J71" s="120"/>
      <c r="K71" s="120"/>
      <c r="L71" s="121"/>
      <c r="M71" s="121"/>
      <c r="N71" s="117"/>
    </row>
    <row r="72" spans="1:14" s="130" customFormat="1" ht="15">
      <c r="A72" s="122">
        <v>71</v>
      </c>
      <c r="B72" s="126">
        <v>43122</v>
      </c>
      <c r="C72" s="127"/>
      <c r="D72" s="128" t="s">
        <v>75</v>
      </c>
      <c r="E72" s="128" t="s">
        <v>495</v>
      </c>
      <c r="F72" s="128" t="s">
        <v>402</v>
      </c>
      <c r="G72" s="128" t="s">
        <v>495</v>
      </c>
      <c r="H72" s="128" t="s">
        <v>403</v>
      </c>
      <c r="I72" s="128">
        <v>1</v>
      </c>
      <c r="J72" s="128">
        <v>1</v>
      </c>
      <c r="K72" s="128">
        <v>0</v>
      </c>
      <c r="L72" s="129">
        <v>14</v>
      </c>
      <c r="M72" s="129">
        <v>3</v>
      </c>
      <c r="N72" s="122" t="s">
        <v>496</v>
      </c>
    </row>
    <row r="73" spans="1:14" ht="15">
      <c r="A73" s="117">
        <v>72</v>
      </c>
      <c r="B73" s="118"/>
      <c r="C73" s="119"/>
      <c r="D73" s="120" t="s">
        <v>75</v>
      </c>
      <c r="E73" s="120" t="s">
        <v>497</v>
      </c>
      <c r="F73" s="120" t="s">
        <v>402</v>
      </c>
      <c r="G73" s="120" t="s">
        <v>497</v>
      </c>
      <c r="H73" s="120"/>
      <c r="I73" s="120"/>
      <c r="J73" s="120"/>
      <c r="K73" s="120"/>
      <c r="L73" s="121"/>
      <c r="M73" s="121"/>
      <c r="N73" s="117"/>
    </row>
    <row r="74" spans="1:14" ht="15">
      <c r="A74" s="117">
        <v>73</v>
      </c>
      <c r="B74" s="118"/>
      <c r="C74" s="119"/>
      <c r="D74" s="120" t="s">
        <v>75</v>
      </c>
      <c r="E74" s="120" t="s">
        <v>498</v>
      </c>
      <c r="F74" s="120" t="s">
        <v>402</v>
      </c>
      <c r="G74" s="120" t="s">
        <v>498</v>
      </c>
      <c r="H74" s="120"/>
      <c r="I74" s="120"/>
      <c r="J74" s="120"/>
      <c r="K74" s="120"/>
      <c r="L74" s="121"/>
      <c r="M74" s="121"/>
      <c r="N74" s="117"/>
    </row>
    <row r="75" spans="1:14" ht="15">
      <c r="A75" s="117">
        <v>74</v>
      </c>
      <c r="B75" s="118"/>
      <c r="C75" s="119"/>
      <c r="D75" s="120" t="s">
        <v>309</v>
      </c>
      <c r="E75" s="120" t="s">
        <v>499</v>
      </c>
      <c r="F75" s="120" t="s">
        <v>402</v>
      </c>
      <c r="G75" s="120" t="s">
        <v>499</v>
      </c>
      <c r="H75" s="120"/>
      <c r="I75" s="120"/>
      <c r="J75" s="120"/>
      <c r="K75" s="120"/>
      <c r="L75" s="121"/>
      <c r="M75" s="121"/>
      <c r="N75" s="117"/>
    </row>
    <row r="76" spans="1:14" ht="15">
      <c r="A76" s="117">
        <v>75</v>
      </c>
      <c r="B76" s="118"/>
      <c r="C76" s="119"/>
      <c r="D76" s="120" t="s">
        <v>309</v>
      </c>
      <c r="E76" s="120" t="s">
        <v>500</v>
      </c>
      <c r="F76" s="120" t="s">
        <v>402</v>
      </c>
      <c r="G76" s="120" t="s">
        <v>500</v>
      </c>
      <c r="H76" s="120"/>
      <c r="I76" s="120"/>
      <c r="J76" s="120"/>
      <c r="K76" s="120"/>
      <c r="L76" s="121"/>
      <c r="M76" s="121"/>
      <c r="N76" s="117"/>
    </row>
    <row r="77" spans="1:14" ht="15">
      <c r="A77" s="117">
        <v>76</v>
      </c>
      <c r="B77" s="118"/>
      <c r="C77" s="119"/>
      <c r="D77" s="120" t="s">
        <v>309</v>
      </c>
      <c r="E77" s="120" t="s">
        <v>501</v>
      </c>
      <c r="F77" s="120" t="s">
        <v>402</v>
      </c>
      <c r="G77" s="120" t="s">
        <v>501</v>
      </c>
      <c r="H77" s="120"/>
      <c r="I77" s="120"/>
      <c r="J77" s="120"/>
      <c r="K77" s="120"/>
      <c r="L77" s="121"/>
      <c r="M77" s="121"/>
      <c r="N77" s="117"/>
    </row>
    <row r="78" spans="1:14" ht="15">
      <c r="A78" s="117">
        <v>77</v>
      </c>
      <c r="B78" s="118"/>
      <c r="C78" s="119"/>
      <c r="D78" s="120" t="s">
        <v>309</v>
      </c>
      <c r="E78" s="120" t="s">
        <v>502</v>
      </c>
      <c r="F78" s="120" t="s">
        <v>402</v>
      </c>
      <c r="G78" s="120" t="s">
        <v>502</v>
      </c>
      <c r="H78" s="120"/>
      <c r="I78" s="120"/>
      <c r="J78" s="120"/>
      <c r="K78" s="120"/>
      <c r="L78" s="121"/>
      <c r="M78" s="121"/>
      <c r="N78" s="117"/>
    </row>
    <row r="79" spans="1:14" ht="15">
      <c r="A79" s="117">
        <v>78</v>
      </c>
      <c r="B79" s="118"/>
      <c r="C79" s="119"/>
      <c r="D79" s="120" t="s">
        <v>55</v>
      </c>
      <c r="E79" s="120" t="s">
        <v>503</v>
      </c>
      <c r="F79" s="120" t="s">
        <v>402</v>
      </c>
      <c r="G79" s="120" t="s">
        <v>503</v>
      </c>
      <c r="H79" s="120"/>
      <c r="I79" s="120"/>
      <c r="J79" s="120"/>
      <c r="K79" s="120"/>
      <c r="L79" s="121"/>
      <c r="M79" s="121"/>
      <c r="N79" s="117"/>
    </row>
    <row r="80" spans="1:14" ht="15">
      <c r="A80" s="117">
        <v>79</v>
      </c>
      <c r="B80" s="118"/>
      <c r="C80" s="119"/>
      <c r="D80" s="120" t="s">
        <v>55</v>
      </c>
      <c r="E80" s="120" t="s">
        <v>504</v>
      </c>
      <c r="F80" s="120" t="s">
        <v>402</v>
      </c>
      <c r="G80" s="120" t="s">
        <v>504</v>
      </c>
      <c r="H80" s="120"/>
      <c r="I80" s="120"/>
      <c r="J80" s="120"/>
      <c r="K80" s="120"/>
      <c r="L80" s="121"/>
      <c r="M80" s="121"/>
      <c r="N80" s="117"/>
    </row>
    <row r="81" spans="1:14" ht="15">
      <c r="A81" s="122">
        <v>80</v>
      </c>
      <c r="B81" s="126"/>
      <c r="C81" s="127"/>
      <c r="D81" s="128" t="s">
        <v>465</v>
      </c>
      <c r="E81" s="128" t="s">
        <v>505</v>
      </c>
      <c r="F81" s="128" t="s">
        <v>402</v>
      </c>
      <c r="G81" s="128" t="s">
        <v>505</v>
      </c>
      <c r="H81" s="128"/>
      <c r="I81" s="128"/>
      <c r="J81" s="128"/>
      <c r="K81" s="128"/>
      <c r="L81" s="129"/>
      <c r="M81" s="129"/>
      <c r="N81" s="122"/>
    </row>
    <row r="82" spans="1:14" ht="15">
      <c r="A82" s="117">
        <v>81</v>
      </c>
      <c r="B82" s="118"/>
      <c r="C82" s="119"/>
      <c r="D82" s="120" t="s">
        <v>83</v>
      </c>
      <c r="E82" s="120" t="s">
        <v>506</v>
      </c>
      <c r="F82" s="120" t="s">
        <v>402</v>
      </c>
      <c r="G82" s="120" t="s">
        <v>506</v>
      </c>
      <c r="H82" s="120"/>
      <c r="I82" s="120"/>
      <c r="J82" s="120"/>
      <c r="K82" s="120"/>
      <c r="L82" s="121"/>
      <c r="M82" s="121"/>
      <c r="N82" s="117"/>
    </row>
    <row r="83" spans="1:14" ht="15">
      <c r="A83" s="117">
        <v>82</v>
      </c>
      <c r="B83" s="118"/>
      <c r="C83" s="119"/>
      <c r="D83" s="120" t="s">
        <v>83</v>
      </c>
      <c r="E83" s="120" t="s">
        <v>507</v>
      </c>
      <c r="F83" s="120" t="s">
        <v>402</v>
      </c>
      <c r="G83" s="120" t="s">
        <v>507</v>
      </c>
      <c r="H83" s="120"/>
      <c r="I83" s="120"/>
      <c r="J83" s="120"/>
      <c r="K83" s="120"/>
      <c r="L83" s="121"/>
      <c r="M83" s="121"/>
      <c r="N83" s="117"/>
    </row>
    <row r="84" spans="1:14" ht="15">
      <c r="A84" s="117">
        <v>83</v>
      </c>
      <c r="B84" s="118"/>
      <c r="C84" s="119"/>
      <c r="D84" s="120" t="s">
        <v>83</v>
      </c>
      <c r="E84" s="120" t="s">
        <v>508</v>
      </c>
      <c r="F84" s="120" t="s">
        <v>402</v>
      </c>
      <c r="G84" s="120" t="s">
        <v>508</v>
      </c>
      <c r="H84" s="120"/>
      <c r="I84" s="120"/>
      <c r="J84" s="120"/>
      <c r="K84" s="120"/>
      <c r="L84" s="121"/>
      <c r="M84" s="121"/>
      <c r="N84" s="117"/>
    </row>
    <row r="85" spans="1:14" ht="15">
      <c r="A85" s="117">
        <v>84</v>
      </c>
      <c r="B85" s="118"/>
      <c r="C85" s="119"/>
      <c r="D85" s="120" t="s">
        <v>83</v>
      </c>
      <c r="E85" s="120" t="s">
        <v>509</v>
      </c>
      <c r="F85" s="120" t="s">
        <v>402</v>
      </c>
      <c r="G85" s="120" t="s">
        <v>509</v>
      </c>
      <c r="H85" s="120"/>
      <c r="I85" s="120"/>
      <c r="J85" s="120"/>
      <c r="K85" s="120"/>
      <c r="L85" s="121"/>
      <c r="M85" s="121"/>
      <c r="N85" s="117"/>
    </row>
    <row r="86" spans="1:14" ht="15">
      <c r="A86" s="117">
        <v>85</v>
      </c>
      <c r="B86" s="118"/>
      <c r="C86" s="119"/>
      <c r="D86" s="120" t="s">
        <v>83</v>
      </c>
      <c r="E86" s="120" t="s">
        <v>510</v>
      </c>
      <c r="F86" s="120" t="s">
        <v>402</v>
      </c>
      <c r="G86" s="120" t="s">
        <v>510</v>
      </c>
      <c r="H86" s="120"/>
      <c r="I86" s="120"/>
      <c r="J86" s="120"/>
      <c r="K86" s="120"/>
      <c r="L86" s="121"/>
      <c r="M86" s="121"/>
      <c r="N86" s="117"/>
    </row>
    <row r="87" spans="1:14" ht="15">
      <c r="A87" s="117">
        <v>86</v>
      </c>
      <c r="B87" s="118"/>
      <c r="C87" s="119"/>
      <c r="D87" s="120" t="s">
        <v>83</v>
      </c>
      <c r="E87" s="120" t="s">
        <v>511</v>
      </c>
      <c r="F87" s="120" t="s">
        <v>402</v>
      </c>
      <c r="G87" s="120" t="s">
        <v>511</v>
      </c>
      <c r="H87" s="120"/>
      <c r="I87" s="120"/>
      <c r="J87" s="120"/>
      <c r="K87" s="120"/>
      <c r="L87" s="121"/>
      <c r="M87" s="121"/>
      <c r="N87" s="117"/>
    </row>
    <row r="88" spans="1:14" ht="15">
      <c r="A88" s="117">
        <v>87</v>
      </c>
      <c r="B88" s="118"/>
      <c r="C88" s="119"/>
      <c r="D88" s="120" t="s">
        <v>512</v>
      </c>
      <c r="E88" s="120" t="s">
        <v>513</v>
      </c>
      <c r="F88" s="120" t="s">
        <v>402</v>
      </c>
      <c r="G88" s="120" t="s">
        <v>513</v>
      </c>
      <c r="H88" s="120"/>
      <c r="I88" s="120"/>
      <c r="J88" s="120"/>
      <c r="K88" s="120"/>
      <c r="L88" s="121"/>
      <c r="M88" s="121"/>
      <c r="N88" s="117"/>
    </row>
    <row r="89" spans="1:14" ht="15">
      <c r="A89" s="117">
        <v>88</v>
      </c>
      <c r="B89" s="118"/>
      <c r="C89" s="119"/>
      <c r="D89" s="120" t="s">
        <v>512</v>
      </c>
      <c r="E89" s="120" t="s">
        <v>514</v>
      </c>
      <c r="F89" s="120" t="s">
        <v>402</v>
      </c>
      <c r="G89" s="120" t="s">
        <v>514</v>
      </c>
      <c r="H89" s="120"/>
      <c r="I89" s="120"/>
      <c r="J89" s="120"/>
      <c r="K89" s="120"/>
      <c r="L89" s="121"/>
      <c r="M89" s="121"/>
      <c r="N89" s="117"/>
    </row>
    <row r="90" spans="1:14" ht="15">
      <c r="A90" s="117">
        <v>89</v>
      </c>
      <c r="B90" s="118"/>
      <c r="C90" s="119"/>
      <c r="D90" s="120" t="s">
        <v>512</v>
      </c>
      <c r="E90" s="120" t="s">
        <v>515</v>
      </c>
      <c r="F90" s="120" t="s">
        <v>402</v>
      </c>
      <c r="G90" s="120" t="s">
        <v>515</v>
      </c>
      <c r="H90" s="120"/>
      <c r="I90" s="120"/>
      <c r="J90" s="120"/>
      <c r="K90" s="120"/>
      <c r="L90" s="121"/>
      <c r="M90" s="121"/>
      <c r="N90" s="117"/>
    </row>
    <row r="91" spans="1:14" ht="15">
      <c r="A91" s="117">
        <v>90</v>
      </c>
      <c r="B91" s="118"/>
      <c r="C91" s="119"/>
      <c r="D91" s="120" t="s">
        <v>512</v>
      </c>
      <c r="E91" s="120" t="s">
        <v>516</v>
      </c>
      <c r="F91" s="120" t="s">
        <v>402</v>
      </c>
      <c r="G91" s="120" t="s">
        <v>516</v>
      </c>
      <c r="H91" s="120"/>
      <c r="I91" s="120"/>
      <c r="J91" s="120"/>
      <c r="K91" s="120"/>
      <c r="L91" s="121"/>
      <c r="M91" s="121"/>
      <c r="N91" s="117"/>
    </row>
    <row r="92" spans="1:14" ht="15">
      <c r="A92" s="117">
        <v>91</v>
      </c>
      <c r="B92" s="118"/>
      <c r="C92" s="119"/>
      <c r="D92" s="120" t="s">
        <v>512</v>
      </c>
      <c r="E92" s="120" t="s">
        <v>517</v>
      </c>
      <c r="F92" s="120" t="s">
        <v>402</v>
      </c>
      <c r="G92" s="120" t="s">
        <v>517</v>
      </c>
      <c r="H92" s="120"/>
      <c r="I92" s="120"/>
      <c r="J92" s="120"/>
      <c r="K92" s="120"/>
      <c r="L92" s="121"/>
      <c r="M92" s="121"/>
      <c r="N92" s="117"/>
    </row>
    <row r="93" spans="1:14" ht="15">
      <c r="A93" s="117">
        <v>92</v>
      </c>
      <c r="B93" s="118"/>
      <c r="C93" s="119"/>
      <c r="D93" s="120" t="s">
        <v>512</v>
      </c>
      <c r="E93" s="120" t="s">
        <v>518</v>
      </c>
      <c r="F93" s="120" t="s">
        <v>402</v>
      </c>
      <c r="G93" s="120" t="s">
        <v>518</v>
      </c>
      <c r="H93" s="120"/>
      <c r="I93" s="120"/>
      <c r="J93" s="120"/>
      <c r="K93" s="120"/>
      <c r="L93" s="121"/>
      <c r="M93" s="121"/>
      <c r="N93" s="117"/>
    </row>
    <row r="94" spans="1:14" ht="15">
      <c r="A94" s="117">
        <v>93</v>
      </c>
      <c r="B94" s="118"/>
      <c r="C94" s="119"/>
      <c r="D94" s="120" t="s">
        <v>309</v>
      </c>
      <c r="E94" s="120" t="s">
        <v>519</v>
      </c>
      <c r="F94" s="120" t="s">
        <v>402</v>
      </c>
      <c r="G94" s="120" t="s">
        <v>519</v>
      </c>
      <c r="H94" s="120"/>
      <c r="I94" s="120"/>
      <c r="J94" s="120"/>
      <c r="K94" s="120"/>
      <c r="L94" s="121"/>
      <c r="M94" s="121"/>
      <c r="N94" s="117"/>
    </row>
    <row r="95" spans="1:14" ht="15">
      <c r="A95" s="117">
        <v>94</v>
      </c>
      <c r="B95" s="118"/>
      <c r="C95" s="119"/>
      <c r="D95" s="120" t="s">
        <v>41</v>
      </c>
      <c r="E95" s="120" t="s">
        <v>520</v>
      </c>
      <c r="F95" s="120" t="s">
        <v>402</v>
      </c>
      <c r="G95" s="120" t="s">
        <v>520</v>
      </c>
      <c r="H95" s="120"/>
      <c r="I95" s="120"/>
      <c r="J95" s="120"/>
      <c r="K95" s="120"/>
      <c r="L95" s="121"/>
      <c r="M95" s="121"/>
      <c r="N95" s="117"/>
    </row>
    <row r="96" spans="1:14" ht="15">
      <c r="A96" s="117">
        <v>95</v>
      </c>
      <c r="B96" s="118"/>
      <c r="C96" s="119"/>
      <c r="D96" s="120" t="s">
        <v>83</v>
      </c>
      <c r="E96" s="120" t="s">
        <v>521</v>
      </c>
      <c r="F96" s="120" t="s">
        <v>402</v>
      </c>
      <c r="G96" s="120" t="s">
        <v>521</v>
      </c>
      <c r="H96" s="120"/>
      <c r="I96" s="120"/>
      <c r="J96" s="120"/>
      <c r="K96" s="120"/>
      <c r="L96" s="121"/>
      <c r="M96" s="121"/>
      <c r="N96" s="117"/>
    </row>
    <row r="97" spans="1:14" ht="15">
      <c r="A97" s="117">
        <v>96</v>
      </c>
      <c r="B97" s="118"/>
      <c r="C97" s="119"/>
      <c r="D97" s="120" t="s">
        <v>512</v>
      </c>
      <c r="E97" s="120" t="s">
        <v>522</v>
      </c>
      <c r="F97" s="120" t="s">
        <v>402</v>
      </c>
      <c r="G97" s="120" t="s">
        <v>522</v>
      </c>
      <c r="H97" s="120"/>
      <c r="I97" s="120"/>
      <c r="J97" s="120"/>
      <c r="K97" s="120"/>
      <c r="L97" s="121"/>
      <c r="M97" s="121"/>
      <c r="N97" s="117"/>
    </row>
    <row r="98" spans="1:14" ht="15">
      <c r="A98" s="117">
        <v>97</v>
      </c>
      <c r="B98" s="118"/>
      <c r="C98" s="119"/>
      <c r="D98" s="120" t="s">
        <v>431</v>
      </c>
      <c r="E98" s="120" t="s">
        <v>523</v>
      </c>
      <c r="F98" s="120" t="s">
        <v>402</v>
      </c>
      <c r="G98" s="120" t="s">
        <v>523</v>
      </c>
      <c r="H98" s="120"/>
      <c r="I98" s="120"/>
      <c r="J98" s="120"/>
      <c r="K98" s="120"/>
      <c r="L98" s="121"/>
      <c r="M98" s="121"/>
      <c r="N98" s="117"/>
    </row>
    <row r="99" spans="1:14" ht="15">
      <c r="A99" s="117">
        <v>98</v>
      </c>
      <c r="B99" s="118"/>
      <c r="C99" s="119"/>
      <c r="D99" s="120" t="s">
        <v>448</v>
      </c>
      <c r="E99" s="120" t="s">
        <v>524</v>
      </c>
      <c r="F99" s="120" t="s">
        <v>402</v>
      </c>
      <c r="G99" s="120" t="s">
        <v>524</v>
      </c>
      <c r="H99" s="120"/>
      <c r="I99" s="120"/>
      <c r="J99" s="120"/>
      <c r="K99" s="120"/>
      <c r="L99" s="121"/>
      <c r="M99" s="121"/>
      <c r="N99" s="117"/>
    </row>
    <row r="100" spans="1:14" ht="15">
      <c r="A100" s="117">
        <v>99</v>
      </c>
      <c r="B100" s="118"/>
      <c r="C100" s="119"/>
      <c r="D100" s="120" t="s">
        <v>44</v>
      </c>
      <c r="E100" s="120" t="s">
        <v>525</v>
      </c>
      <c r="F100" s="120" t="s">
        <v>402</v>
      </c>
      <c r="G100" s="120" t="s">
        <v>525</v>
      </c>
      <c r="H100" s="120"/>
      <c r="I100" s="120"/>
      <c r="J100" s="120"/>
      <c r="K100" s="120"/>
      <c r="L100" s="121"/>
      <c r="M100" s="121"/>
      <c r="N100" s="117"/>
    </row>
    <row r="101" spans="1:14" ht="15">
      <c r="A101" s="117">
        <v>100</v>
      </c>
      <c r="B101" s="118"/>
      <c r="C101" s="119"/>
      <c r="D101" s="120" t="s">
        <v>41</v>
      </c>
      <c r="E101" s="120" t="s">
        <v>526</v>
      </c>
      <c r="F101" s="120" t="s">
        <v>402</v>
      </c>
      <c r="G101" s="120" t="s">
        <v>526</v>
      </c>
      <c r="H101" s="120"/>
      <c r="I101" s="120"/>
      <c r="J101" s="120"/>
      <c r="K101" s="120"/>
      <c r="L101" s="121"/>
      <c r="M101" s="121"/>
      <c r="N101" s="117"/>
    </row>
    <row r="102" spans="1:14" ht="15">
      <c r="A102" s="117">
        <v>101</v>
      </c>
      <c r="B102" s="118"/>
      <c r="C102" s="119"/>
      <c r="D102" s="120" t="s">
        <v>309</v>
      </c>
      <c r="E102" s="120" t="s">
        <v>527</v>
      </c>
      <c r="F102" s="120" t="s">
        <v>402</v>
      </c>
      <c r="G102" s="120" t="s">
        <v>527</v>
      </c>
      <c r="H102" s="120"/>
      <c r="I102" s="120"/>
      <c r="J102" s="120"/>
      <c r="K102" s="120"/>
      <c r="L102" s="121"/>
      <c r="M102" s="121"/>
      <c r="N102" s="117"/>
    </row>
    <row r="103" spans="1:14" ht="15">
      <c r="A103" s="117">
        <v>102</v>
      </c>
      <c r="B103" s="118"/>
      <c r="C103" s="119"/>
      <c r="D103" s="120" t="s">
        <v>439</v>
      </c>
      <c r="E103" s="120" t="s">
        <v>528</v>
      </c>
      <c r="F103" s="120" t="s">
        <v>402</v>
      </c>
      <c r="G103" s="120" t="s">
        <v>528</v>
      </c>
      <c r="H103" s="120"/>
      <c r="I103" s="120"/>
      <c r="J103" s="120"/>
      <c r="K103" s="120"/>
      <c r="L103" s="121"/>
      <c r="M103" s="121"/>
      <c r="N103" s="117"/>
    </row>
    <row r="104" spans="1:14" s="130" customFormat="1" ht="15">
      <c r="A104" s="122">
        <v>103</v>
      </c>
      <c r="B104" s="126">
        <v>43123</v>
      </c>
      <c r="C104" s="127"/>
      <c r="D104" s="128" t="s">
        <v>96</v>
      </c>
      <c r="E104" s="128" t="s">
        <v>529</v>
      </c>
      <c r="F104" s="128" t="s">
        <v>402</v>
      </c>
      <c r="G104" s="128" t="s">
        <v>529</v>
      </c>
      <c r="H104" s="128" t="s">
        <v>530</v>
      </c>
      <c r="I104" s="128">
        <v>1</v>
      </c>
      <c r="J104" s="128">
        <v>1</v>
      </c>
      <c r="K104" s="128">
        <v>0</v>
      </c>
      <c r="L104" s="129">
        <v>5</v>
      </c>
      <c r="M104" s="129">
        <v>0</v>
      </c>
      <c r="N104" s="122" t="s">
        <v>531</v>
      </c>
    </row>
    <row r="105" spans="1:14" ht="15">
      <c r="A105" s="117">
        <v>104</v>
      </c>
      <c r="B105" s="118"/>
      <c r="C105" s="119"/>
      <c r="D105" s="120" t="s">
        <v>83</v>
      </c>
      <c r="E105" s="120" t="s">
        <v>532</v>
      </c>
      <c r="F105" s="120" t="s">
        <v>402</v>
      </c>
      <c r="G105" s="120" t="s">
        <v>532</v>
      </c>
      <c r="H105" s="120"/>
      <c r="I105" s="120"/>
      <c r="J105" s="120"/>
      <c r="K105" s="120"/>
      <c r="L105" s="121"/>
      <c r="M105" s="121"/>
      <c r="N105" s="117"/>
    </row>
    <row r="106" spans="1:14" ht="15">
      <c r="A106" s="117">
        <v>105</v>
      </c>
      <c r="B106" s="118"/>
      <c r="C106" s="119"/>
      <c r="D106" s="120" t="s">
        <v>83</v>
      </c>
      <c r="E106" s="120" t="s">
        <v>533</v>
      </c>
      <c r="F106" s="120" t="s">
        <v>402</v>
      </c>
      <c r="G106" s="120" t="s">
        <v>533</v>
      </c>
      <c r="H106" s="120"/>
      <c r="I106" s="120"/>
      <c r="J106" s="120"/>
      <c r="K106" s="120"/>
      <c r="L106" s="121"/>
      <c r="M106" s="121"/>
      <c r="N106" s="117"/>
    </row>
    <row r="107" spans="1:14" ht="15">
      <c r="A107" s="117">
        <v>106</v>
      </c>
      <c r="B107" s="118"/>
      <c r="C107" s="119"/>
      <c r="D107" s="120" t="s">
        <v>75</v>
      </c>
      <c r="E107" s="120" t="s">
        <v>534</v>
      </c>
      <c r="F107" s="120" t="s">
        <v>402</v>
      </c>
      <c r="G107" s="120" t="s">
        <v>534</v>
      </c>
      <c r="H107" s="120"/>
      <c r="I107" s="120"/>
      <c r="J107" s="120"/>
      <c r="K107" s="120"/>
      <c r="L107" s="121"/>
      <c r="M107" s="121"/>
      <c r="N107" s="117"/>
    </row>
    <row r="108" spans="1:14" ht="15">
      <c r="A108" s="122">
        <v>107</v>
      </c>
      <c r="B108" s="126"/>
      <c r="C108" s="127"/>
      <c r="D108" s="128" t="s">
        <v>460</v>
      </c>
      <c r="E108" s="128" t="s">
        <v>535</v>
      </c>
      <c r="F108" s="128" t="s">
        <v>402</v>
      </c>
      <c r="G108" s="128" t="s">
        <v>535</v>
      </c>
      <c r="H108" s="128"/>
      <c r="I108" s="128"/>
      <c r="J108" s="128"/>
      <c r="K108" s="128"/>
      <c r="L108" s="129"/>
      <c r="M108" s="129"/>
      <c r="N108" s="122"/>
    </row>
    <row r="109" spans="1:14" ht="15">
      <c r="A109" s="117">
        <v>108</v>
      </c>
      <c r="B109" s="118"/>
      <c r="C109" s="119"/>
      <c r="D109" s="120" t="s">
        <v>460</v>
      </c>
      <c r="E109" s="120" t="s">
        <v>536</v>
      </c>
      <c r="F109" s="120" t="s">
        <v>402</v>
      </c>
      <c r="G109" s="120" t="s">
        <v>536</v>
      </c>
      <c r="H109" s="120"/>
      <c r="I109" s="120"/>
      <c r="J109" s="120"/>
      <c r="K109" s="120"/>
      <c r="L109" s="121"/>
      <c r="M109" s="121"/>
      <c r="N109" s="117"/>
    </row>
    <row r="110" spans="1:14" s="130" customFormat="1" ht="15">
      <c r="A110" s="122">
        <v>109</v>
      </c>
      <c r="B110" s="126"/>
      <c r="C110" s="127"/>
      <c r="D110" s="128" t="s">
        <v>448</v>
      </c>
      <c r="E110" s="128" t="s">
        <v>537</v>
      </c>
      <c r="F110" s="128" t="s">
        <v>402</v>
      </c>
      <c r="G110" s="128" t="s">
        <v>537</v>
      </c>
      <c r="H110" s="128"/>
      <c r="I110" s="128"/>
      <c r="J110" s="128"/>
      <c r="K110" s="128"/>
      <c r="L110" s="129"/>
      <c r="M110" s="129"/>
      <c r="N110" s="122"/>
    </row>
    <row r="111" spans="1:14" ht="15">
      <c r="A111" s="117">
        <v>110</v>
      </c>
      <c r="B111" s="118"/>
      <c r="C111" s="119"/>
      <c r="D111" s="120" t="s">
        <v>448</v>
      </c>
      <c r="E111" s="120" t="s">
        <v>538</v>
      </c>
      <c r="F111" s="120" t="s">
        <v>402</v>
      </c>
      <c r="G111" s="120" t="s">
        <v>538</v>
      </c>
      <c r="H111" s="120"/>
      <c r="I111" s="120"/>
      <c r="J111" s="120"/>
      <c r="K111" s="120"/>
      <c r="L111" s="121"/>
      <c r="M111" s="121"/>
      <c r="N111" s="117"/>
    </row>
    <row r="112" spans="1:14" ht="15">
      <c r="A112" s="117">
        <v>111</v>
      </c>
      <c r="B112" s="118"/>
      <c r="C112" s="119"/>
      <c r="D112" s="120" t="s">
        <v>83</v>
      </c>
      <c r="E112" s="120" t="s">
        <v>539</v>
      </c>
      <c r="F112" s="120" t="s">
        <v>402</v>
      </c>
      <c r="G112" s="120" t="s">
        <v>539</v>
      </c>
      <c r="H112" s="120"/>
      <c r="I112" s="120"/>
      <c r="J112" s="120"/>
      <c r="K112" s="120"/>
      <c r="L112" s="121"/>
      <c r="M112" s="121"/>
      <c r="N112" s="117"/>
    </row>
    <row r="113" spans="1:14" ht="15">
      <c r="A113" s="117">
        <v>112</v>
      </c>
      <c r="B113" s="118"/>
      <c r="C113" s="119"/>
      <c r="D113" s="120" t="s">
        <v>83</v>
      </c>
      <c r="E113" s="120" t="s">
        <v>540</v>
      </c>
      <c r="F113" s="120" t="s">
        <v>402</v>
      </c>
      <c r="G113" s="120" t="s">
        <v>540</v>
      </c>
      <c r="H113" s="120"/>
      <c r="I113" s="120"/>
      <c r="J113" s="120"/>
      <c r="K113" s="120"/>
      <c r="L113" s="121"/>
      <c r="M113" s="121"/>
      <c r="N113" s="117"/>
    </row>
    <row r="114" spans="1:14" ht="15">
      <c r="A114" s="117">
        <v>113</v>
      </c>
      <c r="B114" s="118"/>
      <c r="C114" s="119"/>
      <c r="D114" s="120" t="s">
        <v>83</v>
      </c>
      <c r="E114" s="120" t="s">
        <v>541</v>
      </c>
      <c r="F114" s="120" t="s">
        <v>402</v>
      </c>
      <c r="G114" s="120" t="s">
        <v>541</v>
      </c>
      <c r="H114" s="120"/>
      <c r="I114" s="120"/>
      <c r="J114" s="120"/>
      <c r="K114" s="120"/>
      <c r="L114" s="121"/>
      <c r="M114" s="121"/>
      <c r="N114" s="117"/>
    </row>
    <row r="115" spans="1:14" s="130" customFormat="1" ht="15">
      <c r="A115" s="122">
        <v>114</v>
      </c>
      <c r="B115" s="126"/>
      <c r="C115" s="127"/>
      <c r="D115" s="128" t="s">
        <v>439</v>
      </c>
      <c r="E115" s="128" t="s">
        <v>542</v>
      </c>
      <c r="F115" s="128" t="s">
        <v>402</v>
      </c>
      <c r="G115" s="128" t="s">
        <v>542</v>
      </c>
      <c r="H115" s="128"/>
      <c r="I115" s="128"/>
      <c r="J115" s="128"/>
      <c r="K115" s="128"/>
      <c r="L115" s="129"/>
      <c r="M115" s="129"/>
      <c r="N115" s="122"/>
    </row>
    <row r="116" spans="1:14" ht="15">
      <c r="A116" s="117">
        <v>115</v>
      </c>
      <c r="B116" s="118"/>
      <c r="C116" s="119"/>
      <c r="D116" s="120" t="s">
        <v>439</v>
      </c>
      <c r="E116" s="120" t="s">
        <v>543</v>
      </c>
      <c r="F116" s="120" t="s">
        <v>402</v>
      </c>
      <c r="G116" s="120" t="s">
        <v>543</v>
      </c>
      <c r="H116" s="120"/>
      <c r="I116" s="120"/>
      <c r="J116" s="120"/>
      <c r="K116" s="120"/>
      <c r="L116" s="121"/>
      <c r="M116" s="121"/>
      <c r="N116" s="117"/>
    </row>
    <row r="117" spans="1:14" ht="15">
      <c r="A117" s="117">
        <v>116</v>
      </c>
      <c r="B117" s="118"/>
      <c r="C117" s="119"/>
      <c r="D117" s="120" t="s">
        <v>439</v>
      </c>
      <c r="E117" s="120" t="s">
        <v>544</v>
      </c>
      <c r="F117" s="120" t="s">
        <v>402</v>
      </c>
      <c r="G117" s="120" t="s">
        <v>544</v>
      </c>
      <c r="H117" s="120"/>
      <c r="I117" s="120"/>
      <c r="J117" s="120"/>
      <c r="K117" s="120"/>
      <c r="L117" s="121"/>
      <c r="M117" s="121"/>
      <c r="N117" s="117"/>
    </row>
    <row r="118" spans="1:14" ht="15">
      <c r="A118" s="117">
        <v>117</v>
      </c>
      <c r="B118" s="118"/>
      <c r="C118" s="119"/>
      <c r="D118" s="120" t="s">
        <v>83</v>
      </c>
      <c r="E118" s="120" t="s">
        <v>545</v>
      </c>
      <c r="F118" s="120" t="s">
        <v>402</v>
      </c>
      <c r="G118" s="120" t="s">
        <v>545</v>
      </c>
      <c r="H118" s="120"/>
      <c r="I118" s="120"/>
      <c r="J118" s="120"/>
      <c r="K118" s="120"/>
      <c r="L118" s="121"/>
      <c r="M118" s="121"/>
      <c r="N118" s="117"/>
    </row>
    <row r="119" spans="1:14" ht="15">
      <c r="A119" s="117">
        <v>118</v>
      </c>
      <c r="B119" s="118"/>
      <c r="C119" s="119"/>
      <c r="D119" s="120" t="s">
        <v>83</v>
      </c>
      <c r="E119" s="120" t="s">
        <v>546</v>
      </c>
      <c r="F119" s="120" t="s">
        <v>402</v>
      </c>
      <c r="G119" s="120" t="s">
        <v>546</v>
      </c>
      <c r="H119" s="120"/>
      <c r="I119" s="120"/>
      <c r="J119" s="120"/>
      <c r="K119" s="120"/>
      <c r="L119" s="121"/>
      <c r="M119" s="121"/>
      <c r="N119" s="117"/>
    </row>
    <row r="120" spans="1:14" ht="15">
      <c r="A120" s="117">
        <v>119</v>
      </c>
      <c r="B120" s="118"/>
      <c r="C120" s="119"/>
      <c r="D120" s="120" t="s">
        <v>448</v>
      </c>
      <c r="E120" s="120" t="s">
        <v>547</v>
      </c>
      <c r="F120" s="120" t="s">
        <v>402</v>
      </c>
      <c r="G120" s="120" t="s">
        <v>547</v>
      </c>
      <c r="H120" s="120"/>
      <c r="I120" s="120"/>
      <c r="J120" s="120"/>
      <c r="K120" s="120"/>
      <c r="L120" s="121"/>
      <c r="M120" s="121"/>
      <c r="N120" s="117"/>
    </row>
    <row r="121" spans="1:14" ht="15">
      <c r="A121" s="117">
        <v>120</v>
      </c>
      <c r="B121" s="118"/>
      <c r="C121" s="119"/>
      <c r="D121" s="120" t="s">
        <v>448</v>
      </c>
      <c r="E121" s="120" t="s">
        <v>548</v>
      </c>
      <c r="F121" s="120" t="s">
        <v>402</v>
      </c>
      <c r="G121" s="120" t="s">
        <v>548</v>
      </c>
      <c r="H121" s="120"/>
      <c r="I121" s="120"/>
      <c r="J121" s="120"/>
      <c r="K121" s="120"/>
      <c r="L121" s="121"/>
      <c r="M121" s="121"/>
      <c r="N121" s="117"/>
    </row>
    <row r="122" spans="1:14" ht="15">
      <c r="A122" s="117">
        <v>121</v>
      </c>
      <c r="B122" s="118"/>
      <c r="C122" s="119"/>
      <c r="D122" s="120" t="s">
        <v>41</v>
      </c>
      <c r="E122" s="120" t="s">
        <v>549</v>
      </c>
      <c r="F122" s="120" t="s">
        <v>402</v>
      </c>
      <c r="G122" s="120" t="s">
        <v>549</v>
      </c>
      <c r="H122" s="120"/>
      <c r="I122" s="120"/>
      <c r="J122" s="120"/>
      <c r="K122" s="120"/>
      <c r="L122" s="121"/>
      <c r="M122" s="121"/>
      <c r="N122" s="117"/>
    </row>
    <row r="123" spans="1:14" ht="15">
      <c r="A123" s="117">
        <v>122</v>
      </c>
      <c r="B123" s="118"/>
      <c r="C123" s="119"/>
      <c r="D123" s="120" t="s">
        <v>41</v>
      </c>
      <c r="E123" s="120" t="s">
        <v>550</v>
      </c>
      <c r="F123" s="120" t="s">
        <v>402</v>
      </c>
      <c r="G123" s="120" t="s">
        <v>550</v>
      </c>
      <c r="H123" s="120"/>
      <c r="I123" s="120"/>
      <c r="J123" s="120"/>
      <c r="K123" s="120"/>
      <c r="L123" s="121"/>
      <c r="M123" s="121"/>
      <c r="N123" s="117"/>
    </row>
    <row r="124" spans="1:14" ht="15">
      <c r="A124" s="117">
        <v>123</v>
      </c>
      <c r="B124" s="118"/>
      <c r="C124" s="119"/>
      <c r="D124" s="120" t="s">
        <v>41</v>
      </c>
      <c r="E124" s="120" t="s">
        <v>551</v>
      </c>
      <c r="F124" s="120" t="s">
        <v>402</v>
      </c>
      <c r="G124" s="120" t="s">
        <v>551</v>
      </c>
      <c r="H124" s="120"/>
      <c r="I124" s="120"/>
      <c r="J124" s="120"/>
      <c r="K124" s="120"/>
      <c r="L124" s="121"/>
      <c r="M124" s="121"/>
      <c r="N124" s="117"/>
    </row>
    <row r="125" spans="1:14" ht="15">
      <c r="A125" s="117">
        <v>124</v>
      </c>
      <c r="B125" s="118"/>
      <c r="C125" s="119"/>
      <c r="D125" s="120" t="s">
        <v>41</v>
      </c>
      <c r="E125" s="120" t="s">
        <v>552</v>
      </c>
      <c r="F125" s="120" t="s">
        <v>402</v>
      </c>
      <c r="G125" s="120" t="s">
        <v>552</v>
      </c>
      <c r="H125" s="120"/>
      <c r="I125" s="120"/>
      <c r="J125" s="120"/>
      <c r="K125" s="120"/>
      <c r="L125" s="121"/>
      <c r="M125" s="121"/>
      <c r="N125" s="117"/>
    </row>
    <row r="126" spans="1:14" ht="15">
      <c r="A126" s="117">
        <v>125</v>
      </c>
      <c r="B126" s="118"/>
      <c r="C126" s="119"/>
      <c r="D126" s="120" t="s">
        <v>465</v>
      </c>
      <c r="E126" s="120" t="s">
        <v>553</v>
      </c>
      <c r="F126" s="120" t="s">
        <v>402</v>
      </c>
      <c r="G126" s="120" t="s">
        <v>553</v>
      </c>
      <c r="H126" s="120"/>
      <c r="I126" s="120"/>
      <c r="J126" s="120"/>
      <c r="K126" s="120"/>
      <c r="L126" s="121"/>
      <c r="M126" s="121"/>
      <c r="N126" s="117"/>
    </row>
    <row r="127" spans="1:14" ht="15">
      <c r="A127" s="117">
        <v>126</v>
      </c>
      <c r="B127" s="118"/>
      <c r="C127" s="119"/>
      <c r="D127" s="120" t="s">
        <v>465</v>
      </c>
      <c r="E127" s="120" t="s">
        <v>554</v>
      </c>
      <c r="F127" s="120" t="s">
        <v>402</v>
      </c>
      <c r="G127" s="120" t="s">
        <v>554</v>
      </c>
      <c r="H127" s="120"/>
      <c r="I127" s="120"/>
      <c r="J127" s="120"/>
      <c r="K127" s="120"/>
      <c r="L127" s="121"/>
      <c r="M127" s="121"/>
      <c r="N127" s="117"/>
    </row>
    <row r="128" spans="1:14" ht="15">
      <c r="A128" s="117">
        <v>127</v>
      </c>
      <c r="B128" s="118"/>
      <c r="C128" s="119"/>
      <c r="D128" s="120" t="s">
        <v>83</v>
      </c>
      <c r="E128" s="120" t="s">
        <v>555</v>
      </c>
      <c r="F128" s="120" t="s">
        <v>402</v>
      </c>
      <c r="G128" s="120" t="s">
        <v>555</v>
      </c>
      <c r="H128" s="120"/>
      <c r="I128" s="120"/>
      <c r="J128" s="120"/>
      <c r="K128" s="120"/>
      <c r="L128" s="121"/>
      <c r="M128" s="121"/>
      <c r="N128" s="117"/>
    </row>
    <row r="129" spans="1:14" ht="15">
      <c r="A129" s="117">
        <v>128</v>
      </c>
      <c r="B129" s="118"/>
      <c r="C129" s="119"/>
      <c r="D129" s="120" t="s">
        <v>448</v>
      </c>
      <c r="E129" s="120" t="s">
        <v>556</v>
      </c>
      <c r="F129" s="120" t="s">
        <v>402</v>
      </c>
      <c r="G129" s="120" t="s">
        <v>556</v>
      </c>
      <c r="H129" s="120"/>
      <c r="I129" s="120"/>
      <c r="J129" s="120"/>
      <c r="K129" s="120"/>
      <c r="L129" s="121"/>
      <c r="M129" s="121"/>
      <c r="N129" s="117"/>
    </row>
    <row r="130" spans="1:14" ht="15">
      <c r="A130" s="117">
        <v>129</v>
      </c>
      <c r="B130" s="118"/>
      <c r="C130" s="119"/>
      <c r="D130" s="120" t="s">
        <v>44</v>
      </c>
      <c r="E130" s="120" t="s">
        <v>557</v>
      </c>
      <c r="F130" s="120" t="s">
        <v>402</v>
      </c>
      <c r="G130" s="120" t="s">
        <v>557</v>
      </c>
      <c r="H130" s="120"/>
      <c r="I130" s="120"/>
      <c r="J130" s="120"/>
      <c r="K130" s="120"/>
      <c r="L130" s="121"/>
      <c r="M130" s="121"/>
      <c r="N130" s="117"/>
    </row>
    <row r="131" spans="1:14" ht="15">
      <c r="A131" s="117">
        <v>130</v>
      </c>
      <c r="B131" s="118"/>
      <c r="C131" s="119"/>
      <c r="D131" s="120" t="s">
        <v>465</v>
      </c>
      <c r="E131" s="120" t="s">
        <v>558</v>
      </c>
      <c r="F131" s="120" t="s">
        <v>402</v>
      </c>
      <c r="G131" s="120" t="s">
        <v>558</v>
      </c>
      <c r="H131" s="120"/>
      <c r="I131" s="120"/>
      <c r="J131" s="120"/>
      <c r="K131" s="120"/>
      <c r="L131" s="121"/>
      <c r="M131" s="121"/>
      <c r="N131" s="117"/>
    </row>
    <row r="132" spans="1:14" ht="15">
      <c r="A132" s="117">
        <v>131</v>
      </c>
      <c r="B132" s="118"/>
      <c r="C132" s="119"/>
      <c r="D132" s="120" t="s">
        <v>465</v>
      </c>
      <c r="E132" s="120" t="s">
        <v>559</v>
      </c>
      <c r="F132" s="120" t="s">
        <v>402</v>
      </c>
      <c r="G132" s="120" t="s">
        <v>559</v>
      </c>
      <c r="H132" s="120"/>
      <c r="I132" s="120"/>
      <c r="J132" s="120"/>
      <c r="K132" s="120"/>
      <c r="L132" s="121"/>
      <c r="M132" s="121"/>
      <c r="N132" s="117"/>
    </row>
    <row r="133" spans="1:14" ht="15">
      <c r="A133" s="117">
        <v>132</v>
      </c>
      <c r="B133" s="118"/>
      <c r="C133" s="119"/>
      <c r="D133" s="120" t="s">
        <v>465</v>
      </c>
      <c r="E133" s="120" t="s">
        <v>560</v>
      </c>
      <c r="F133" s="120" t="s">
        <v>402</v>
      </c>
      <c r="G133" s="120" t="s">
        <v>560</v>
      </c>
      <c r="H133" s="120"/>
      <c r="I133" s="120"/>
      <c r="J133" s="120"/>
      <c r="K133" s="120"/>
      <c r="L133" s="121"/>
      <c r="M133" s="121"/>
      <c r="N133" s="11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B33" sqref="B33"/>
    </sheetView>
  </sheetViews>
  <sheetFormatPr defaultColWidth="0" defaultRowHeight="15" zeroHeight="1"/>
  <cols>
    <col min="1" max="1" width="7.00390625" style="123" bestFit="1" customWidth="1"/>
    <col min="2" max="2" width="10.57421875" style="123" bestFit="1" customWidth="1"/>
    <col min="3" max="3" width="14.57421875" style="123" bestFit="1" customWidth="1"/>
    <col min="4" max="4" width="14.57421875" style="124" bestFit="1" customWidth="1"/>
    <col min="5" max="5" width="30.00390625" style="125" bestFit="1" customWidth="1"/>
    <col min="6" max="6" width="20.8515625" style="124" bestFit="1" customWidth="1"/>
    <col min="7" max="7" width="28.28125" style="124" bestFit="1" customWidth="1"/>
    <col min="8" max="11" width="19.7109375" style="0" customWidth="1"/>
    <col min="12" max="12" width="12.8515625" style="0" bestFit="1" customWidth="1"/>
    <col min="13" max="13" width="13.28125" style="0" bestFit="1" customWidth="1"/>
    <col min="14" max="14" width="11.421875" style="0" customWidth="1"/>
    <col min="15" max="16384" width="11.421875" style="0" hidden="1" customWidth="1"/>
  </cols>
  <sheetData>
    <row r="1" spans="1:14" s="116" customFormat="1" ht="15">
      <c r="A1" s="112" t="s">
        <v>248</v>
      </c>
      <c r="B1" s="112" t="s">
        <v>249</v>
      </c>
      <c r="C1" s="113" t="s">
        <v>250</v>
      </c>
      <c r="D1" s="113" t="s">
        <v>251</v>
      </c>
      <c r="E1" s="114" t="s">
        <v>252</v>
      </c>
      <c r="F1" s="115" t="s">
        <v>253</v>
      </c>
      <c r="G1" s="115" t="s">
        <v>254</v>
      </c>
      <c r="H1" s="115" t="s">
        <v>255</v>
      </c>
      <c r="I1" s="115" t="s">
        <v>256</v>
      </c>
      <c r="J1" s="115" t="s">
        <v>257</v>
      </c>
      <c r="K1" s="115" t="s">
        <v>258</v>
      </c>
      <c r="L1" s="115" t="s">
        <v>259</v>
      </c>
      <c r="M1" s="115" t="s">
        <v>260</v>
      </c>
      <c r="N1" s="112" t="s">
        <v>261</v>
      </c>
    </row>
    <row r="2" spans="1:14" ht="15">
      <c r="A2" s="117">
        <v>1</v>
      </c>
      <c r="B2" s="118"/>
      <c r="C2" s="119"/>
      <c r="D2" s="120" t="s">
        <v>38</v>
      </c>
      <c r="E2" s="120" t="s">
        <v>262</v>
      </c>
      <c r="F2" s="120" t="s">
        <v>263</v>
      </c>
      <c r="G2" s="120" t="s">
        <v>264</v>
      </c>
      <c r="H2" s="120"/>
      <c r="I2" s="120"/>
      <c r="J2" s="120"/>
      <c r="K2" s="120"/>
      <c r="L2" s="121"/>
      <c r="M2" s="121"/>
      <c r="N2" s="117"/>
    </row>
    <row r="3" spans="1:14" ht="15">
      <c r="A3" s="117">
        <v>2</v>
      </c>
      <c r="B3" s="118"/>
      <c r="C3" s="119"/>
      <c r="D3" s="120" t="s">
        <v>38</v>
      </c>
      <c r="E3" s="120" t="s">
        <v>265</v>
      </c>
      <c r="F3" s="120" t="s">
        <v>263</v>
      </c>
      <c r="G3" s="120" t="s">
        <v>266</v>
      </c>
      <c r="H3" s="120"/>
      <c r="I3" s="120"/>
      <c r="J3" s="120"/>
      <c r="K3" s="120"/>
      <c r="L3" s="121"/>
      <c r="M3" s="121"/>
      <c r="N3" s="117"/>
    </row>
    <row r="4" spans="1:14" ht="15">
      <c r="A4" s="117">
        <v>3</v>
      </c>
      <c r="B4" s="118"/>
      <c r="C4" s="119"/>
      <c r="D4" s="120" t="s">
        <v>63</v>
      </c>
      <c r="E4" s="120" t="s">
        <v>267</v>
      </c>
      <c r="F4" s="120" t="s">
        <v>263</v>
      </c>
      <c r="G4" s="120" t="s">
        <v>268</v>
      </c>
      <c r="H4" s="120"/>
      <c r="I4" s="120"/>
      <c r="J4" s="120"/>
      <c r="K4" s="120"/>
      <c r="L4" s="121"/>
      <c r="M4" s="121"/>
      <c r="N4" s="117"/>
    </row>
    <row r="5" spans="1:14" s="130" customFormat="1" ht="15">
      <c r="A5" s="122">
        <v>4</v>
      </c>
      <c r="B5" s="126"/>
      <c r="C5" s="127"/>
      <c r="D5" s="128" t="s">
        <v>63</v>
      </c>
      <c r="E5" s="128" t="s">
        <v>269</v>
      </c>
      <c r="F5" s="128" t="s">
        <v>263</v>
      </c>
      <c r="G5" s="128" t="s">
        <v>270</v>
      </c>
      <c r="H5" s="128"/>
      <c r="I5" s="128"/>
      <c r="J5" s="128"/>
      <c r="K5" s="128"/>
      <c r="L5" s="129"/>
      <c r="M5" s="129"/>
      <c r="N5" s="122"/>
    </row>
    <row r="6" spans="1:14" ht="15">
      <c r="A6" s="117">
        <v>5</v>
      </c>
      <c r="B6" s="118"/>
      <c r="C6" s="119"/>
      <c r="D6" s="120" t="s">
        <v>63</v>
      </c>
      <c r="E6" s="120" t="s">
        <v>271</v>
      </c>
      <c r="F6" s="120" t="s">
        <v>263</v>
      </c>
      <c r="G6" s="120" t="s">
        <v>272</v>
      </c>
      <c r="H6" s="120"/>
      <c r="I6" s="120"/>
      <c r="J6" s="120"/>
      <c r="K6" s="120"/>
      <c r="L6" s="121"/>
      <c r="M6" s="121"/>
      <c r="N6" s="117"/>
    </row>
    <row r="7" spans="1:14" ht="15">
      <c r="A7" s="117">
        <v>6</v>
      </c>
      <c r="B7" s="118"/>
      <c r="C7" s="119"/>
      <c r="D7" s="120" t="s">
        <v>75</v>
      </c>
      <c r="E7" s="120" t="s">
        <v>273</v>
      </c>
      <c r="F7" s="120" t="s">
        <v>263</v>
      </c>
      <c r="G7" s="120" t="s">
        <v>274</v>
      </c>
      <c r="H7" s="120"/>
      <c r="I7" s="120"/>
      <c r="J7" s="120"/>
      <c r="K7" s="120"/>
      <c r="L7" s="121"/>
      <c r="M7" s="121"/>
      <c r="N7" s="117"/>
    </row>
    <row r="8" spans="1:14" ht="15">
      <c r="A8" s="117">
        <v>7</v>
      </c>
      <c r="B8" s="118"/>
      <c r="C8" s="119"/>
      <c r="D8" s="120" t="s">
        <v>75</v>
      </c>
      <c r="E8" s="120" t="s">
        <v>75</v>
      </c>
      <c r="F8" s="120" t="s">
        <v>263</v>
      </c>
      <c r="G8" s="120" t="s">
        <v>275</v>
      </c>
      <c r="H8" s="120"/>
      <c r="I8" s="120"/>
      <c r="J8" s="120"/>
      <c r="K8" s="120"/>
      <c r="L8" s="121"/>
      <c r="M8" s="121"/>
      <c r="N8" s="117"/>
    </row>
    <row r="9" spans="1:14" ht="15">
      <c r="A9" s="117">
        <v>8</v>
      </c>
      <c r="B9" s="118"/>
      <c r="C9" s="119"/>
      <c r="D9" s="120" t="s">
        <v>63</v>
      </c>
      <c r="E9" s="120" t="s">
        <v>276</v>
      </c>
      <c r="F9" s="120" t="s">
        <v>263</v>
      </c>
      <c r="G9" s="120" t="s">
        <v>277</v>
      </c>
      <c r="H9" s="120"/>
      <c r="I9" s="120"/>
      <c r="J9" s="120"/>
      <c r="K9" s="120"/>
      <c r="L9" s="121"/>
      <c r="M9" s="121"/>
      <c r="N9" s="117"/>
    </row>
    <row r="10" spans="1:14" ht="15">
      <c r="A10" s="117">
        <v>9</v>
      </c>
      <c r="B10" s="118"/>
      <c r="C10" s="119"/>
      <c r="D10" s="120" t="s">
        <v>63</v>
      </c>
      <c r="E10" s="120" t="s">
        <v>278</v>
      </c>
      <c r="F10" s="120" t="s">
        <v>263</v>
      </c>
      <c r="G10" s="120" t="s">
        <v>279</v>
      </c>
      <c r="H10" s="120"/>
      <c r="I10" s="120"/>
      <c r="J10" s="120"/>
      <c r="K10" s="120"/>
      <c r="L10" s="121"/>
      <c r="M10" s="121"/>
      <c r="N10" s="117"/>
    </row>
    <row r="11" spans="1:14" ht="15">
      <c r="A11" s="122">
        <v>10</v>
      </c>
      <c r="B11" s="126"/>
      <c r="C11" s="127"/>
      <c r="D11" s="128" t="s">
        <v>63</v>
      </c>
      <c r="E11" s="128" t="s">
        <v>280</v>
      </c>
      <c r="F11" s="128" t="s">
        <v>263</v>
      </c>
      <c r="G11" s="128" t="s">
        <v>281</v>
      </c>
      <c r="H11" s="128"/>
      <c r="I11" s="128"/>
      <c r="J11" s="128"/>
      <c r="K11" s="128"/>
      <c r="L11" s="129"/>
      <c r="M11" s="129"/>
      <c r="N11" s="122"/>
    </row>
    <row r="12" spans="1:14" ht="15">
      <c r="A12" s="117">
        <v>11</v>
      </c>
      <c r="B12" s="118"/>
      <c r="C12" s="119"/>
      <c r="D12" s="120" t="s">
        <v>63</v>
      </c>
      <c r="E12" s="120" t="s">
        <v>282</v>
      </c>
      <c r="F12" s="120" t="s">
        <v>263</v>
      </c>
      <c r="G12" s="120" t="s">
        <v>283</v>
      </c>
      <c r="H12" s="120"/>
      <c r="I12" s="120"/>
      <c r="J12" s="120"/>
      <c r="K12" s="120"/>
      <c r="L12" s="121"/>
      <c r="M12" s="121"/>
      <c r="N12" s="117"/>
    </row>
    <row r="13" spans="1:14" ht="15">
      <c r="A13" s="117">
        <v>12</v>
      </c>
      <c r="B13" s="118"/>
      <c r="C13" s="119"/>
      <c r="D13" s="120" t="s">
        <v>75</v>
      </c>
      <c r="E13" s="120" t="s">
        <v>284</v>
      </c>
      <c r="F13" s="120" t="s">
        <v>263</v>
      </c>
      <c r="G13" s="120" t="s">
        <v>285</v>
      </c>
      <c r="H13" s="120"/>
      <c r="I13" s="120"/>
      <c r="J13" s="120"/>
      <c r="K13" s="120"/>
      <c r="L13" s="121"/>
      <c r="M13" s="121"/>
      <c r="N13" s="117"/>
    </row>
    <row r="14" spans="1:14" ht="15">
      <c r="A14" s="117">
        <v>13</v>
      </c>
      <c r="B14" s="118"/>
      <c r="C14" s="119"/>
      <c r="D14" s="120" t="s">
        <v>75</v>
      </c>
      <c r="E14" s="120" t="s">
        <v>286</v>
      </c>
      <c r="F14" s="120" t="s">
        <v>263</v>
      </c>
      <c r="G14" s="120" t="s">
        <v>287</v>
      </c>
      <c r="H14" s="120"/>
      <c r="I14" s="120"/>
      <c r="J14" s="120"/>
      <c r="K14" s="120"/>
      <c r="L14" s="121"/>
      <c r="M14" s="121"/>
      <c r="N14" s="117"/>
    </row>
    <row r="15" spans="1:14" ht="15">
      <c r="A15" s="117">
        <v>14</v>
      </c>
      <c r="B15" s="118"/>
      <c r="C15" s="119"/>
      <c r="D15" s="120" t="s">
        <v>38</v>
      </c>
      <c r="E15" s="120" t="s">
        <v>288</v>
      </c>
      <c r="F15" s="120" t="s">
        <v>263</v>
      </c>
      <c r="G15" s="120" t="s">
        <v>289</v>
      </c>
      <c r="H15" s="120"/>
      <c r="I15" s="120"/>
      <c r="J15" s="120"/>
      <c r="K15" s="120"/>
      <c r="L15" s="121"/>
      <c r="M15" s="121"/>
      <c r="N15" s="117"/>
    </row>
    <row r="16" spans="1:14" ht="15">
      <c r="A16" s="117">
        <v>15</v>
      </c>
      <c r="B16" s="118"/>
      <c r="C16" s="119"/>
      <c r="D16" s="120" t="s">
        <v>290</v>
      </c>
      <c r="E16" s="120" t="s">
        <v>291</v>
      </c>
      <c r="F16" s="120" t="s">
        <v>263</v>
      </c>
      <c r="G16" s="120" t="s">
        <v>292</v>
      </c>
      <c r="H16" s="120"/>
      <c r="I16" s="120"/>
      <c r="J16" s="120"/>
      <c r="K16" s="120"/>
      <c r="L16" s="121"/>
      <c r="M16" s="121"/>
      <c r="N16" s="117"/>
    </row>
    <row r="17" spans="1:14" ht="15">
      <c r="A17" s="117">
        <v>16</v>
      </c>
      <c r="B17" s="118"/>
      <c r="C17" s="119"/>
      <c r="D17" s="120" t="s">
        <v>293</v>
      </c>
      <c r="E17" s="120" t="s">
        <v>294</v>
      </c>
      <c r="F17" s="120" t="s">
        <v>263</v>
      </c>
      <c r="G17" s="120" t="s">
        <v>295</v>
      </c>
      <c r="H17" s="120"/>
      <c r="I17" s="120"/>
      <c r="J17" s="120"/>
      <c r="K17" s="120"/>
      <c r="L17" s="121"/>
      <c r="M17" s="121"/>
      <c r="N17" s="117"/>
    </row>
    <row r="18" spans="1:14" ht="15">
      <c r="A18" s="122">
        <v>17</v>
      </c>
      <c r="B18" s="126"/>
      <c r="C18" s="127"/>
      <c r="D18" s="128" t="s">
        <v>296</v>
      </c>
      <c r="E18" s="128" t="s">
        <v>297</v>
      </c>
      <c r="F18" s="128" t="s">
        <v>263</v>
      </c>
      <c r="G18" s="128" t="s">
        <v>298</v>
      </c>
      <c r="H18" s="128"/>
      <c r="I18" s="128"/>
      <c r="J18" s="128"/>
      <c r="K18" s="128"/>
      <c r="L18" s="129"/>
      <c r="M18" s="129"/>
      <c r="N18" s="122"/>
    </row>
    <row r="19" spans="1:14" ht="15">
      <c r="A19" s="117">
        <v>18</v>
      </c>
      <c r="B19" s="118"/>
      <c r="C19" s="119"/>
      <c r="D19" s="120" t="s">
        <v>38</v>
      </c>
      <c r="E19" s="120" t="s">
        <v>299</v>
      </c>
      <c r="F19" s="120" t="s">
        <v>263</v>
      </c>
      <c r="G19" s="120" t="s">
        <v>300</v>
      </c>
      <c r="H19" s="120"/>
      <c r="I19" s="120"/>
      <c r="J19" s="120"/>
      <c r="K19" s="120"/>
      <c r="L19" s="121"/>
      <c r="M19" s="121"/>
      <c r="N19" s="117"/>
    </row>
    <row r="20" spans="1:14" ht="15">
      <c r="A20" s="117">
        <v>19</v>
      </c>
      <c r="B20" s="118"/>
      <c r="C20" s="119"/>
      <c r="D20" s="120" t="s">
        <v>71</v>
      </c>
      <c r="E20" s="120" t="s">
        <v>301</v>
      </c>
      <c r="F20" s="120" t="s">
        <v>263</v>
      </c>
      <c r="G20" s="120" t="s">
        <v>302</v>
      </c>
      <c r="H20" s="120"/>
      <c r="I20" s="120"/>
      <c r="J20" s="120"/>
      <c r="K20" s="120"/>
      <c r="L20" s="121"/>
      <c r="M20" s="121"/>
      <c r="N20" s="117"/>
    </row>
    <row r="21" spans="1:14" ht="15">
      <c r="A21" s="117">
        <v>20</v>
      </c>
      <c r="B21" s="118"/>
      <c r="C21" s="119"/>
      <c r="D21" s="120" t="s">
        <v>293</v>
      </c>
      <c r="E21" s="120" t="s">
        <v>303</v>
      </c>
      <c r="F21" s="120" t="s">
        <v>263</v>
      </c>
      <c r="G21" s="120" t="s">
        <v>304</v>
      </c>
      <c r="H21" s="120"/>
      <c r="I21" s="120"/>
      <c r="J21" s="120"/>
      <c r="K21" s="120"/>
      <c r="L21" s="121"/>
      <c r="M21" s="121"/>
      <c r="N21" s="117"/>
    </row>
    <row r="22" spans="1:14" ht="15">
      <c r="A22" s="117">
        <v>21</v>
      </c>
      <c r="B22" s="118"/>
      <c r="C22" s="119"/>
      <c r="D22" s="120" t="s">
        <v>59</v>
      </c>
      <c r="E22" s="120" t="s">
        <v>305</v>
      </c>
      <c r="F22" s="120" t="s">
        <v>263</v>
      </c>
      <c r="G22" s="120" t="s">
        <v>306</v>
      </c>
      <c r="H22" s="120"/>
      <c r="I22" s="120"/>
      <c r="J22" s="120"/>
      <c r="K22" s="120"/>
      <c r="L22" s="121"/>
      <c r="M22" s="121"/>
      <c r="N22" s="117"/>
    </row>
    <row r="23" spans="1:14" ht="15">
      <c r="A23" s="117">
        <v>22</v>
      </c>
      <c r="B23" s="118"/>
      <c r="C23" s="119"/>
      <c r="D23" s="120" t="s">
        <v>75</v>
      </c>
      <c r="E23" s="120" t="s">
        <v>307</v>
      </c>
      <c r="F23" s="120" t="s">
        <v>263</v>
      </c>
      <c r="G23" s="120" t="s">
        <v>308</v>
      </c>
      <c r="H23" s="120"/>
      <c r="I23" s="120"/>
      <c r="J23" s="120"/>
      <c r="K23" s="120"/>
      <c r="L23" s="121"/>
      <c r="M23" s="121"/>
      <c r="N23" s="117"/>
    </row>
    <row r="24" spans="1:14" s="130" customFormat="1" ht="15">
      <c r="A24" s="122">
        <v>23</v>
      </c>
      <c r="B24" s="126">
        <v>43117</v>
      </c>
      <c r="C24" s="127"/>
      <c r="D24" s="128" t="s">
        <v>309</v>
      </c>
      <c r="E24" s="128" t="s">
        <v>310</v>
      </c>
      <c r="F24" s="128" t="s">
        <v>263</v>
      </c>
      <c r="G24" s="128" t="s">
        <v>308</v>
      </c>
      <c r="H24" s="128" t="s">
        <v>311</v>
      </c>
      <c r="I24" s="128">
        <v>15</v>
      </c>
      <c r="J24" s="128">
        <v>3</v>
      </c>
      <c r="K24" s="128">
        <v>0</v>
      </c>
      <c r="L24" s="129">
        <v>8</v>
      </c>
      <c r="M24" s="129">
        <v>8</v>
      </c>
      <c r="N24" s="122" t="s">
        <v>312</v>
      </c>
    </row>
    <row r="25" spans="1:14" ht="15">
      <c r="A25" s="117">
        <v>24</v>
      </c>
      <c r="B25" s="118"/>
      <c r="C25" s="119"/>
      <c r="D25" s="120" t="s">
        <v>309</v>
      </c>
      <c r="E25" s="120" t="s">
        <v>313</v>
      </c>
      <c r="F25" s="120" t="s">
        <v>263</v>
      </c>
      <c r="G25" s="120" t="s">
        <v>314</v>
      </c>
      <c r="H25" s="120"/>
      <c r="I25" s="120"/>
      <c r="J25" s="120"/>
      <c r="K25" s="120"/>
      <c r="L25" s="121"/>
      <c r="M25" s="121"/>
      <c r="N25" s="117"/>
    </row>
    <row r="26" spans="1:14" s="130" customFormat="1" ht="15">
      <c r="A26" s="122">
        <v>25</v>
      </c>
      <c r="B26" s="126">
        <v>43117</v>
      </c>
      <c r="C26" s="127"/>
      <c r="D26" s="128" t="s">
        <v>75</v>
      </c>
      <c r="E26" s="128" t="s">
        <v>315</v>
      </c>
      <c r="F26" s="128" t="s">
        <v>263</v>
      </c>
      <c r="G26" s="128" t="s">
        <v>316</v>
      </c>
      <c r="H26" s="128" t="s">
        <v>311</v>
      </c>
      <c r="I26" s="128">
        <v>15</v>
      </c>
      <c r="J26" s="128">
        <v>3</v>
      </c>
      <c r="K26" s="128">
        <v>0</v>
      </c>
      <c r="L26" s="129">
        <v>8</v>
      </c>
      <c r="M26" s="129">
        <v>8</v>
      </c>
      <c r="N26" s="122" t="s">
        <v>312</v>
      </c>
    </row>
    <row r="27" spans="1:14" ht="15">
      <c r="A27" s="117">
        <v>26</v>
      </c>
      <c r="B27" s="118"/>
      <c r="C27" s="119"/>
      <c r="D27" s="120" t="s">
        <v>75</v>
      </c>
      <c r="E27" s="120" t="s">
        <v>317</v>
      </c>
      <c r="F27" s="120" t="s">
        <v>318</v>
      </c>
      <c r="G27" s="120" t="s">
        <v>319</v>
      </c>
      <c r="H27" s="120"/>
      <c r="I27" s="120"/>
      <c r="J27" s="120"/>
      <c r="K27" s="120"/>
      <c r="L27" s="121"/>
      <c r="M27" s="121"/>
      <c r="N27" s="117"/>
    </row>
    <row r="28" spans="1:14" ht="15">
      <c r="A28" s="117">
        <v>27</v>
      </c>
      <c r="B28" s="118"/>
      <c r="C28" s="119"/>
      <c r="D28" s="120" t="s">
        <v>38</v>
      </c>
      <c r="E28" s="120" t="s">
        <v>320</v>
      </c>
      <c r="F28" s="120" t="s">
        <v>321</v>
      </c>
      <c r="G28" s="120" t="s">
        <v>322</v>
      </c>
      <c r="H28" s="120"/>
      <c r="I28" s="120"/>
      <c r="J28" s="120"/>
      <c r="K28" s="120"/>
      <c r="L28" s="121"/>
      <c r="M28" s="121"/>
      <c r="N28" s="117"/>
    </row>
    <row r="29" spans="1:14" ht="15">
      <c r="A29" s="117">
        <v>28</v>
      </c>
      <c r="B29" s="118"/>
      <c r="C29" s="119"/>
      <c r="D29" s="120" t="s">
        <v>75</v>
      </c>
      <c r="E29" s="120" t="s">
        <v>315</v>
      </c>
      <c r="F29" s="120" t="s">
        <v>318</v>
      </c>
      <c r="G29" s="120" t="s">
        <v>323</v>
      </c>
      <c r="H29" s="120"/>
      <c r="I29" s="120"/>
      <c r="J29" s="120"/>
      <c r="K29" s="120"/>
      <c r="L29" s="121"/>
      <c r="M29" s="121"/>
      <c r="N29" s="117"/>
    </row>
    <row r="30" spans="1:14" ht="15">
      <c r="A30" s="117">
        <v>29</v>
      </c>
      <c r="B30" s="118"/>
      <c r="C30" s="119"/>
      <c r="D30" s="120" t="s">
        <v>63</v>
      </c>
      <c r="E30" s="120" t="s">
        <v>324</v>
      </c>
      <c r="F30" s="120" t="s">
        <v>318</v>
      </c>
      <c r="G30" s="120" t="s">
        <v>325</v>
      </c>
      <c r="H30" s="120"/>
      <c r="I30" s="120"/>
      <c r="J30" s="120"/>
      <c r="K30" s="120"/>
      <c r="L30" s="121"/>
      <c r="M30" s="121"/>
      <c r="N30" s="117"/>
    </row>
    <row r="31" spans="1:14" ht="15">
      <c r="A31" s="117">
        <v>30</v>
      </c>
      <c r="B31" s="118"/>
      <c r="C31" s="119"/>
      <c r="D31" s="120" t="s">
        <v>75</v>
      </c>
      <c r="E31" s="120" t="s">
        <v>326</v>
      </c>
      <c r="F31" s="120" t="s">
        <v>318</v>
      </c>
      <c r="G31" s="120" t="s">
        <v>327</v>
      </c>
      <c r="H31" s="120"/>
      <c r="I31" s="120"/>
      <c r="J31" s="120"/>
      <c r="K31" s="120"/>
      <c r="L31" s="121"/>
      <c r="M31" s="121"/>
      <c r="N31" s="117"/>
    </row>
    <row r="32" spans="1:14" ht="15">
      <c r="A32" s="117">
        <v>31</v>
      </c>
      <c r="B32" s="118"/>
      <c r="C32" s="119"/>
      <c r="D32" s="120" t="s">
        <v>41</v>
      </c>
      <c r="E32" s="120" t="s">
        <v>328</v>
      </c>
      <c r="F32" s="120" t="s">
        <v>318</v>
      </c>
      <c r="G32" s="120" t="s">
        <v>329</v>
      </c>
      <c r="H32" s="120"/>
      <c r="I32" s="120"/>
      <c r="J32" s="120"/>
      <c r="K32" s="120"/>
      <c r="L32" s="121"/>
      <c r="M32" s="121"/>
      <c r="N32" s="117"/>
    </row>
    <row r="33" spans="1:14" ht="15">
      <c r="A33" s="117">
        <v>32</v>
      </c>
      <c r="B33" s="118"/>
      <c r="C33" s="119"/>
      <c r="D33" s="120" t="s">
        <v>63</v>
      </c>
      <c r="E33" s="120" t="s">
        <v>330</v>
      </c>
      <c r="F33" s="120" t="s">
        <v>318</v>
      </c>
      <c r="G33" s="120" t="s">
        <v>331</v>
      </c>
      <c r="H33" s="120"/>
      <c r="I33" s="120"/>
      <c r="J33" s="120"/>
      <c r="K33" s="120"/>
      <c r="L33" s="121"/>
      <c r="M33" s="121"/>
      <c r="N33" s="117"/>
    </row>
    <row r="34" spans="1:14" ht="15">
      <c r="A34" s="117">
        <v>33</v>
      </c>
      <c r="B34" s="118"/>
      <c r="C34" s="119"/>
      <c r="D34" s="120" t="s">
        <v>63</v>
      </c>
      <c r="E34" s="120" t="s">
        <v>276</v>
      </c>
      <c r="F34" s="120" t="s">
        <v>318</v>
      </c>
      <c r="G34" s="120" t="s">
        <v>332</v>
      </c>
      <c r="H34" s="120"/>
      <c r="I34" s="120"/>
      <c r="J34" s="120"/>
      <c r="K34" s="120"/>
      <c r="L34" s="121"/>
      <c r="M34" s="121"/>
      <c r="N34" s="117"/>
    </row>
    <row r="35" spans="1:14" ht="15">
      <c r="A35" s="117">
        <v>34</v>
      </c>
      <c r="B35" s="118"/>
      <c r="C35" s="119"/>
      <c r="D35" s="120" t="s">
        <v>63</v>
      </c>
      <c r="E35" s="120" t="s">
        <v>333</v>
      </c>
      <c r="F35" s="120" t="s">
        <v>318</v>
      </c>
      <c r="G35" s="120" t="s">
        <v>334</v>
      </c>
      <c r="H35" s="120"/>
      <c r="I35" s="120"/>
      <c r="J35" s="120"/>
      <c r="K35" s="120"/>
      <c r="L35" s="121"/>
      <c r="M35" s="121"/>
      <c r="N35" s="117"/>
    </row>
    <row r="36" spans="1:14" ht="15">
      <c r="A36" s="117">
        <v>35</v>
      </c>
      <c r="B36" s="118"/>
      <c r="C36" s="119"/>
      <c r="D36" s="120" t="s">
        <v>63</v>
      </c>
      <c r="E36" s="120" t="s">
        <v>335</v>
      </c>
      <c r="F36" s="120" t="s">
        <v>318</v>
      </c>
      <c r="G36" s="120" t="s">
        <v>336</v>
      </c>
      <c r="H36" s="120"/>
      <c r="I36" s="120"/>
      <c r="J36" s="120"/>
      <c r="K36" s="120"/>
      <c r="L36" s="121"/>
      <c r="M36" s="121"/>
      <c r="N36" s="117"/>
    </row>
    <row r="37" spans="1:14" ht="15">
      <c r="A37" s="117">
        <v>36</v>
      </c>
      <c r="B37" s="118"/>
      <c r="C37" s="119"/>
      <c r="D37" s="120" t="s">
        <v>59</v>
      </c>
      <c r="E37" s="120" t="s">
        <v>337</v>
      </c>
      <c r="F37" s="120" t="s">
        <v>321</v>
      </c>
      <c r="G37" s="120" t="s">
        <v>338</v>
      </c>
      <c r="H37" s="120"/>
      <c r="I37" s="120"/>
      <c r="J37" s="120"/>
      <c r="K37" s="120"/>
      <c r="L37" s="121"/>
      <c r="M37" s="121"/>
      <c r="N37" s="117"/>
    </row>
    <row r="38" spans="1:14" ht="15">
      <c r="A38" s="117">
        <v>37</v>
      </c>
      <c r="B38" s="118"/>
      <c r="C38" s="119"/>
      <c r="D38" s="120" t="s">
        <v>55</v>
      </c>
      <c r="E38" s="120" t="s">
        <v>339</v>
      </c>
      <c r="F38" s="120" t="s">
        <v>340</v>
      </c>
      <c r="G38" s="120" t="s">
        <v>341</v>
      </c>
      <c r="H38" s="120"/>
      <c r="I38" s="120"/>
      <c r="J38" s="120"/>
      <c r="K38" s="120"/>
      <c r="L38" s="121"/>
      <c r="M38" s="121"/>
      <c r="N38" s="117"/>
    </row>
    <row r="39" spans="1:14" ht="15">
      <c r="A39" s="117">
        <v>38</v>
      </c>
      <c r="B39" s="118"/>
      <c r="C39" s="119"/>
      <c r="D39" s="120" t="s">
        <v>293</v>
      </c>
      <c r="E39" s="120" t="s">
        <v>342</v>
      </c>
      <c r="F39" s="120" t="s">
        <v>340</v>
      </c>
      <c r="G39" s="120" t="s">
        <v>343</v>
      </c>
      <c r="H39" s="120"/>
      <c r="I39" s="120"/>
      <c r="J39" s="120"/>
      <c r="K39" s="120"/>
      <c r="L39" s="121"/>
      <c r="M39" s="121"/>
      <c r="N39" s="117"/>
    </row>
    <row r="40" spans="1:14" ht="15">
      <c r="A40" s="117">
        <v>39</v>
      </c>
      <c r="B40" s="118"/>
      <c r="C40" s="119"/>
      <c r="D40" s="120" t="s">
        <v>344</v>
      </c>
      <c r="E40" s="120" t="s">
        <v>345</v>
      </c>
      <c r="F40" s="120" t="s">
        <v>340</v>
      </c>
      <c r="G40" s="120" t="s">
        <v>346</v>
      </c>
      <c r="H40" s="120"/>
      <c r="I40" s="120"/>
      <c r="J40" s="120"/>
      <c r="K40" s="120"/>
      <c r="L40" s="121"/>
      <c r="M40" s="121"/>
      <c r="N40" s="117"/>
    </row>
    <row r="41" spans="1:14" ht="15">
      <c r="A41" s="117">
        <v>40</v>
      </c>
      <c r="B41" s="118"/>
      <c r="C41" s="119"/>
      <c r="D41" s="120" t="s">
        <v>344</v>
      </c>
      <c r="E41" s="120" t="s">
        <v>347</v>
      </c>
      <c r="F41" s="120" t="s">
        <v>340</v>
      </c>
      <c r="G41" s="120" t="s">
        <v>348</v>
      </c>
      <c r="H41" s="120"/>
      <c r="I41" s="120"/>
      <c r="J41" s="120"/>
      <c r="K41" s="120"/>
      <c r="L41" s="121"/>
      <c r="M41" s="121"/>
      <c r="N41" s="117"/>
    </row>
    <row r="42" spans="1:14" ht="15">
      <c r="A42" s="117">
        <v>41</v>
      </c>
      <c r="B42" s="118"/>
      <c r="C42" s="119"/>
      <c r="D42" s="120" t="s">
        <v>67</v>
      </c>
      <c r="E42" s="120" t="s">
        <v>349</v>
      </c>
      <c r="F42" s="120" t="s">
        <v>321</v>
      </c>
      <c r="G42" s="120" t="s">
        <v>350</v>
      </c>
      <c r="H42" s="120"/>
      <c r="I42" s="120"/>
      <c r="J42" s="120"/>
      <c r="K42" s="120"/>
      <c r="L42" s="121"/>
      <c r="M42" s="121"/>
      <c r="N42" s="117"/>
    </row>
    <row r="43" spans="1:14" ht="15">
      <c r="A43" s="117">
        <v>42</v>
      </c>
      <c r="B43" s="118"/>
      <c r="C43" s="119"/>
      <c r="D43" s="120" t="s">
        <v>83</v>
      </c>
      <c r="E43" s="120" t="s">
        <v>351</v>
      </c>
      <c r="F43" s="120" t="s">
        <v>352</v>
      </c>
      <c r="G43" s="120" t="s">
        <v>353</v>
      </c>
      <c r="H43" s="120"/>
      <c r="I43" s="120"/>
      <c r="J43" s="120"/>
      <c r="K43" s="120"/>
      <c r="L43" s="121"/>
      <c r="M43" s="121"/>
      <c r="N43" s="117"/>
    </row>
    <row r="44" spans="1:14" s="130" customFormat="1" ht="15">
      <c r="A44" s="122">
        <v>43</v>
      </c>
      <c r="B44" s="126">
        <v>43125</v>
      </c>
      <c r="C44" s="127"/>
      <c r="D44" s="128" t="s">
        <v>290</v>
      </c>
      <c r="E44" s="128" t="s">
        <v>354</v>
      </c>
      <c r="F44" s="128" t="s">
        <v>352</v>
      </c>
      <c r="G44" s="128" t="s">
        <v>355</v>
      </c>
      <c r="H44" s="128" t="s">
        <v>311</v>
      </c>
      <c r="I44" s="128">
        <v>5</v>
      </c>
      <c r="J44" s="128">
        <v>0</v>
      </c>
      <c r="K44" s="128">
        <v>3</v>
      </c>
      <c r="L44" s="129">
        <v>3</v>
      </c>
      <c r="M44" s="129">
        <v>3</v>
      </c>
      <c r="N44" s="122" t="s">
        <v>356</v>
      </c>
    </row>
    <row r="45" spans="1:14" ht="15">
      <c r="A45" s="117">
        <v>44</v>
      </c>
      <c r="B45" s="118"/>
      <c r="C45" s="119"/>
      <c r="D45" s="120" t="s">
        <v>63</v>
      </c>
      <c r="E45" s="120" t="s">
        <v>357</v>
      </c>
      <c r="F45" s="120" t="s">
        <v>352</v>
      </c>
      <c r="G45" s="120" t="s">
        <v>358</v>
      </c>
      <c r="H45" s="120"/>
      <c r="I45" s="120"/>
      <c r="J45" s="120"/>
      <c r="K45" s="120"/>
      <c r="L45" s="121"/>
      <c r="M45" s="121"/>
      <c r="N45" s="117"/>
    </row>
    <row r="46" spans="1:14" ht="15">
      <c r="A46" s="117">
        <v>45</v>
      </c>
      <c r="B46" s="118"/>
      <c r="C46" s="119"/>
      <c r="D46" s="120" t="s">
        <v>293</v>
      </c>
      <c r="E46" s="120" t="s">
        <v>359</v>
      </c>
      <c r="F46" s="120" t="s">
        <v>352</v>
      </c>
      <c r="G46" s="120" t="s">
        <v>360</v>
      </c>
      <c r="H46" s="120"/>
      <c r="I46" s="120"/>
      <c r="J46" s="120"/>
      <c r="K46" s="120"/>
      <c r="L46" s="121"/>
      <c r="M46" s="121"/>
      <c r="N46" s="117"/>
    </row>
    <row r="47" spans="1:14" ht="15">
      <c r="A47" s="117">
        <v>46</v>
      </c>
      <c r="B47" s="118"/>
      <c r="C47" s="119"/>
      <c r="D47" s="120" t="s">
        <v>361</v>
      </c>
      <c r="E47" s="120" t="s">
        <v>362</v>
      </c>
      <c r="F47" s="120" t="s">
        <v>352</v>
      </c>
      <c r="G47" s="120" t="s">
        <v>363</v>
      </c>
      <c r="H47" s="120"/>
      <c r="I47" s="120"/>
      <c r="J47" s="120"/>
      <c r="K47" s="120"/>
      <c r="L47" s="121"/>
      <c r="M47" s="121"/>
      <c r="N47" s="117"/>
    </row>
    <row r="48" spans="1:14" ht="15">
      <c r="A48" s="117">
        <v>47</v>
      </c>
      <c r="B48" s="118"/>
      <c r="C48" s="119"/>
      <c r="D48" s="120" t="s">
        <v>67</v>
      </c>
      <c r="E48" s="120" t="s">
        <v>364</v>
      </c>
      <c r="F48" s="120" t="s">
        <v>352</v>
      </c>
      <c r="G48" s="120" t="s">
        <v>365</v>
      </c>
      <c r="H48" s="120"/>
      <c r="I48" s="120"/>
      <c r="J48" s="120"/>
      <c r="K48" s="120"/>
      <c r="L48" s="121"/>
      <c r="M48" s="121"/>
      <c r="N48" s="117"/>
    </row>
    <row r="49" spans="1:14" ht="15">
      <c r="A49" s="117">
        <v>48</v>
      </c>
      <c r="B49" s="118"/>
      <c r="C49" s="119"/>
      <c r="D49" s="120" t="s">
        <v>63</v>
      </c>
      <c r="E49" s="120" t="s">
        <v>366</v>
      </c>
      <c r="F49" s="120" t="s">
        <v>352</v>
      </c>
      <c r="G49" s="120" t="s">
        <v>367</v>
      </c>
      <c r="H49" s="120"/>
      <c r="I49" s="120"/>
      <c r="J49" s="120"/>
      <c r="K49" s="120"/>
      <c r="L49" s="121"/>
      <c r="M49" s="121"/>
      <c r="N49" s="117"/>
    </row>
    <row r="50" spans="1:14" ht="15">
      <c r="A50" s="117">
        <v>49</v>
      </c>
      <c r="B50" s="118"/>
      <c r="C50" s="119"/>
      <c r="D50" s="120" t="s">
        <v>59</v>
      </c>
      <c r="E50" s="120" t="s">
        <v>368</v>
      </c>
      <c r="F50" s="120" t="s">
        <v>352</v>
      </c>
      <c r="G50" s="120" t="s">
        <v>369</v>
      </c>
      <c r="H50" s="120"/>
      <c r="I50" s="120"/>
      <c r="J50" s="120"/>
      <c r="K50" s="120"/>
      <c r="L50" s="121"/>
      <c r="M50" s="121"/>
      <c r="N50" s="117"/>
    </row>
    <row r="51" spans="1:14" ht="15">
      <c r="A51" s="117">
        <v>50</v>
      </c>
      <c r="B51" s="118"/>
      <c r="C51" s="119"/>
      <c r="D51" s="120" t="s">
        <v>370</v>
      </c>
      <c r="E51" s="120" t="s">
        <v>371</v>
      </c>
      <c r="F51" s="120" t="s">
        <v>352</v>
      </c>
      <c r="G51" s="120" t="s">
        <v>372</v>
      </c>
      <c r="H51" s="120"/>
      <c r="I51" s="120"/>
      <c r="J51" s="120"/>
      <c r="K51" s="120"/>
      <c r="L51" s="121"/>
      <c r="M51" s="121"/>
      <c r="N51" s="117"/>
    </row>
    <row r="52" spans="1:14" ht="15">
      <c r="A52" s="117">
        <v>51</v>
      </c>
      <c r="B52" s="118"/>
      <c r="C52" s="119"/>
      <c r="D52" s="120" t="s">
        <v>63</v>
      </c>
      <c r="E52" s="120" t="s">
        <v>373</v>
      </c>
      <c r="F52" s="120" t="s">
        <v>352</v>
      </c>
      <c r="G52" s="120" t="s">
        <v>374</v>
      </c>
      <c r="H52" s="120"/>
      <c r="I52" s="120"/>
      <c r="J52" s="120"/>
      <c r="K52" s="120"/>
      <c r="L52" s="121"/>
      <c r="M52" s="121"/>
      <c r="N52" s="117"/>
    </row>
    <row r="53" spans="1:14" ht="15">
      <c r="A53" s="117">
        <v>52</v>
      </c>
      <c r="B53" s="118"/>
      <c r="C53" s="119"/>
      <c r="D53" s="120" t="s">
        <v>59</v>
      </c>
      <c r="E53" s="120" t="s">
        <v>375</v>
      </c>
      <c r="F53" s="120" t="s">
        <v>352</v>
      </c>
      <c r="G53" s="120" t="s">
        <v>376</v>
      </c>
      <c r="H53" s="120"/>
      <c r="I53" s="120"/>
      <c r="J53" s="120"/>
      <c r="K53" s="120"/>
      <c r="L53" s="121"/>
      <c r="M53" s="121"/>
      <c r="N53" s="117"/>
    </row>
    <row r="54" spans="1:14" ht="15">
      <c r="A54" s="117">
        <v>53</v>
      </c>
      <c r="B54" s="118"/>
      <c r="C54" s="119"/>
      <c r="D54" s="120" t="s">
        <v>309</v>
      </c>
      <c r="E54" s="120" t="s">
        <v>377</v>
      </c>
      <c r="F54" s="120" t="s">
        <v>318</v>
      </c>
      <c r="G54" s="120" t="s">
        <v>378</v>
      </c>
      <c r="H54" s="120"/>
      <c r="I54" s="120"/>
      <c r="J54" s="120"/>
      <c r="K54" s="120"/>
      <c r="L54" s="121"/>
      <c r="M54" s="121"/>
      <c r="N54" s="117"/>
    </row>
    <row r="55" spans="1:14" ht="15">
      <c r="A55" s="117">
        <v>54</v>
      </c>
      <c r="B55" s="118"/>
      <c r="C55" s="119"/>
      <c r="D55" s="120" t="s">
        <v>290</v>
      </c>
      <c r="E55" s="120" t="s">
        <v>379</v>
      </c>
      <c r="F55" s="120" t="s">
        <v>380</v>
      </c>
      <c r="G55" s="120" t="s">
        <v>381</v>
      </c>
      <c r="H55" s="120"/>
      <c r="I55" s="120"/>
      <c r="J55" s="120"/>
      <c r="K55" s="120"/>
      <c r="L55" s="121"/>
      <c r="M55" s="121"/>
      <c r="N55" s="117"/>
    </row>
    <row r="56" spans="1:14" ht="15">
      <c r="A56" s="117">
        <v>55</v>
      </c>
      <c r="B56" s="118"/>
      <c r="C56" s="119"/>
      <c r="D56" s="120" t="s">
        <v>63</v>
      </c>
      <c r="E56" s="120" t="s">
        <v>382</v>
      </c>
      <c r="F56" s="120" t="s">
        <v>380</v>
      </c>
      <c r="G56" s="120" t="s">
        <v>383</v>
      </c>
      <c r="H56" s="120"/>
      <c r="I56" s="120"/>
      <c r="J56" s="120"/>
      <c r="K56" s="120"/>
      <c r="L56" s="121"/>
      <c r="M56" s="121"/>
      <c r="N56" s="117"/>
    </row>
    <row r="57" spans="1:14" ht="15">
      <c r="A57" s="117">
        <v>56</v>
      </c>
      <c r="B57" s="118"/>
      <c r="C57" s="119"/>
      <c r="D57" s="120" t="s">
        <v>63</v>
      </c>
      <c r="E57" s="120" t="s">
        <v>384</v>
      </c>
      <c r="F57" s="120" t="s">
        <v>380</v>
      </c>
      <c r="G57" s="120" t="s">
        <v>385</v>
      </c>
      <c r="H57" s="120"/>
      <c r="I57" s="120"/>
      <c r="J57" s="120"/>
      <c r="K57" s="120"/>
      <c r="L57" s="121"/>
      <c r="M57" s="121"/>
      <c r="N57" s="117"/>
    </row>
    <row r="58" spans="1:14" ht="15">
      <c r="A58" s="117">
        <v>57</v>
      </c>
      <c r="B58" s="118"/>
      <c r="C58" s="119"/>
      <c r="D58" s="120" t="s">
        <v>75</v>
      </c>
      <c r="E58" s="120" t="s">
        <v>386</v>
      </c>
      <c r="F58" s="120" t="s">
        <v>387</v>
      </c>
      <c r="G58" s="120" t="s">
        <v>388</v>
      </c>
      <c r="H58" s="120"/>
      <c r="I58" s="120"/>
      <c r="J58" s="120"/>
      <c r="K58" s="120"/>
      <c r="L58" s="121"/>
      <c r="M58" s="121"/>
      <c r="N58" s="117"/>
    </row>
    <row r="59" spans="1:14" s="130" customFormat="1" ht="15">
      <c r="A59" s="122">
        <v>58</v>
      </c>
      <c r="B59" s="126">
        <v>43117</v>
      </c>
      <c r="C59" s="127"/>
      <c r="D59" s="128" t="s">
        <v>389</v>
      </c>
      <c r="E59" s="128" t="s">
        <v>390</v>
      </c>
      <c r="F59" s="128" t="s">
        <v>380</v>
      </c>
      <c r="G59" s="128" t="s">
        <v>391</v>
      </c>
      <c r="H59" s="128" t="s">
        <v>392</v>
      </c>
      <c r="I59" s="128">
        <v>6</v>
      </c>
      <c r="J59" s="128">
        <v>0</v>
      </c>
      <c r="K59" s="128">
        <v>2</v>
      </c>
      <c r="L59" s="129">
        <v>3</v>
      </c>
      <c r="M59" s="129">
        <v>3</v>
      </c>
      <c r="N59" s="122" t="s">
        <v>393</v>
      </c>
    </row>
    <row r="60" spans="1:14" s="130" customFormat="1" ht="15">
      <c r="A60" s="122">
        <v>59</v>
      </c>
      <c r="B60" s="126">
        <v>43115</v>
      </c>
      <c r="C60" s="127"/>
      <c r="D60" s="128" t="s">
        <v>389</v>
      </c>
      <c r="E60" s="128" t="s">
        <v>394</v>
      </c>
      <c r="F60" s="128" t="s">
        <v>395</v>
      </c>
      <c r="G60" s="128" t="s">
        <v>396</v>
      </c>
      <c r="H60" s="128" t="s">
        <v>392</v>
      </c>
      <c r="I60" s="128">
        <v>6</v>
      </c>
      <c r="J60" s="128">
        <v>2</v>
      </c>
      <c r="K60" s="128">
        <v>0</v>
      </c>
      <c r="L60" s="129">
        <v>3</v>
      </c>
      <c r="M60" s="129">
        <v>3</v>
      </c>
      <c r="N60" s="122" t="s">
        <v>397</v>
      </c>
    </row>
    <row r="61" spans="1:14" s="130" customFormat="1" ht="22.5">
      <c r="A61" s="122">
        <v>60</v>
      </c>
      <c r="B61" s="126">
        <v>43125</v>
      </c>
      <c r="C61" s="127"/>
      <c r="D61" s="128" t="s">
        <v>83</v>
      </c>
      <c r="E61" s="128" t="s">
        <v>398</v>
      </c>
      <c r="F61" s="128" t="s">
        <v>395</v>
      </c>
      <c r="G61" s="128" t="s">
        <v>399</v>
      </c>
      <c r="H61" s="128" t="s">
        <v>392</v>
      </c>
      <c r="I61" s="128">
        <v>6</v>
      </c>
      <c r="J61" s="128">
        <v>2</v>
      </c>
      <c r="K61" s="128">
        <v>0</v>
      </c>
      <c r="L61" s="129">
        <v>5</v>
      </c>
      <c r="M61" s="129">
        <v>2</v>
      </c>
      <c r="N61" s="122" t="s">
        <v>400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3"/>
  <sheetViews>
    <sheetView zoomScalePageLayoutView="0" workbookViewId="0" topLeftCell="A1">
      <selection activeCell="E30" sqref="E30"/>
    </sheetView>
  </sheetViews>
  <sheetFormatPr defaultColWidth="0" defaultRowHeight="15" zeroHeight="1"/>
  <cols>
    <col min="1" max="1" width="7.00390625" style="0" bestFit="1" customWidth="1"/>
    <col min="2" max="2" width="10.57421875" style="0" bestFit="1" customWidth="1"/>
    <col min="3" max="3" width="14.57421875" style="0" bestFit="1" customWidth="1"/>
    <col min="4" max="4" width="17.421875" style="0" bestFit="1" customWidth="1"/>
    <col min="5" max="5" width="105.8515625" style="0" bestFit="1" customWidth="1"/>
    <col min="6" max="6" width="20.8515625" style="0" bestFit="1" customWidth="1"/>
    <col min="7" max="7" width="77.57421875" style="0" bestFit="1" customWidth="1"/>
    <col min="8" max="8" width="19.7109375" style="0" customWidth="1"/>
    <col min="9" max="9" width="24.00390625" style="0" bestFit="1" customWidth="1"/>
    <col min="10" max="11" width="19.7109375" style="0" customWidth="1"/>
    <col min="12" max="12" width="16.28125" style="0" bestFit="1" customWidth="1"/>
    <col min="13" max="13" width="16.00390625" style="0" bestFit="1" customWidth="1"/>
    <col min="14" max="14" width="11.421875" style="0" customWidth="1"/>
    <col min="15" max="16384" width="11.421875" style="0" hidden="1" customWidth="1"/>
  </cols>
  <sheetData>
    <row r="1" spans="1:14" ht="15">
      <c r="A1" s="112" t="s">
        <v>248</v>
      </c>
      <c r="B1" s="112" t="s">
        <v>249</v>
      </c>
      <c r="C1" s="113" t="s">
        <v>250</v>
      </c>
      <c r="D1" s="113" t="s">
        <v>251</v>
      </c>
      <c r="E1" s="114" t="s">
        <v>252</v>
      </c>
      <c r="F1" s="115" t="s">
        <v>253</v>
      </c>
      <c r="G1" s="115" t="s">
        <v>254</v>
      </c>
      <c r="H1" s="115" t="s">
        <v>255</v>
      </c>
      <c r="I1" s="115" t="s">
        <v>256</v>
      </c>
      <c r="J1" s="115" t="s">
        <v>257</v>
      </c>
      <c r="K1" s="115" t="s">
        <v>258</v>
      </c>
      <c r="L1" s="115" t="s">
        <v>259</v>
      </c>
      <c r="M1" s="115" t="s">
        <v>260</v>
      </c>
      <c r="N1" s="112" t="s">
        <v>261</v>
      </c>
    </row>
    <row r="2" spans="1:14" ht="15">
      <c r="A2" s="122">
        <v>1</v>
      </c>
      <c r="B2" s="118">
        <v>43123</v>
      </c>
      <c r="C2" s="119"/>
      <c r="D2" s="120" t="s">
        <v>370</v>
      </c>
      <c r="E2" s="120" t="s">
        <v>401</v>
      </c>
      <c r="F2" s="120" t="s">
        <v>402</v>
      </c>
      <c r="G2" s="120" t="s">
        <v>401</v>
      </c>
      <c r="H2" s="120" t="s">
        <v>403</v>
      </c>
      <c r="I2" s="120">
        <v>1</v>
      </c>
      <c r="J2" s="120">
        <v>1</v>
      </c>
      <c r="K2" s="120">
        <v>0</v>
      </c>
      <c r="L2" s="121">
        <v>20</v>
      </c>
      <c r="M2" s="121">
        <v>2</v>
      </c>
      <c r="N2" s="122" t="s">
        <v>404</v>
      </c>
    </row>
    <row r="3" spans="1:14" ht="15">
      <c r="A3" s="122">
        <v>2</v>
      </c>
      <c r="B3" s="118">
        <v>43171</v>
      </c>
      <c r="C3" s="119"/>
      <c r="D3" s="120" t="s">
        <v>370</v>
      </c>
      <c r="E3" s="120" t="s">
        <v>405</v>
      </c>
      <c r="F3" s="120" t="s">
        <v>402</v>
      </c>
      <c r="G3" s="120" t="s">
        <v>405</v>
      </c>
      <c r="H3" s="120" t="s">
        <v>577</v>
      </c>
      <c r="I3" s="120">
        <v>6</v>
      </c>
      <c r="J3" s="120">
        <v>1</v>
      </c>
      <c r="K3" s="120" t="s">
        <v>578</v>
      </c>
      <c r="L3" s="121">
        <v>20</v>
      </c>
      <c r="M3" s="121">
        <v>3</v>
      </c>
      <c r="N3" s="122" t="s">
        <v>579</v>
      </c>
    </row>
    <row r="4" spans="1:14" ht="15">
      <c r="A4" s="122">
        <v>3</v>
      </c>
      <c r="B4" s="118">
        <v>43123</v>
      </c>
      <c r="C4" s="119"/>
      <c r="D4" s="120" t="s">
        <v>370</v>
      </c>
      <c r="E4" s="120" t="s">
        <v>406</v>
      </c>
      <c r="F4" s="120" t="s">
        <v>402</v>
      </c>
      <c r="G4" s="120" t="s">
        <v>406</v>
      </c>
      <c r="H4" s="120" t="s">
        <v>403</v>
      </c>
      <c r="I4" s="120">
        <v>1</v>
      </c>
      <c r="J4" s="120">
        <v>1</v>
      </c>
      <c r="K4" s="120">
        <v>0</v>
      </c>
      <c r="L4" s="121">
        <v>10</v>
      </c>
      <c r="M4" s="121">
        <v>0</v>
      </c>
      <c r="N4" s="122" t="s">
        <v>407</v>
      </c>
    </row>
    <row r="5" spans="1:14" ht="15">
      <c r="A5" s="122">
        <v>4</v>
      </c>
      <c r="B5" s="118">
        <v>43123</v>
      </c>
      <c r="C5" s="119"/>
      <c r="D5" s="120" t="s">
        <v>370</v>
      </c>
      <c r="E5" s="120" t="s">
        <v>408</v>
      </c>
      <c r="F5" s="120" t="s">
        <v>402</v>
      </c>
      <c r="G5" s="120" t="s">
        <v>408</v>
      </c>
      <c r="H5" s="120" t="s">
        <v>403</v>
      </c>
      <c r="I5" s="120">
        <v>1</v>
      </c>
      <c r="J5" s="120">
        <v>1</v>
      </c>
      <c r="K5" s="120">
        <v>0</v>
      </c>
      <c r="L5" s="121">
        <v>9</v>
      </c>
      <c r="M5" s="121">
        <v>1</v>
      </c>
      <c r="N5" s="122" t="s">
        <v>409</v>
      </c>
    </row>
    <row r="6" spans="1:14" ht="15">
      <c r="A6" s="122">
        <v>5</v>
      </c>
      <c r="B6" s="118">
        <v>43164</v>
      </c>
      <c r="C6" s="119"/>
      <c r="D6" s="120" t="s">
        <v>410</v>
      </c>
      <c r="E6" s="120" t="s">
        <v>411</v>
      </c>
      <c r="F6" s="120" t="s">
        <v>402</v>
      </c>
      <c r="G6" s="120" t="s">
        <v>411</v>
      </c>
      <c r="H6" s="120" t="s">
        <v>580</v>
      </c>
      <c r="I6" s="120">
        <v>4</v>
      </c>
      <c r="J6" s="120">
        <v>4</v>
      </c>
      <c r="K6" s="120" t="s">
        <v>578</v>
      </c>
      <c r="L6" s="121">
        <v>12</v>
      </c>
      <c r="M6" s="121">
        <v>2</v>
      </c>
      <c r="N6" s="122" t="s">
        <v>581</v>
      </c>
    </row>
    <row r="7" spans="1:14" ht="15">
      <c r="A7" s="122">
        <v>6</v>
      </c>
      <c r="B7" s="118">
        <v>43164</v>
      </c>
      <c r="C7" s="119"/>
      <c r="D7" s="120" t="s">
        <v>410</v>
      </c>
      <c r="E7" s="120" t="s">
        <v>412</v>
      </c>
      <c r="F7" s="120" t="s">
        <v>402</v>
      </c>
      <c r="G7" s="120" t="s">
        <v>412</v>
      </c>
      <c r="H7" s="120" t="s">
        <v>580</v>
      </c>
      <c r="I7" s="120">
        <v>4</v>
      </c>
      <c r="J7" s="120">
        <v>4</v>
      </c>
      <c r="K7" s="120" t="s">
        <v>578</v>
      </c>
      <c r="L7" s="121">
        <v>13</v>
      </c>
      <c r="M7" s="121">
        <v>0</v>
      </c>
      <c r="N7" s="122" t="s">
        <v>582</v>
      </c>
    </row>
    <row r="8" spans="1:14" ht="15">
      <c r="A8" s="117">
        <v>7</v>
      </c>
      <c r="B8" s="118">
        <v>43241</v>
      </c>
      <c r="C8" s="119"/>
      <c r="D8" s="120" t="s">
        <v>410</v>
      </c>
      <c r="E8" s="120" t="s">
        <v>413</v>
      </c>
      <c r="F8" s="120" t="s">
        <v>402</v>
      </c>
      <c r="G8" s="120" t="s">
        <v>413</v>
      </c>
      <c r="H8" s="120" t="s">
        <v>583</v>
      </c>
      <c r="I8" s="120">
        <v>2</v>
      </c>
      <c r="J8" s="120">
        <v>2</v>
      </c>
      <c r="K8" s="120" t="s">
        <v>578</v>
      </c>
      <c r="L8" s="121">
        <v>11</v>
      </c>
      <c r="M8" s="121">
        <v>11</v>
      </c>
      <c r="N8" s="117" t="s">
        <v>584</v>
      </c>
    </row>
    <row r="9" spans="1:14" ht="15">
      <c r="A9" s="117">
        <v>8</v>
      </c>
      <c r="B9" s="118">
        <v>43269</v>
      </c>
      <c r="C9" s="119"/>
      <c r="D9" s="120" t="s">
        <v>512</v>
      </c>
      <c r="E9" s="120" t="s">
        <v>585</v>
      </c>
      <c r="F9" s="120" t="s">
        <v>402</v>
      </c>
      <c r="G9" s="120" t="s">
        <v>585</v>
      </c>
      <c r="H9" s="120" t="s">
        <v>586</v>
      </c>
      <c r="I9" s="120">
        <v>4</v>
      </c>
      <c r="J9" s="120">
        <v>1</v>
      </c>
      <c r="K9" s="120">
        <v>0</v>
      </c>
      <c r="L9" s="121">
        <v>10</v>
      </c>
      <c r="M9" s="121">
        <v>2</v>
      </c>
      <c r="N9" s="117"/>
    </row>
    <row r="10" spans="1:14" ht="15">
      <c r="A10" s="117">
        <v>9</v>
      </c>
      <c r="B10" s="118">
        <v>43241</v>
      </c>
      <c r="C10" s="119"/>
      <c r="D10" s="120" t="s">
        <v>410</v>
      </c>
      <c r="E10" s="120" t="s">
        <v>415</v>
      </c>
      <c r="F10" s="120" t="s">
        <v>402</v>
      </c>
      <c r="G10" s="120" t="s">
        <v>415</v>
      </c>
      <c r="H10" s="120" t="s">
        <v>587</v>
      </c>
      <c r="I10" s="120">
        <v>4</v>
      </c>
      <c r="J10" s="120">
        <v>2</v>
      </c>
      <c r="K10" s="120" t="s">
        <v>578</v>
      </c>
      <c r="L10" s="121">
        <v>17</v>
      </c>
      <c r="M10" s="121">
        <v>5</v>
      </c>
      <c r="N10" s="117" t="s">
        <v>588</v>
      </c>
    </row>
    <row r="11" spans="1:14" ht="15">
      <c r="A11" s="117">
        <v>10</v>
      </c>
      <c r="B11" s="118">
        <v>43270</v>
      </c>
      <c r="C11" s="119"/>
      <c r="D11" s="120" t="s">
        <v>59</v>
      </c>
      <c r="E11" s="120" t="s">
        <v>589</v>
      </c>
      <c r="F11" s="120" t="s">
        <v>402</v>
      </c>
      <c r="G11" s="120" t="s">
        <v>589</v>
      </c>
      <c r="H11" s="120" t="s">
        <v>590</v>
      </c>
      <c r="I11" s="120">
        <v>2</v>
      </c>
      <c r="J11" s="120">
        <v>1</v>
      </c>
      <c r="K11" s="120">
        <v>0</v>
      </c>
      <c r="L11" s="121">
        <v>26</v>
      </c>
      <c r="M11" s="121">
        <v>6</v>
      </c>
      <c r="N11" s="117"/>
    </row>
    <row r="12" spans="1:14" ht="15">
      <c r="A12" s="122">
        <v>11</v>
      </c>
      <c r="B12" s="118">
        <v>43158</v>
      </c>
      <c r="C12" s="119"/>
      <c r="D12" s="120" t="s">
        <v>96</v>
      </c>
      <c r="E12" s="120" t="s">
        <v>417</v>
      </c>
      <c r="F12" s="120" t="s">
        <v>402</v>
      </c>
      <c r="G12" s="120" t="s">
        <v>417</v>
      </c>
      <c r="H12" s="120" t="s">
        <v>580</v>
      </c>
      <c r="I12" s="120">
        <v>4</v>
      </c>
      <c r="J12" s="120">
        <v>1</v>
      </c>
      <c r="K12" s="120" t="s">
        <v>578</v>
      </c>
      <c r="L12" s="121">
        <v>6</v>
      </c>
      <c r="M12" s="121">
        <v>0</v>
      </c>
      <c r="N12" s="122" t="s">
        <v>591</v>
      </c>
    </row>
    <row r="13" spans="1:14" ht="15">
      <c r="A13" s="122">
        <v>12</v>
      </c>
      <c r="B13" s="118">
        <v>43158</v>
      </c>
      <c r="C13" s="119"/>
      <c r="D13" s="120" t="s">
        <v>96</v>
      </c>
      <c r="E13" s="120" t="s">
        <v>418</v>
      </c>
      <c r="F13" s="120" t="s">
        <v>402</v>
      </c>
      <c r="G13" s="120" t="s">
        <v>418</v>
      </c>
      <c r="H13" s="120" t="s">
        <v>580</v>
      </c>
      <c r="I13" s="120">
        <v>4</v>
      </c>
      <c r="J13" s="120">
        <v>2</v>
      </c>
      <c r="K13" s="120" t="s">
        <v>578</v>
      </c>
      <c r="L13" s="121">
        <v>8</v>
      </c>
      <c r="M13" s="121">
        <v>0</v>
      </c>
      <c r="N13" s="122" t="s">
        <v>592</v>
      </c>
    </row>
    <row r="14" spans="1:14" ht="15">
      <c r="A14" s="122">
        <v>13</v>
      </c>
      <c r="B14" s="118">
        <v>43158</v>
      </c>
      <c r="C14" s="119"/>
      <c r="D14" s="120" t="s">
        <v>96</v>
      </c>
      <c r="E14" s="120" t="s">
        <v>419</v>
      </c>
      <c r="F14" s="120" t="s">
        <v>402</v>
      </c>
      <c r="G14" s="120" t="s">
        <v>419</v>
      </c>
      <c r="H14" s="120" t="s">
        <v>580</v>
      </c>
      <c r="I14" s="120">
        <v>4</v>
      </c>
      <c r="J14" s="120">
        <v>1</v>
      </c>
      <c r="K14" s="120" t="s">
        <v>578</v>
      </c>
      <c r="L14" s="121">
        <v>6</v>
      </c>
      <c r="M14" s="121">
        <v>0</v>
      </c>
      <c r="N14" s="122" t="s">
        <v>591</v>
      </c>
    </row>
    <row r="15" spans="1:14" ht="15">
      <c r="A15" s="117">
        <v>14</v>
      </c>
      <c r="B15" s="118">
        <v>43245</v>
      </c>
      <c r="C15" s="119"/>
      <c r="D15" s="120" t="s">
        <v>96</v>
      </c>
      <c r="E15" s="120" t="s">
        <v>420</v>
      </c>
      <c r="F15" s="120" t="s">
        <v>402</v>
      </c>
      <c r="G15" s="120" t="s">
        <v>420</v>
      </c>
      <c r="H15" s="120" t="s">
        <v>580</v>
      </c>
      <c r="I15" s="120">
        <v>2</v>
      </c>
      <c r="J15" s="120">
        <v>2</v>
      </c>
      <c r="K15" s="120" t="s">
        <v>578</v>
      </c>
      <c r="L15" s="121">
        <v>8</v>
      </c>
      <c r="M15" s="121">
        <v>2</v>
      </c>
      <c r="N15" s="117" t="s">
        <v>593</v>
      </c>
    </row>
    <row r="16" spans="1:14" ht="15">
      <c r="A16" s="117">
        <v>15</v>
      </c>
      <c r="B16" s="118">
        <v>43216</v>
      </c>
      <c r="C16" s="119"/>
      <c r="D16" s="120" t="s">
        <v>41</v>
      </c>
      <c r="E16" s="120" t="s">
        <v>421</v>
      </c>
      <c r="F16" s="120" t="s">
        <v>402</v>
      </c>
      <c r="G16" s="120" t="s">
        <v>421</v>
      </c>
      <c r="H16" s="120" t="s">
        <v>580</v>
      </c>
      <c r="I16" s="120">
        <v>4</v>
      </c>
      <c r="J16" s="120">
        <v>4</v>
      </c>
      <c r="K16" s="120" t="s">
        <v>578</v>
      </c>
      <c r="L16" s="121">
        <v>16</v>
      </c>
      <c r="M16" s="121">
        <v>9</v>
      </c>
      <c r="N16" s="117" t="s">
        <v>594</v>
      </c>
    </row>
    <row r="17" spans="1:14" ht="15">
      <c r="A17" s="122">
        <v>16</v>
      </c>
      <c r="B17" s="118">
        <v>43122</v>
      </c>
      <c r="C17" s="119"/>
      <c r="D17" s="120" t="s">
        <v>41</v>
      </c>
      <c r="E17" s="120" t="s">
        <v>422</v>
      </c>
      <c r="F17" s="120" t="s">
        <v>402</v>
      </c>
      <c r="G17" s="120" t="s">
        <v>422</v>
      </c>
      <c r="H17" s="120" t="s">
        <v>423</v>
      </c>
      <c r="I17" s="120">
        <v>1</v>
      </c>
      <c r="J17" s="120">
        <v>1</v>
      </c>
      <c r="K17" s="120">
        <v>0</v>
      </c>
      <c r="L17" s="121">
        <v>3</v>
      </c>
      <c r="M17" s="121">
        <v>2</v>
      </c>
      <c r="N17" s="122" t="s">
        <v>424</v>
      </c>
    </row>
    <row r="18" spans="1:14" ht="15">
      <c r="A18" s="117">
        <v>17</v>
      </c>
      <c r="B18" s="118">
        <v>43248</v>
      </c>
      <c r="C18" s="119"/>
      <c r="D18" s="120" t="s">
        <v>41</v>
      </c>
      <c r="E18" s="120" t="s">
        <v>425</v>
      </c>
      <c r="F18" s="120" t="s">
        <v>402</v>
      </c>
      <c r="G18" s="120" t="s">
        <v>425</v>
      </c>
      <c r="H18" s="120" t="s">
        <v>423</v>
      </c>
      <c r="I18" s="120">
        <v>2</v>
      </c>
      <c r="J18" s="120">
        <v>2</v>
      </c>
      <c r="K18" s="120" t="s">
        <v>578</v>
      </c>
      <c r="L18" s="121">
        <v>16</v>
      </c>
      <c r="M18" s="121">
        <v>8</v>
      </c>
      <c r="N18" s="117" t="s">
        <v>595</v>
      </c>
    </row>
    <row r="19" spans="1:14" ht="15">
      <c r="A19" s="122">
        <v>18</v>
      </c>
      <c r="B19" s="118">
        <v>43122</v>
      </c>
      <c r="C19" s="119"/>
      <c r="D19" s="120" t="s">
        <v>41</v>
      </c>
      <c r="E19" s="120" t="s">
        <v>426</v>
      </c>
      <c r="F19" s="120" t="s">
        <v>402</v>
      </c>
      <c r="G19" s="120" t="s">
        <v>426</v>
      </c>
      <c r="H19" s="120" t="s">
        <v>423</v>
      </c>
      <c r="I19" s="120">
        <v>1</v>
      </c>
      <c r="J19" s="120">
        <v>1</v>
      </c>
      <c r="K19" s="120">
        <v>0</v>
      </c>
      <c r="L19" s="121">
        <v>2</v>
      </c>
      <c r="M19" s="121">
        <v>2</v>
      </c>
      <c r="N19" s="122" t="s">
        <v>427</v>
      </c>
    </row>
    <row r="20" spans="1:14" ht="15">
      <c r="A20" s="117">
        <v>19</v>
      </c>
      <c r="B20" s="118">
        <v>43273</v>
      </c>
      <c r="C20" s="119"/>
      <c r="D20" s="120" t="s">
        <v>41</v>
      </c>
      <c r="E20" s="120" t="s">
        <v>596</v>
      </c>
      <c r="F20" s="120" t="s">
        <v>402</v>
      </c>
      <c r="G20" s="120" t="s">
        <v>596</v>
      </c>
      <c r="H20" s="120" t="s">
        <v>590</v>
      </c>
      <c r="I20" s="120">
        <v>4</v>
      </c>
      <c r="J20" s="120">
        <v>2</v>
      </c>
      <c r="K20" s="120">
        <v>0</v>
      </c>
      <c r="L20" s="121">
        <v>17</v>
      </c>
      <c r="M20" s="121">
        <v>0</v>
      </c>
      <c r="N20" s="117"/>
    </row>
    <row r="21" spans="1:14" ht="15">
      <c r="A21" s="117">
        <v>20</v>
      </c>
      <c r="B21" s="118"/>
      <c r="C21" s="119"/>
      <c r="D21" s="120" t="s">
        <v>429</v>
      </c>
      <c r="E21" s="120" t="s">
        <v>430</v>
      </c>
      <c r="F21" s="120" t="s">
        <v>402</v>
      </c>
      <c r="G21" s="120" t="s">
        <v>430</v>
      </c>
      <c r="H21" s="120"/>
      <c r="I21" s="120"/>
      <c r="J21" s="120"/>
      <c r="K21" s="120"/>
      <c r="L21" s="121"/>
      <c r="M21" s="121"/>
      <c r="N21" s="117"/>
    </row>
    <row r="22" spans="1:14" ht="15">
      <c r="A22" s="122">
        <v>21</v>
      </c>
      <c r="B22" s="118">
        <v>43125</v>
      </c>
      <c r="C22" s="119"/>
      <c r="D22" s="120" t="s">
        <v>431</v>
      </c>
      <c r="E22" s="120" t="s">
        <v>432</v>
      </c>
      <c r="F22" s="120" t="s">
        <v>402</v>
      </c>
      <c r="G22" s="120" t="s">
        <v>432</v>
      </c>
      <c r="H22" s="120" t="s">
        <v>433</v>
      </c>
      <c r="I22" s="120">
        <v>1</v>
      </c>
      <c r="J22" s="120">
        <v>1</v>
      </c>
      <c r="K22" s="120">
        <v>0</v>
      </c>
      <c r="L22" s="121">
        <v>3</v>
      </c>
      <c r="M22" s="121">
        <v>0</v>
      </c>
      <c r="N22" s="122" t="s">
        <v>434</v>
      </c>
    </row>
    <row r="23" spans="1:14" ht="15">
      <c r="A23" s="117">
        <v>22</v>
      </c>
      <c r="B23" s="118">
        <v>43277</v>
      </c>
      <c r="C23" s="119"/>
      <c r="D23" s="120" t="s">
        <v>597</v>
      </c>
      <c r="E23" s="120" t="s">
        <v>598</v>
      </c>
      <c r="F23" s="120" t="s">
        <v>402</v>
      </c>
      <c r="G23" s="120" t="s">
        <v>598</v>
      </c>
      <c r="H23" s="120" t="s">
        <v>599</v>
      </c>
      <c r="I23" s="120">
        <v>4</v>
      </c>
      <c r="J23" s="120">
        <v>1</v>
      </c>
      <c r="K23" s="120">
        <v>0</v>
      </c>
      <c r="L23" s="121">
        <v>5</v>
      </c>
      <c r="M23" s="121">
        <v>1</v>
      </c>
      <c r="N23" s="117"/>
    </row>
    <row r="24" spans="1:14" ht="15">
      <c r="A24" s="117">
        <v>23</v>
      </c>
      <c r="B24" s="118">
        <v>43278</v>
      </c>
      <c r="C24" s="119"/>
      <c r="D24" s="120" t="s">
        <v>597</v>
      </c>
      <c r="E24" s="120" t="s">
        <v>600</v>
      </c>
      <c r="F24" s="120" t="s">
        <v>402</v>
      </c>
      <c r="G24" s="120" t="s">
        <v>600</v>
      </c>
      <c r="H24" s="120" t="s">
        <v>586</v>
      </c>
      <c r="I24" s="120">
        <v>2</v>
      </c>
      <c r="J24" s="120">
        <v>2</v>
      </c>
      <c r="K24" s="120">
        <v>0</v>
      </c>
      <c r="L24" s="121">
        <v>14</v>
      </c>
      <c r="M24" s="121">
        <v>3</v>
      </c>
      <c r="N24" s="117"/>
    </row>
    <row r="25" spans="1:14" ht="15">
      <c r="A25" s="117">
        <v>24</v>
      </c>
      <c r="B25" s="118">
        <v>43209</v>
      </c>
      <c r="C25" s="119"/>
      <c r="D25" s="120" t="s">
        <v>431</v>
      </c>
      <c r="E25" s="120" t="s">
        <v>437</v>
      </c>
      <c r="F25" s="120" t="s">
        <v>402</v>
      </c>
      <c r="G25" s="120" t="s">
        <v>437</v>
      </c>
      <c r="H25" s="120" t="s">
        <v>580</v>
      </c>
      <c r="I25" s="120">
        <v>4</v>
      </c>
      <c r="J25" s="120">
        <v>3</v>
      </c>
      <c r="K25" s="120" t="s">
        <v>578</v>
      </c>
      <c r="L25" s="121">
        <v>11</v>
      </c>
      <c r="M25" s="121">
        <v>4</v>
      </c>
      <c r="N25" s="117" t="s">
        <v>601</v>
      </c>
    </row>
    <row r="26" spans="1:14" ht="15">
      <c r="A26" s="117">
        <v>25</v>
      </c>
      <c r="B26" s="118">
        <v>43197</v>
      </c>
      <c r="C26" s="119"/>
      <c r="D26" s="120" t="s">
        <v>431</v>
      </c>
      <c r="E26" s="120" t="s">
        <v>438</v>
      </c>
      <c r="F26" s="120" t="s">
        <v>402</v>
      </c>
      <c r="G26" s="120" t="s">
        <v>438</v>
      </c>
      <c r="H26" s="120" t="s">
        <v>580</v>
      </c>
      <c r="I26" s="120">
        <v>2</v>
      </c>
      <c r="J26" s="120">
        <v>3</v>
      </c>
      <c r="K26" s="120">
        <v>0</v>
      </c>
      <c r="L26" s="121">
        <v>8</v>
      </c>
      <c r="M26" s="121">
        <v>2</v>
      </c>
      <c r="N26" s="117" t="s">
        <v>602</v>
      </c>
    </row>
    <row r="27" spans="1:14" ht="15">
      <c r="A27" s="117">
        <v>26</v>
      </c>
      <c r="B27" s="118">
        <v>43280</v>
      </c>
      <c r="C27" s="119"/>
      <c r="D27" s="120" t="s">
        <v>603</v>
      </c>
      <c r="E27" s="120" t="s">
        <v>604</v>
      </c>
      <c r="F27" s="120" t="s">
        <v>402</v>
      </c>
      <c r="G27" s="120" t="s">
        <v>604</v>
      </c>
      <c r="H27" s="120" t="s">
        <v>605</v>
      </c>
      <c r="I27" s="120">
        <v>4</v>
      </c>
      <c r="J27" s="120">
        <v>4</v>
      </c>
      <c r="K27" s="120">
        <v>0</v>
      </c>
      <c r="L27" s="121">
        <v>19</v>
      </c>
      <c r="M27" s="121">
        <v>8</v>
      </c>
      <c r="N27" s="117"/>
    </row>
    <row r="28" spans="1:14" ht="15">
      <c r="A28" s="122">
        <v>27</v>
      </c>
      <c r="B28" s="133">
        <v>43122</v>
      </c>
      <c r="C28" s="119"/>
      <c r="D28" s="120" t="s">
        <v>439</v>
      </c>
      <c r="E28" s="120" t="s">
        <v>441</v>
      </c>
      <c r="F28" s="120" t="s">
        <v>402</v>
      </c>
      <c r="G28" s="120" t="s">
        <v>441</v>
      </c>
      <c r="H28" s="120" t="s">
        <v>442</v>
      </c>
      <c r="I28" s="120">
        <v>1</v>
      </c>
      <c r="J28" s="120">
        <v>1</v>
      </c>
      <c r="K28" s="120">
        <v>0</v>
      </c>
      <c r="L28" s="121">
        <v>3</v>
      </c>
      <c r="M28" s="121">
        <v>0</v>
      </c>
      <c r="N28" s="122" t="s">
        <v>443</v>
      </c>
    </row>
    <row r="29" spans="1:14" ht="15">
      <c r="A29" s="122">
        <v>28</v>
      </c>
      <c r="B29" s="118">
        <v>43122</v>
      </c>
      <c r="C29" s="119"/>
      <c r="D29" s="120" t="s">
        <v>439</v>
      </c>
      <c r="E29" s="120" t="s">
        <v>444</v>
      </c>
      <c r="F29" s="120" t="s">
        <v>402</v>
      </c>
      <c r="G29" s="120" t="s">
        <v>444</v>
      </c>
      <c r="H29" s="120" t="s">
        <v>442</v>
      </c>
      <c r="I29" s="120">
        <v>2</v>
      </c>
      <c r="J29" s="120">
        <v>1</v>
      </c>
      <c r="K29" s="120">
        <v>0</v>
      </c>
      <c r="L29" s="121">
        <v>1</v>
      </c>
      <c r="M29" s="121">
        <v>0</v>
      </c>
      <c r="N29" s="122" t="s">
        <v>445</v>
      </c>
    </row>
    <row r="30" spans="1:14" ht="15">
      <c r="A30" s="117">
        <v>29</v>
      </c>
      <c r="B30" s="118">
        <v>43263</v>
      </c>
      <c r="C30" s="119"/>
      <c r="D30" s="120" t="s">
        <v>603</v>
      </c>
      <c r="E30" s="120" t="s">
        <v>606</v>
      </c>
      <c r="F30" s="120" t="s">
        <v>402</v>
      </c>
      <c r="G30" s="120" t="s">
        <v>606</v>
      </c>
      <c r="H30" s="120" t="s">
        <v>599</v>
      </c>
      <c r="I30" s="120">
        <v>4</v>
      </c>
      <c r="J30" s="120">
        <v>3</v>
      </c>
      <c r="K30" s="120">
        <v>0</v>
      </c>
      <c r="L30" s="121">
        <v>4</v>
      </c>
      <c r="M30" s="121">
        <v>4</v>
      </c>
      <c r="N30" s="117"/>
    </row>
    <row r="31" spans="1:14" ht="15">
      <c r="A31" s="117">
        <v>30</v>
      </c>
      <c r="B31" s="118">
        <v>43266</v>
      </c>
      <c r="C31" s="119"/>
      <c r="D31" s="120" t="s">
        <v>603</v>
      </c>
      <c r="E31" s="120" t="s">
        <v>447</v>
      </c>
      <c r="F31" s="120" t="s">
        <v>402</v>
      </c>
      <c r="G31" s="120" t="s">
        <v>447</v>
      </c>
      <c r="H31" s="120" t="s">
        <v>607</v>
      </c>
      <c r="I31" s="120">
        <v>2</v>
      </c>
      <c r="J31" s="120">
        <v>1</v>
      </c>
      <c r="K31" s="120">
        <v>0</v>
      </c>
      <c r="L31" s="121">
        <v>4</v>
      </c>
      <c r="M31" s="121">
        <v>4</v>
      </c>
      <c r="N31" s="117"/>
    </row>
    <row r="32" spans="1:14" ht="15">
      <c r="A32" s="117">
        <v>31</v>
      </c>
      <c r="B32" s="118">
        <v>43210</v>
      </c>
      <c r="C32" s="119"/>
      <c r="D32" s="120" t="s">
        <v>448</v>
      </c>
      <c r="E32" s="120" t="s">
        <v>449</v>
      </c>
      <c r="F32" s="120" t="s">
        <v>402</v>
      </c>
      <c r="G32" s="120" t="s">
        <v>449</v>
      </c>
      <c r="H32" s="120" t="s">
        <v>608</v>
      </c>
      <c r="I32" s="120">
        <v>2</v>
      </c>
      <c r="J32" s="120">
        <v>2</v>
      </c>
      <c r="K32" s="120" t="s">
        <v>578</v>
      </c>
      <c r="L32" s="121">
        <v>6</v>
      </c>
      <c r="M32" s="121">
        <v>4</v>
      </c>
      <c r="N32" s="117" t="s">
        <v>609</v>
      </c>
    </row>
    <row r="33" spans="1:14" ht="15">
      <c r="A33" s="117">
        <v>32</v>
      </c>
      <c r="B33" s="118"/>
      <c r="C33" s="119"/>
      <c r="D33" s="120" t="s">
        <v>448</v>
      </c>
      <c r="E33" s="120" t="s">
        <v>450</v>
      </c>
      <c r="F33" s="120" t="s">
        <v>402</v>
      </c>
      <c r="G33" s="120" t="s">
        <v>450</v>
      </c>
      <c r="H33" s="120"/>
      <c r="I33" s="120"/>
      <c r="J33" s="120"/>
      <c r="K33" s="120"/>
      <c r="L33" s="121"/>
      <c r="M33" s="121"/>
      <c r="N33" s="117"/>
    </row>
    <row r="34" spans="1:14" ht="15">
      <c r="A34" s="117">
        <v>33</v>
      </c>
      <c r="B34" s="118"/>
      <c r="C34" s="119"/>
      <c r="D34" s="120" t="s">
        <v>448</v>
      </c>
      <c r="E34" s="120" t="s">
        <v>451</v>
      </c>
      <c r="F34" s="120" t="s">
        <v>402</v>
      </c>
      <c r="G34" s="120" t="s">
        <v>451</v>
      </c>
      <c r="H34" s="120"/>
      <c r="I34" s="120"/>
      <c r="J34" s="120"/>
      <c r="K34" s="120"/>
      <c r="L34" s="121"/>
      <c r="M34" s="121"/>
      <c r="N34" s="117"/>
    </row>
    <row r="35" spans="1:14" ht="15">
      <c r="A35" s="117">
        <v>34</v>
      </c>
      <c r="B35" s="118"/>
      <c r="C35" s="119"/>
      <c r="D35" s="120" t="s">
        <v>448</v>
      </c>
      <c r="E35" s="120" t="s">
        <v>452</v>
      </c>
      <c r="F35" s="120" t="s">
        <v>402</v>
      </c>
      <c r="G35" s="120" t="s">
        <v>452</v>
      </c>
      <c r="H35" s="120"/>
      <c r="I35" s="120"/>
      <c r="J35" s="120"/>
      <c r="K35" s="120"/>
      <c r="L35" s="121"/>
      <c r="M35" s="121"/>
      <c r="N35" s="117"/>
    </row>
    <row r="36" spans="1:14" ht="15">
      <c r="A36" s="122">
        <v>35</v>
      </c>
      <c r="B36" s="118">
        <v>43159</v>
      </c>
      <c r="C36" s="119"/>
      <c r="D36" s="120" t="s">
        <v>448</v>
      </c>
      <c r="E36" s="120" t="s">
        <v>453</v>
      </c>
      <c r="F36" s="120" t="s">
        <v>402</v>
      </c>
      <c r="G36" s="120" t="s">
        <v>453</v>
      </c>
      <c r="H36" s="120" t="s">
        <v>580</v>
      </c>
      <c r="I36" s="120">
        <v>4</v>
      </c>
      <c r="J36" s="120">
        <v>0</v>
      </c>
      <c r="K36" s="120" t="s">
        <v>578</v>
      </c>
      <c r="L36" s="121">
        <v>69</v>
      </c>
      <c r="M36" s="121">
        <v>0</v>
      </c>
      <c r="N36" s="122" t="s">
        <v>610</v>
      </c>
    </row>
    <row r="37" spans="1:14" ht="15">
      <c r="A37" s="122">
        <v>36</v>
      </c>
      <c r="B37" s="118">
        <v>43159</v>
      </c>
      <c r="C37" s="119"/>
      <c r="D37" s="120" t="s">
        <v>448</v>
      </c>
      <c r="E37" s="120" t="s">
        <v>454</v>
      </c>
      <c r="F37" s="120" t="s">
        <v>402</v>
      </c>
      <c r="G37" s="120" t="s">
        <v>454</v>
      </c>
      <c r="H37" s="120" t="s">
        <v>580</v>
      </c>
      <c r="I37" s="120">
        <v>4</v>
      </c>
      <c r="J37" s="120">
        <v>0</v>
      </c>
      <c r="K37" s="120" t="s">
        <v>578</v>
      </c>
      <c r="L37" s="121">
        <v>20</v>
      </c>
      <c r="M37" s="121">
        <v>0</v>
      </c>
      <c r="N37" s="122" t="s">
        <v>611</v>
      </c>
    </row>
    <row r="38" spans="1:14" ht="15">
      <c r="A38" s="117">
        <v>37</v>
      </c>
      <c r="B38" s="118"/>
      <c r="C38" s="119"/>
      <c r="D38" s="120" t="s">
        <v>448</v>
      </c>
      <c r="E38" s="120" t="s">
        <v>455</v>
      </c>
      <c r="F38" s="120" t="s">
        <v>402</v>
      </c>
      <c r="G38" s="120" t="s">
        <v>455</v>
      </c>
      <c r="H38" s="120"/>
      <c r="I38" s="120"/>
      <c r="J38" s="120"/>
      <c r="K38" s="120"/>
      <c r="L38" s="121"/>
      <c r="M38" s="121"/>
      <c r="N38" s="117"/>
    </row>
    <row r="39" spans="1:14" ht="15">
      <c r="A39" s="117">
        <v>38</v>
      </c>
      <c r="B39" s="118"/>
      <c r="C39" s="119"/>
      <c r="D39" s="120" t="s">
        <v>448</v>
      </c>
      <c r="E39" s="120" t="s">
        <v>456</v>
      </c>
      <c r="F39" s="120" t="s">
        <v>402</v>
      </c>
      <c r="G39" s="120" t="s">
        <v>456</v>
      </c>
      <c r="H39" s="120"/>
      <c r="I39" s="120"/>
      <c r="J39" s="120"/>
      <c r="K39" s="120"/>
      <c r="L39" s="121"/>
      <c r="M39" s="121"/>
      <c r="N39" s="117"/>
    </row>
    <row r="40" spans="1:14" ht="15">
      <c r="A40" s="117">
        <v>39</v>
      </c>
      <c r="B40" s="118"/>
      <c r="C40" s="119"/>
      <c r="D40" s="120" t="s">
        <v>448</v>
      </c>
      <c r="E40" s="120" t="s">
        <v>457</v>
      </c>
      <c r="F40" s="120" t="s">
        <v>402</v>
      </c>
      <c r="G40" s="120" t="s">
        <v>457</v>
      </c>
      <c r="H40" s="120"/>
      <c r="I40" s="120"/>
      <c r="J40" s="120"/>
      <c r="K40" s="120"/>
      <c r="L40" s="121"/>
      <c r="M40" s="121"/>
      <c r="N40" s="117"/>
    </row>
    <row r="41" spans="1:14" ht="15">
      <c r="A41" s="117">
        <v>40</v>
      </c>
      <c r="B41" s="118">
        <v>43206</v>
      </c>
      <c r="C41" s="119"/>
      <c r="D41" s="120" t="s">
        <v>448</v>
      </c>
      <c r="E41" s="120" t="s">
        <v>458</v>
      </c>
      <c r="F41" s="120" t="s">
        <v>402</v>
      </c>
      <c r="G41" s="120" t="s">
        <v>458</v>
      </c>
      <c r="H41" s="120" t="s">
        <v>583</v>
      </c>
      <c r="I41" s="120">
        <v>2</v>
      </c>
      <c r="J41" s="120">
        <v>2</v>
      </c>
      <c r="K41" s="120" t="s">
        <v>578</v>
      </c>
      <c r="L41" s="121">
        <v>16</v>
      </c>
      <c r="M41" s="121">
        <v>2</v>
      </c>
      <c r="N41" s="117" t="s">
        <v>612</v>
      </c>
    </row>
    <row r="42" spans="1:14" ht="15">
      <c r="A42" s="117">
        <v>41</v>
      </c>
      <c r="B42" s="118"/>
      <c r="C42" s="119"/>
      <c r="D42" s="120" t="s">
        <v>448</v>
      </c>
      <c r="E42" s="120" t="s">
        <v>459</v>
      </c>
      <c r="F42" s="120" t="s">
        <v>402</v>
      </c>
      <c r="G42" s="120" t="s">
        <v>459</v>
      </c>
      <c r="H42" s="120"/>
      <c r="I42" s="120"/>
      <c r="J42" s="120"/>
      <c r="K42" s="120"/>
      <c r="L42" s="121"/>
      <c r="M42" s="121"/>
      <c r="N42" s="117"/>
    </row>
    <row r="43" spans="1:14" ht="15">
      <c r="A43" s="117">
        <v>42</v>
      </c>
      <c r="B43" s="118"/>
      <c r="C43" s="119"/>
      <c r="D43" s="120" t="s">
        <v>460</v>
      </c>
      <c r="E43" s="120" t="s">
        <v>461</v>
      </c>
      <c r="F43" s="120" t="s">
        <v>402</v>
      </c>
      <c r="G43" s="120" t="s">
        <v>461</v>
      </c>
      <c r="H43" s="120"/>
      <c r="I43" s="120"/>
      <c r="J43" s="120"/>
      <c r="K43" s="120"/>
      <c r="L43" s="121"/>
      <c r="M43" s="121"/>
      <c r="N43" s="117"/>
    </row>
    <row r="44" spans="1:14" ht="15">
      <c r="A44" s="117">
        <v>43</v>
      </c>
      <c r="B44" s="118"/>
      <c r="C44" s="119"/>
      <c r="D44" s="120" t="s">
        <v>460</v>
      </c>
      <c r="E44" s="120" t="s">
        <v>462</v>
      </c>
      <c r="F44" s="120" t="s">
        <v>402</v>
      </c>
      <c r="G44" s="120" t="s">
        <v>462</v>
      </c>
      <c r="H44" s="120"/>
      <c r="I44" s="120"/>
      <c r="J44" s="120"/>
      <c r="K44" s="120"/>
      <c r="L44" s="121"/>
      <c r="M44" s="121"/>
      <c r="N44" s="117"/>
    </row>
    <row r="45" spans="1:14" ht="15">
      <c r="A45" s="117">
        <v>44</v>
      </c>
      <c r="B45" s="118"/>
      <c r="C45" s="119"/>
      <c r="D45" s="120" t="s">
        <v>460</v>
      </c>
      <c r="E45" s="120" t="s">
        <v>463</v>
      </c>
      <c r="F45" s="120" t="s">
        <v>402</v>
      </c>
      <c r="G45" s="120" t="s">
        <v>463</v>
      </c>
      <c r="H45" s="120"/>
      <c r="I45" s="120"/>
      <c r="J45" s="120"/>
      <c r="K45" s="120"/>
      <c r="L45" s="121"/>
      <c r="M45" s="121"/>
      <c r="N45" s="117"/>
    </row>
    <row r="46" spans="1:14" ht="15">
      <c r="A46" s="117">
        <v>45</v>
      </c>
      <c r="B46" s="118"/>
      <c r="C46" s="119"/>
      <c r="D46" s="120" t="s">
        <v>460</v>
      </c>
      <c r="E46" s="120" t="s">
        <v>464</v>
      </c>
      <c r="F46" s="120" t="s">
        <v>402</v>
      </c>
      <c r="G46" s="120" t="s">
        <v>464</v>
      </c>
      <c r="H46" s="120"/>
      <c r="I46" s="120"/>
      <c r="J46" s="120"/>
      <c r="K46" s="120"/>
      <c r="L46" s="121"/>
      <c r="M46" s="121"/>
      <c r="N46" s="117"/>
    </row>
    <row r="47" spans="1:14" ht="15">
      <c r="A47" s="117">
        <v>46</v>
      </c>
      <c r="B47" s="118"/>
      <c r="C47" s="119"/>
      <c r="D47" s="120" t="s">
        <v>465</v>
      </c>
      <c r="E47" s="120" t="s">
        <v>466</v>
      </c>
      <c r="F47" s="120" t="s">
        <v>402</v>
      </c>
      <c r="G47" s="120" t="s">
        <v>466</v>
      </c>
      <c r="H47" s="120"/>
      <c r="I47" s="120"/>
      <c r="J47" s="120"/>
      <c r="K47" s="120"/>
      <c r="L47" s="121"/>
      <c r="M47" s="121"/>
      <c r="N47" s="117"/>
    </row>
    <row r="48" spans="1:14" ht="15">
      <c r="A48" s="117">
        <v>47</v>
      </c>
      <c r="B48" s="118">
        <v>43223</v>
      </c>
      <c r="C48" s="119"/>
      <c r="D48" s="120" t="s">
        <v>465</v>
      </c>
      <c r="E48" s="120" t="s">
        <v>467</v>
      </c>
      <c r="F48" s="120" t="s">
        <v>402</v>
      </c>
      <c r="G48" s="120" t="s">
        <v>467</v>
      </c>
      <c r="H48" s="120" t="s">
        <v>583</v>
      </c>
      <c r="I48" s="120">
        <v>4</v>
      </c>
      <c r="J48" s="120">
        <v>2</v>
      </c>
      <c r="K48" s="120" t="s">
        <v>578</v>
      </c>
      <c r="L48" s="121">
        <v>8</v>
      </c>
      <c r="M48" s="121">
        <v>0</v>
      </c>
      <c r="N48" s="117" t="s">
        <v>613</v>
      </c>
    </row>
    <row r="49" spans="1:14" ht="15">
      <c r="A49" s="117">
        <v>48</v>
      </c>
      <c r="B49" s="118"/>
      <c r="C49" s="119"/>
      <c r="D49" s="120" t="s">
        <v>465</v>
      </c>
      <c r="E49" s="120" t="s">
        <v>468</v>
      </c>
      <c r="F49" s="120" t="s">
        <v>402</v>
      </c>
      <c r="G49" s="120" t="s">
        <v>468</v>
      </c>
      <c r="H49" s="120"/>
      <c r="I49" s="120"/>
      <c r="J49" s="120"/>
      <c r="K49" s="120"/>
      <c r="L49" s="121"/>
      <c r="M49" s="121"/>
      <c r="N49" s="117"/>
    </row>
    <row r="50" spans="1:14" ht="22.5">
      <c r="A50" s="117">
        <v>49</v>
      </c>
      <c r="B50" s="118"/>
      <c r="C50" s="119"/>
      <c r="D50" s="120" t="s">
        <v>465</v>
      </c>
      <c r="E50" s="120" t="s">
        <v>469</v>
      </c>
      <c r="F50" s="120" t="s">
        <v>402</v>
      </c>
      <c r="G50" s="120" t="s">
        <v>469</v>
      </c>
      <c r="H50" s="120"/>
      <c r="I50" s="120"/>
      <c r="J50" s="120"/>
      <c r="K50" s="120"/>
      <c r="L50" s="121"/>
      <c r="M50" s="121"/>
      <c r="N50" s="117"/>
    </row>
    <row r="51" spans="1:14" ht="15">
      <c r="A51" s="117">
        <v>50</v>
      </c>
      <c r="B51" s="118"/>
      <c r="C51" s="119"/>
      <c r="D51" s="120" t="s">
        <v>470</v>
      </c>
      <c r="E51" s="120" t="s">
        <v>471</v>
      </c>
      <c r="F51" s="120" t="s">
        <v>402</v>
      </c>
      <c r="G51" s="120" t="s">
        <v>471</v>
      </c>
      <c r="H51" s="120"/>
      <c r="I51" s="120"/>
      <c r="J51" s="120"/>
      <c r="K51" s="120"/>
      <c r="L51" s="121"/>
      <c r="M51" s="121"/>
      <c r="N51" s="117"/>
    </row>
    <row r="52" spans="1:14" ht="15">
      <c r="A52" s="117">
        <v>51</v>
      </c>
      <c r="B52" s="118"/>
      <c r="C52" s="119"/>
      <c r="D52" s="120" t="s">
        <v>472</v>
      </c>
      <c r="E52" s="120" t="s">
        <v>473</v>
      </c>
      <c r="F52" s="120" t="s">
        <v>402</v>
      </c>
      <c r="G52" s="120" t="s">
        <v>473</v>
      </c>
      <c r="H52" s="120"/>
      <c r="I52" s="120"/>
      <c r="J52" s="120"/>
      <c r="K52" s="120"/>
      <c r="L52" s="121"/>
      <c r="M52" s="121"/>
      <c r="N52" s="117"/>
    </row>
    <row r="53" spans="1:14" ht="15">
      <c r="A53" s="122">
        <v>52</v>
      </c>
      <c r="B53" s="118">
        <v>43171</v>
      </c>
      <c r="C53" s="119"/>
      <c r="D53" s="120" t="s">
        <v>472</v>
      </c>
      <c r="E53" s="120" t="s">
        <v>474</v>
      </c>
      <c r="F53" s="120" t="s">
        <v>402</v>
      </c>
      <c r="G53" s="120" t="s">
        <v>474</v>
      </c>
      <c r="H53" s="120" t="s">
        <v>580</v>
      </c>
      <c r="I53" s="120">
        <v>4</v>
      </c>
      <c r="J53" s="120">
        <v>1</v>
      </c>
      <c r="K53" s="120" t="s">
        <v>578</v>
      </c>
      <c r="L53" s="121">
        <v>13</v>
      </c>
      <c r="M53" s="121">
        <v>0</v>
      </c>
      <c r="N53" s="122" t="s">
        <v>614</v>
      </c>
    </row>
    <row r="54" spans="1:14" ht="15">
      <c r="A54" s="117">
        <v>53</v>
      </c>
      <c r="B54" s="118"/>
      <c r="C54" s="119"/>
      <c r="D54" s="120" t="s">
        <v>44</v>
      </c>
      <c r="E54" s="120" t="s">
        <v>475</v>
      </c>
      <c r="F54" s="120" t="s">
        <v>402</v>
      </c>
      <c r="G54" s="120" t="s">
        <v>475</v>
      </c>
      <c r="H54" s="120"/>
      <c r="I54" s="120"/>
      <c r="J54" s="120"/>
      <c r="K54" s="120"/>
      <c r="L54" s="121"/>
      <c r="M54" s="121"/>
      <c r="N54" s="117"/>
    </row>
    <row r="55" spans="1:14" ht="15">
      <c r="A55" s="117">
        <v>54</v>
      </c>
      <c r="B55" s="118"/>
      <c r="C55" s="119"/>
      <c r="D55" s="120" t="s">
        <v>44</v>
      </c>
      <c r="E55" s="120" t="s">
        <v>476</v>
      </c>
      <c r="F55" s="120" t="s">
        <v>402</v>
      </c>
      <c r="G55" s="120" t="s">
        <v>476</v>
      </c>
      <c r="H55" s="120"/>
      <c r="I55" s="120"/>
      <c r="J55" s="120"/>
      <c r="K55" s="120"/>
      <c r="L55" s="121"/>
      <c r="M55" s="121"/>
      <c r="N55" s="117"/>
    </row>
    <row r="56" spans="1:14" ht="15">
      <c r="A56" s="117">
        <v>55</v>
      </c>
      <c r="B56" s="118"/>
      <c r="C56" s="119"/>
      <c r="D56" s="120" t="s">
        <v>44</v>
      </c>
      <c r="E56" s="120" t="s">
        <v>477</v>
      </c>
      <c r="F56" s="120" t="s">
        <v>402</v>
      </c>
      <c r="G56" s="120" t="s">
        <v>477</v>
      </c>
      <c r="H56" s="120"/>
      <c r="I56" s="120"/>
      <c r="J56" s="120"/>
      <c r="K56" s="120"/>
      <c r="L56" s="121"/>
      <c r="M56" s="121"/>
      <c r="N56" s="117"/>
    </row>
    <row r="57" spans="1:14" ht="15">
      <c r="A57" s="117">
        <v>56</v>
      </c>
      <c r="B57" s="118">
        <v>43257</v>
      </c>
      <c r="C57" s="119"/>
      <c r="D57" s="120" t="s">
        <v>83</v>
      </c>
      <c r="E57" s="120" t="s">
        <v>615</v>
      </c>
      <c r="F57" s="120" t="s">
        <v>402</v>
      </c>
      <c r="G57" s="120" t="s">
        <v>615</v>
      </c>
      <c r="H57" s="120" t="s">
        <v>607</v>
      </c>
      <c r="I57" s="120">
        <v>4</v>
      </c>
      <c r="J57" s="120">
        <v>4</v>
      </c>
      <c r="K57" s="120">
        <v>0</v>
      </c>
      <c r="L57" s="121">
        <v>11</v>
      </c>
      <c r="M57" s="121">
        <v>4</v>
      </c>
      <c r="N57" s="117"/>
    </row>
    <row r="58" spans="1:14" ht="15">
      <c r="A58" s="122">
        <v>57</v>
      </c>
      <c r="B58" s="118">
        <v>43152</v>
      </c>
      <c r="C58" s="119"/>
      <c r="D58" s="120" t="s">
        <v>83</v>
      </c>
      <c r="E58" s="120" t="s">
        <v>479</v>
      </c>
      <c r="F58" s="120" t="s">
        <v>402</v>
      </c>
      <c r="G58" s="120" t="s">
        <v>479</v>
      </c>
      <c r="H58" s="120" t="s">
        <v>580</v>
      </c>
      <c r="I58" s="120">
        <v>2</v>
      </c>
      <c r="J58" s="120">
        <v>2</v>
      </c>
      <c r="K58" s="120" t="s">
        <v>578</v>
      </c>
      <c r="L58" s="121">
        <v>18</v>
      </c>
      <c r="M58" s="121">
        <v>5</v>
      </c>
      <c r="N58" s="122" t="s">
        <v>616</v>
      </c>
    </row>
    <row r="59" spans="1:14" ht="15">
      <c r="A59" s="117">
        <v>58</v>
      </c>
      <c r="B59" s="118"/>
      <c r="C59" s="119"/>
      <c r="D59" s="120" t="s">
        <v>83</v>
      </c>
      <c r="E59" s="120" t="s">
        <v>480</v>
      </c>
      <c r="F59" s="120" t="s">
        <v>402</v>
      </c>
      <c r="G59" s="120" t="s">
        <v>480</v>
      </c>
      <c r="H59" s="120"/>
      <c r="I59" s="120"/>
      <c r="J59" s="120"/>
      <c r="K59" s="120"/>
      <c r="L59" s="121"/>
      <c r="M59" s="121"/>
      <c r="N59" s="117"/>
    </row>
    <row r="60" spans="1:14" ht="15">
      <c r="A60" s="122">
        <v>59</v>
      </c>
      <c r="B60" s="118">
        <v>43172</v>
      </c>
      <c r="C60" s="119"/>
      <c r="D60" s="120" t="s">
        <v>83</v>
      </c>
      <c r="E60" s="120" t="s">
        <v>481</v>
      </c>
      <c r="F60" s="120" t="s">
        <v>402</v>
      </c>
      <c r="G60" s="120" t="s">
        <v>481</v>
      </c>
      <c r="H60" s="120" t="s">
        <v>577</v>
      </c>
      <c r="I60" s="120">
        <v>2</v>
      </c>
      <c r="J60" s="120" t="s">
        <v>578</v>
      </c>
      <c r="K60" s="120" t="s">
        <v>578</v>
      </c>
      <c r="L60" s="121">
        <v>5</v>
      </c>
      <c r="M60" s="121">
        <v>0</v>
      </c>
      <c r="N60" s="122" t="s">
        <v>617</v>
      </c>
    </row>
    <row r="61" spans="1:14" ht="15">
      <c r="A61" s="122">
        <v>60</v>
      </c>
      <c r="B61" s="118">
        <v>43153</v>
      </c>
      <c r="C61" s="119"/>
      <c r="D61" s="120" t="s">
        <v>83</v>
      </c>
      <c r="E61" s="120" t="s">
        <v>482</v>
      </c>
      <c r="F61" s="120" t="s">
        <v>402</v>
      </c>
      <c r="G61" s="120" t="s">
        <v>482</v>
      </c>
      <c r="H61" s="120" t="s">
        <v>587</v>
      </c>
      <c r="I61" s="120">
        <v>2</v>
      </c>
      <c r="J61" s="120">
        <v>2</v>
      </c>
      <c r="K61" s="120" t="s">
        <v>578</v>
      </c>
      <c r="L61" s="121">
        <v>10</v>
      </c>
      <c r="M61" s="121">
        <v>3</v>
      </c>
      <c r="N61" s="122" t="s">
        <v>618</v>
      </c>
    </row>
    <row r="62" spans="1:14" ht="15">
      <c r="A62" s="117">
        <v>61</v>
      </c>
      <c r="B62" s="118"/>
      <c r="C62" s="119"/>
      <c r="D62" s="120" t="s">
        <v>55</v>
      </c>
      <c r="E62" s="120" t="s">
        <v>483</v>
      </c>
      <c r="F62" s="120" t="s">
        <v>402</v>
      </c>
      <c r="G62" s="120" t="s">
        <v>483</v>
      </c>
      <c r="H62" s="120"/>
      <c r="I62" s="120"/>
      <c r="J62" s="120"/>
      <c r="K62" s="120"/>
      <c r="L62" s="121"/>
      <c r="M62" s="121"/>
      <c r="N62" s="117"/>
    </row>
    <row r="63" spans="1:14" ht="15">
      <c r="A63" s="117">
        <v>62</v>
      </c>
      <c r="B63" s="118"/>
      <c r="C63" s="119"/>
      <c r="D63" s="120" t="s">
        <v>55</v>
      </c>
      <c r="E63" s="120" t="s">
        <v>484</v>
      </c>
      <c r="F63" s="120" t="s">
        <v>402</v>
      </c>
      <c r="G63" s="120" t="s">
        <v>484</v>
      </c>
      <c r="H63" s="120"/>
      <c r="I63" s="120"/>
      <c r="J63" s="120"/>
      <c r="K63" s="120"/>
      <c r="L63" s="121"/>
      <c r="M63" s="121"/>
      <c r="N63" s="117"/>
    </row>
    <row r="64" spans="1:14" ht="15">
      <c r="A64" s="117">
        <v>63</v>
      </c>
      <c r="B64" s="118">
        <v>43196</v>
      </c>
      <c r="C64" s="119"/>
      <c r="D64" s="120" t="s">
        <v>309</v>
      </c>
      <c r="E64" s="120" t="s">
        <v>485</v>
      </c>
      <c r="F64" s="120" t="s">
        <v>402</v>
      </c>
      <c r="G64" s="120" t="s">
        <v>485</v>
      </c>
      <c r="H64" s="120" t="s">
        <v>580</v>
      </c>
      <c r="I64" s="120">
        <v>2</v>
      </c>
      <c r="J64" s="120">
        <v>2</v>
      </c>
      <c r="K64" s="120" t="s">
        <v>578</v>
      </c>
      <c r="L64" s="121">
        <v>27</v>
      </c>
      <c r="M64" s="121">
        <v>0</v>
      </c>
      <c r="N64" s="117" t="s">
        <v>619</v>
      </c>
    </row>
    <row r="65" spans="1:14" ht="15">
      <c r="A65" s="117">
        <v>64</v>
      </c>
      <c r="B65" s="118"/>
      <c r="C65" s="119"/>
      <c r="D65" s="120" t="s">
        <v>309</v>
      </c>
      <c r="E65" s="120" t="s">
        <v>486</v>
      </c>
      <c r="F65" s="120" t="s">
        <v>402</v>
      </c>
      <c r="G65" s="120" t="s">
        <v>486</v>
      </c>
      <c r="H65" s="120"/>
      <c r="I65" s="120"/>
      <c r="J65" s="120"/>
      <c r="K65" s="120"/>
      <c r="L65" s="121"/>
      <c r="M65" s="121"/>
      <c r="N65" s="117"/>
    </row>
    <row r="66" spans="1:14" ht="15">
      <c r="A66" s="117">
        <v>65</v>
      </c>
      <c r="B66" s="118"/>
      <c r="C66" s="119"/>
      <c r="D66" s="120" t="s">
        <v>309</v>
      </c>
      <c r="E66" s="120" t="s">
        <v>487</v>
      </c>
      <c r="F66" s="120" t="s">
        <v>402</v>
      </c>
      <c r="G66" s="120" t="s">
        <v>487</v>
      </c>
      <c r="H66" s="120"/>
      <c r="I66" s="120"/>
      <c r="J66" s="120"/>
      <c r="K66" s="120"/>
      <c r="L66" s="121"/>
      <c r="M66" s="121"/>
      <c r="N66" s="117"/>
    </row>
    <row r="67" spans="1:14" ht="15">
      <c r="A67" s="117">
        <v>66</v>
      </c>
      <c r="B67" s="118"/>
      <c r="C67" s="119"/>
      <c r="D67" s="120" t="s">
        <v>309</v>
      </c>
      <c r="E67" s="120" t="s">
        <v>488</v>
      </c>
      <c r="F67" s="120" t="s">
        <v>402</v>
      </c>
      <c r="G67" s="120" t="s">
        <v>488</v>
      </c>
      <c r="H67" s="120"/>
      <c r="I67" s="120"/>
      <c r="J67" s="120"/>
      <c r="K67" s="120"/>
      <c r="L67" s="121"/>
      <c r="M67" s="121"/>
      <c r="N67" s="117"/>
    </row>
    <row r="68" spans="1:14" ht="15">
      <c r="A68" s="117">
        <v>67</v>
      </c>
      <c r="B68" s="118"/>
      <c r="C68" s="119"/>
      <c r="D68" s="120" t="s">
        <v>309</v>
      </c>
      <c r="E68" s="120" t="s">
        <v>489</v>
      </c>
      <c r="F68" s="120" t="s">
        <v>402</v>
      </c>
      <c r="G68" s="120" t="s">
        <v>489</v>
      </c>
      <c r="H68" s="120"/>
      <c r="I68" s="120"/>
      <c r="J68" s="120"/>
      <c r="K68" s="120"/>
      <c r="L68" s="121"/>
      <c r="M68" s="121"/>
      <c r="N68" s="117"/>
    </row>
    <row r="69" spans="1:14" ht="15">
      <c r="A69" s="117">
        <v>68</v>
      </c>
      <c r="B69" s="118"/>
      <c r="C69" s="119"/>
      <c r="D69" s="120" t="s">
        <v>51</v>
      </c>
      <c r="E69" s="120" t="s">
        <v>490</v>
      </c>
      <c r="F69" s="120" t="s">
        <v>402</v>
      </c>
      <c r="G69" s="120" t="s">
        <v>490</v>
      </c>
      <c r="H69" s="120"/>
      <c r="I69" s="120"/>
      <c r="J69" s="120"/>
      <c r="K69" s="120"/>
      <c r="L69" s="121"/>
      <c r="M69" s="121"/>
      <c r="N69" s="117"/>
    </row>
    <row r="70" spans="1:14" ht="15">
      <c r="A70" s="122">
        <v>69</v>
      </c>
      <c r="B70" s="118">
        <v>43125</v>
      </c>
      <c r="C70" s="119"/>
      <c r="D70" s="120" t="s">
        <v>51</v>
      </c>
      <c r="E70" s="120" t="s">
        <v>491</v>
      </c>
      <c r="F70" s="120" t="s">
        <v>402</v>
      </c>
      <c r="G70" s="120" t="s">
        <v>491</v>
      </c>
      <c r="H70" s="120" t="s">
        <v>492</v>
      </c>
      <c r="I70" s="120">
        <v>1</v>
      </c>
      <c r="J70" s="120">
        <v>1</v>
      </c>
      <c r="K70" s="120">
        <v>0</v>
      </c>
      <c r="L70" s="121">
        <v>2</v>
      </c>
      <c r="M70" s="121">
        <v>0</v>
      </c>
      <c r="N70" s="122" t="s">
        <v>493</v>
      </c>
    </row>
    <row r="71" spans="1:14" ht="15">
      <c r="A71" s="117">
        <v>70</v>
      </c>
      <c r="B71" s="118"/>
      <c r="C71" s="119"/>
      <c r="D71" s="120" t="s">
        <v>75</v>
      </c>
      <c r="E71" s="120" t="s">
        <v>494</v>
      </c>
      <c r="F71" s="120" t="s">
        <v>402</v>
      </c>
      <c r="G71" s="120" t="s">
        <v>494</v>
      </c>
      <c r="H71" s="120"/>
      <c r="I71" s="120"/>
      <c r="J71" s="120"/>
      <c r="K71" s="120"/>
      <c r="L71" s="121"/>
      <c r="M71" s="121"/>
      <c r="N71" s="117"/>
    </row>
    <row r="72" spans="1:14" ht="15">
      <c r="A72" s="122">
        <v>71</v>
      </c>
      <c r="B72" s="118">
        <v>43122</v>
      </c>
      <c r="C72" s="119"/>
      <c r="D72" s="120" t="s">
        <v>75</v>
      </c>
      <c r="E72" s="120" t="s">
        <v>495</v>
      </c>
      <c r="F72" s="120" t="s">
        <v>402</v>
      </c>
      <c r="G72" s="120" t="s">
        <v>495</v>
      </c>
      <c r="H72" s="120" t="s">
        <v>403</v>
      </c>
      <c r="I72" s="120">
        <v>1</v>
      </c>
      <c r="J72" s="120">
        <v>1</v>
      </c>
      <c r="K72" s="120">
        <v>0</v>
      </c>
      <c r="L72" s="121">
        <v>14</v>
      </c>
      <c r="M72" s="121">
        <v>3</v>
      </c>
      <c r="N72" s="122" t="s">
        <v>496</v>
      </c>
    </row>
    <row r="73" spans="1:14" ht="15">
      <c r="A73" s="117">
        <v>72</v>
      </c>
      <c r="B73" s="118"/>
      <c r="C73" s="119"/>
      <c r="D73" s="120" t="s">
        <v>75</v>
      </c>
      <c r="E73" s="120" t="s">
        <v>497</v>
      </c>
      <c r="F73" s="120" t="s">
        <v>402</v>
      </c>
      <c r="G73" s="120" t="s">
        <v>497</v>
      </c>
      <c r="H73" s="120"/>
      <c r="I73" s="120"/>
      <c r="J73" s="120"/>
      <c r="K73" s="120"/>
      <c r="L73" s="121"/>
      <c r="M73" s="121"/>
      <c r="N73" s="117"/>
    </row>
    <row r="74" spans="1:14" ht="15">
      <c r="A74" s="117">
        <v>73</v>
      </c>
      <c r="B74" s="118"/>
      <c r="C74" s="119"/>
      <c r="D74" s="120" t="s">
        <v>75</v>
      </c>
      <c r="E74" s="120" t="s">
        <v>498</v>
      </c>
      <c r="F74" s="120" t="s">
        <v>402</v>
      </c>
      <c r="G74" s="120" t="s">
        <v>498</v>
      </c>
      <c r="H74" s="120"/>
      <c r="I74" s="120"/>
      <c r="J74" s="120"/>
      <c r="K74" s="120"/>
      <c r="L74" s="121"/>
      <c r="M74" s="121"/>
      <c r="N74" s="117"/>
    </row>
    <row r="75" spans="1:14" ht="15">
      <c r="A75" s="117">
        <v>74</v>
      </c>
      <c r="B75" s="118"/>
      <c r="C75" s="119"/>
      <c r="D75" s="120" t="s">
        <v>309</v>
      </c>
      <c r="E75" s="120" t="s">
        <v>499</v>
      </c>
      <c r="F75" s="120" t="s">
        <v>402</v>
      </c>
      <c r="G75" s="120" t="s">
        <v>499</v>
      </c>
      <c r="H75" s="120"/>
      <c r="I75" s="120"/>
      <c r="J75" s="120"/>
      <c r="K75" s="120"/>
      <c r="L75" s="121"/>
      <c r="M75" s="121"/>
      <c r="N75" s="117"/>
    </row>
    <row r="76" spans="1:14" ht="15">
      <c r="A76" s="117">
        <v>75</v>
      </c>
      <c r="B76" s="118"/>
      <c r="C76" s="119"/>
      <c r="D76" s="120" t="s">
        <v>309</v>
      </c>
      <c r="E76" s="120" t="s">
        <v>500</v>
      </c>
      <c r="F76" s="120" t="s">
        <v>402</v>
      </c>
      <c r="G76" s="120" t="s">
        <v>500</v>
      </c>
      <c r="H76" s="120"/>
      <c r="I76" s="120"/>
      <c r="J76" s="120"/>
      <c r="K76" s="120"/>
      <c r="L76" s="121"/>
      <c r="M76" s="121"/>
      <c r="N76" s="117"/>
    </row>
    <row r="77" spans="1:14" ht="15">
      <c r="A77" s="117">
        <v>76</v>
      </c>
      <c r="B77" s="118"/>
      <c r="C77" s="119"/>
      <c r="D77" s="120" t="s">
        <v>309</v>
      </c>
      <c r="E77" s="120" t="s">
        <v>501</v>
      </c>
      <c r="F77" s="120" t="s">
        <v>402</v>
      </c>
      <c r="G77" s="120" t="s">
        <v>501</v>
      </c>
      <c r="H77" s="120"/>
      <c r="I77" s="120"/>
      <c r="J77" s="120"/>
      <c r="K77" s="120"/>
      <c r="L77" s="121"/>
      <c r="M77" s="121"/>
      <c r="N77" s="117"/>
    </row>
    <row r="78" spans="1:14" ht="15">
      <c r="A78" s="117">
        <v>77</v>
      </c>
      <c r="B78" s="118"/>
      <c r="C78" s="119"/>
      <c r="D78" s="120" t="s">
        <v>309</v>
      </c>
      <c r="E78" s="120" t="s">
        <v>502</v>
      </c>
      <c r="F78" s="120" t="s">
        <v>402</v>
      </c>
      <c r="G78" s="120" t="s">
        <v>502</v>
      </c>
      <c r="H78" s="120"/>
      <c r="I78" s="120"/>
      <c r="J78" s="120"/>
      <c r="K78" s="120"/>
      <c r="L78" s="121"/>
      <c r="M78" s="121"/>
      <c r="N78" s="117"/>
    </row>
    <row r="79" spans="1:14" ht="15">
      <c r="A79" s="117">
        <v>78</v>
      </c>
      <c r="B79" s="118">
        <v>43213</v>
      </c>
      <c r="C79" s="119"/>
      <c r="D79" s="120" t="s">
        <v>55</v>
      </c>
      <c r="E79" s="120" t="s">
        <v>503</v>
      </c>
      <c r="F79" s="120" t="s">
        <v>402</v>
      </c>
      <c r="G79" s="120" t="s">
        <v>503</v>
      </c>
      <c r="H79" s="120" t="s">
        <v>587</v>
      </c>
      <c r="I79" s="120">
        <v>4</v>
      </c>
      <c r="J79" s="120">
        <v>1</v>
      </c>
      <c r="K79" s="120" t="s">
        <v>578</v>
      </c>
      <c r="L79" s="121">
        <v>17</v>
      </c>
      <c r="M79" s="121">
        <v>2</v>
      </c>
      <c r="N79" s="117" t="s">
        <v>620</v>
      </c>
    </row>
    <row r="80" spans="1:14" ht="15">
      <c r="A80" s="117">
        <v>79</v>
      </c>
      <c r="B80" s="118"/>
      <c r="C80" s="119"/>
      <c r="D80" s="120" t="s">
        <v>55</v>
      </c>
      <c r="E80" s="120" t="s">
        <v>504</v>
      </c>
      <c r="F80" s="120" t="s">
        <v>402</v>
      </c>
      <c r="G80" s="120" t="s">
        <v>504</v>
      </c>
      <c r="H80" s="120"/>
      <c r="I80" s="120"/>
      <c r="J80" s="120"/>
      <c r="K80" s="120"/>
      <c r="L80" s="121"/>
      <c r="M80" s="121"/>
      <c r="N80" s="117"/>
    </row>
    <row r="81" spans="1:14" ht="15">
      <c r="A81" s="122">
        <v>80</v>
      </c>
      <c r="B81" s="118">
        <v>43150</v>
      </c>
      <c r="C81" s="119"/>
      <c r="D81" s="120" t="s">
        <v>465</v>
      </c>
      <c r="E81" s="120" t="s">
        <v>505</v>
      </c>
      <c r="F81" s="120" t="s">
        <v>402</v>
      </c>
      <c r="G81" s="120" t="s">
        <v>505</v>
      </c>
      <c r="H81" s="120" t="s">
        <v>580</v>
      </c>
      <c r="I81" s="120">
        <v>2</v>
      </c>
      <c r="J81" s="120">
        <v>1</v>
      </c>
      <c r="K81" s="120" t="s">
        <v>578</v>
      </c>
      <c r="L81" s="121">
        <v>12</v>
      </c>
      <c r="M81" s="121">
        <v>0</v>
      </c>
      <c r="N81" s="122" t="s">
        <v>621</v>
      </c>
    </row>
    <row r="82" spans="1:14" ht="15">
      <c r="A82" s="117">
        <v>81</v>
      </c>
      <c r="B82" s="118"/>
      <c r="C82" s="119"/>
      <c r="D82" s="120" t="s">
        <v>83</v>
      </c>
      <c r="E82" s="120" t="s">
        <v>506</v>
      </c>
      <c r="F82" s="120" t="s">
        <v>402</v>
      </c>
      <c r="G82" s="120" t="s">
        <v>506</v>
      </c>
      <c r="H82" s="120"/>
      <c r="I82" s="120"/>
      <c r="J82" s="120"/>
      <c r="K82" s="120"/>
      <c r="L82" s="121"/>
      <c r="M82" s="121"/>
      <c r="N82" s="117"/>
    </row>
    <row r="83" spans="1:14" ht="15">
      <c r="A83" s="117">
        <v>82</v>
      </c>
      <c r="B83" s="118"/>
      <c r="C83" s="119"/>
      <c r="D83" s="120" t="s">
        <v>83</v>
      </c>
      <c r="E83" s="120" t="s">
        <v>507</v>
      </c>
      <c r="F83" s="120" t="s">
        <v>402</v>
      </c>
      <c r="G83" s="120" t="s">
        <v>507</v>
      </c>
      <c r="H83" s="120"/>
      <c r="I83" s="120"/>
      <c r="J83" s="120"/>
      <c r="K83" s="120"/>
      <c r="L83" s="121"/>
      <c r="M83" s="121"/>
      <c r="N83" s="117"/>
    </row>
    <row r="84" spans="1:14" ht="15">
      <c r="A84" s="117">
        <v>83</v>
      </c>
      <c r="B84" s="118"/>
      <c r="C84" s="119"/>
      <c r="D84" s="120" t="s">
        <v>83</v>
      </c>
      <c r="E84" s="120" t="s">
        <v>508</v>
      </c>
      <c r="F84" s="120" t="s">
        <v>402</v>
      </c>
      <c r="G84" s="120" t="s">
        <v>508</v>
      </c>
      <c r="H84" s="120"/>
      <c r="I84" s="120"/>
      <c r="J84" s="120"/>
      <c r="K84" s="120"/>
      <c r="L84" s="121"/>
      <c r="M84" s="121"/>
      <c r="N84" s="117"/>
    </row>
    <row r="85" spans="1:14" ht="15">
      <c r="A85" s="117">
        <v>84</v>
      </c>
      <c r="B85" s="118"/>
      <c r="C85" s="119"/>
      <c r="D85" s="120" t="s">
        <v>83</v>
      </c>
      <c r="E85" s="120" t="s">
        <v>509</v>
      </c>
      <c r="F85" s="120" t="s">
        <v>402</v>
      </c>
      <c r="G85" s="120" t="s">
        <v>509</v>
      </c>
      <c r="H85" s="120"/>
      <c r="I85" s="120"/>
      <c r="J85" s="120"/>
      <c r="K85" s="120"/>
      <c r="L85" s="121"/>
      <c r="M85" s="121"/>
      <c r="N85" s="117"/>
    </row>
    <row r="86" spans="1:14" ht="15">
      <c r="A86" s="117">
        <v>85</v>
      </c>
      <c r="B86" s="118">
        <v>43258</v>
      </c>
      <c r="C86" s="119"/>
      <c r="D86" s="120" t="s">
        <v>83</v>
      </c>
      <c r="E86" s="120" t="s">
        <v>510</v>
      </c>
      <c r="F86" s="120" t="s">
        <v>402</v>
      </c>
      <c r="G86" s="120" t="s">
        <v>510</v>
      </c>
      <c r="H86" s="120" t="s">
        <v>586</v>
      </c>
      <c r="I86" s="120">
        <v>2</v>
      </c>
      <c r="J86" s="120">
        <v>3</v>
      </c>
      <c r="K86" s="120">
        <v>0</v>
      </c>
      <c r="L86" s="121">
        <v>11</v>
      </c>
      <c r="M86" s="121">
        <v>3</v>
      </c>
      <c r="N86" s="117"/>
    </row>
    <row r="87" spans="1:14" ht="15">
      <c r="A87" s="117">
        <v>86</v>
      </c>
      <c r="B87" s="118">
        <v>43199</v>
      </c>
      <c r="C87" s="119"/>
      <c r="D87" s="120" t="s">
        <v>83</v>
      </c>
      <c r="E87" s="120" t="s">
        <v>511</v>
      </c>
      <c r="F87" s="120" t="s">
        <v>402</v>
      </c>
      <c r="G87" s="120" t="s">
        <v>511</v>
      </c>
      <c r="H87" s="120" t="s">
        <v>608</v>
      </c>
      <c r="I87" s="120">
        <v>4</v>
      </c>
      <c r="J87" s="120">
        <v>2</v>
      </c>
      <c r="K87" s="120" t="s">
        <v>578</v>
      </c>
      <c r="L87" s="121">
        <v>1</v>
      </c>
      <c r="M87" s="121">
        <v>0</v>
      </c>
      <c r="N87" s="117" t="s">
        <v>622</v>
      </c>
    </row>
    <row r="88" spans="1:14" ht="15">
      <c r="A88" s="117">
        <v>87</v>
      </c>
      <c r="B88" s="118"/>
      <c r="C88" s="119"/>
      <c r="D88" s="120" t="s">
        <v>512</v>
      </c>
      <c r="E88" s="120" t="s">
        <v>513</v>
      </c>
      <c r="F88" s="120" t="s">
        <v>402</v>
      </c>
      <c r="G88" s="120" t="s">
        <v>513</v>
      </c>
      <c r="H88" s="120"/>
      <c r="I88" s="120"/>
      <c r="J88" s="120"/>
      <c r="K88" s="120"/>
      <c r="L88" s="121"/>
      <c r="M88" s="121"/>
      <c r="N88" s="117"/>
    </row>
    <row r="89" spans="1:14" ht="15">
      <c r="A89" s="117">
        <v>88</v>
      </c>
      <c r="B89" s="118"/>
      <c r="C89" s="119"/>
      <c r="D89" s="120" t="s">
        <v>512</v>
      </c>
      <c r="E89" s="120" t="s">
        <v>514</v>
      </c>
      <c r="F89" s="120" t="s">
        <v>402</v>
      </c>
      <c r="G89" s="120" t="s">
        <v>514</v>
      </c>
      <c r="H89" s="120"/>
      <c r="I89" s="120"/>
      <c r="J89" s="120"/>
      <c r="K89" s="120"/>
      <c r="L89" s="121"/>
      <c r="M89" s="121"/>
      <c r="N89" s="117"/>
    </row>
    <row r="90" spans="1:14" ht="15">
      <c r="A90" s="117">
        <v>89</v>
      </c>
      <c r="B90" s="118"/>
      <c r="C90" s="119"/>
      <c r="D90" s="120" t="s">
        <v>512</v>
      </c>
      <c r="E90" s="120" t="s">
        <v>515</v>
      </c>
      <c r="F90" s="120" t="s">
        <v>402</v>
      </c>
      <c r="G90" s="120" t="s">
        <v>515</v>
      </c>
      <c r="H90" s="120"/>
      <c r="I90" s="120"/>
      <c r="J90" s="120"/>
      <c r="K90" s="120"/>
      <c r="L90" s="121"/>
      <c r="M90" s="121"/>
      <c r="N90" s="117"/>
    </row>
    <row r="91" spans="1:14" ht="15">
      <c r="A91" s="117">
        <v>90</v>
      </c>
      <c r="B91" s="118"/>
      <c r="C91" s="119"/>
      <c r="D91" s="120" t="s">
        <v>512</v>
      </c>
      <c r="E91" s="120" t="s">
        <v>516</v>
      </c>
      <c r="F91" s="120" t="s">
        <v>402</v>
      </c>
      <c r="G91" s="120" t="s">
        <v>516</v>
      </c>
      <c r="H91" s="120"/>
      <c r="I91" s="120"/>
      <c r="J91" s="120"/>
      <c r="K91" s="120"/>
      <c r="L91" s="121"/>
      <c r="M91" s="121"/>
      <c r="N91" s="117"/>
    </row>
    <row r="92" spans="1:14" ht="15">
      <c r="A92" s="117">
        <v>91</v>
      </c>
      <c r="B92" s="118"/>
      <c r="C92" s="119"/>
      <c r="D92" s="120" t="s">
        <v>512</v>
      </c>
      <c r="E92" s="120" t="s">
        <v>517</v>
      </c>
      <c r="F92" s="120" t="s">
        <v>402</v>
      </c>
      <c r="G92" s="120" t="s">
        <v>517</v>
      </c>
      <c r="H92" s="120"/>
      <c r="I92" s="120"/>
      <c r="J92" s="120"/>
      <c r="K92" s="120"/>
      <c r="L92" s="121"/>
      <c r="M92" s="121"/>
      <c r="N92" s="117"/>
    </row>
    <row r="93" spans="1:14" ht="15">
      <c r="A93" s="117">
        <v>92</v>
      </c>
      <c r="B93" s="118"/>
      <c r="C93" s="119"/>
      <c r="D93" s="120" t="s">
        <v>512</v>
      </c>
      <c r="E93" s="120" t="s">
        <v>518</v>
      </c>
      <c r="F93" s="120" t="s">
        <v>402</v>
      </c>
      <c r="G93" s="120" t="s">
        <v>518</v>
      </c>
      <c r="H93" s="120"/>
      <c r="I93" s="120"/>
      <c r="J93" s="120"/>
      <c r="K93" s="120"/>
      <c r="L93" s="121"/>
      <c r="M93" s="121"/>
      <c r="N93" s="117"/>
    </row>
    <row r="94" spans="1:14" ht="15">
      <c r="A94" s="117">
        <v>93</v>
      </c>
      <c r="B94" s="118">
        <v>43213</v>
      </c>
      <c r="C94" s="119"/>
      <c r="D94" s="120" t="s">
        <v>309</v>
      </c>
      <c r="E94" s="120" t="s">
        <v>519</v>
      </c>
      <c r="F94" s="120" t="s">
        <v>402</v>
      </c>
      <c r="G94" s="120" t="s">
        <v>519</v>
      </c>
      <c r="H94" s="120" t="s">
        <v>608</v>
      </c>
      <c r="I94" s="120">
        <v>4</v>
      </c>
      <c r="J94" s="120">
        <v>2</v>
      </c>
      <c r="K94" s="120" t="s">
        <v>578</v>
      </c>
      <c r="L94" s="121">
        <v>2</v>
      </c>
      <c r="M94" s="121">
        <v>0</v>
      </c>
      <c r="N94" s="117" t="s">
        <v>623</v>
      </c>
    </row>
    <row r="95" spans="1:14" ht="15">
      <c r="A95" s="117">
        <v>94</v>
      </c>
      <c r="B95" s="118"/>
      <c r="C95" s="119"/>
      <c r="D95" s="120" t="s">
        <v>41</v>
      </c>
      <c r="E95" s="120" t="s">
        <v>520</v>
      </c>
      <c r="F95" s="120" t="s">
        <v>402</v>
      </c>
      <c r="G95" s="120" t="s">
        <v>520</v>
      </c>
      <c r="H95" s="120"/>
      <c r="I95" s="120"/>
      <c r="J95" s="120"/>
      <c r="K95" s="120"/>
      <c r="L95" s="121"/>
      <c r="M95" s="121"/>
      <c r="N95" s="117"/>
    </row>
    <row r="96" spans="1:14" ht="15">
      <c r="A96" s="117">
        <v>95</v>
      </c>
      <c r="B96" s="118"/>
      <c r="C96" s="119"/>
      <c r="D96" s="120" t="s">
        <v>83</v>
      </c>
      <c r="E96" s="120" t="s">
        <v>521</v>
      </c>
      <c r="F96" s="120" t="s">
        <v>402</v>
      </c>
      <c r="G96" s="120" t="s">
        <v>521</v>
      </c>
      <c r="H96" s="120"/>
      <c r="I96" s="120"/>
      <c r="J96" s="120"/>
      <c r="K96" s="120"/>
      <c r="L96" s="121"/>
      <c r="M96" s="121"/>
      <c r="N96" s="117"/>
    </row>
    <row r="97" spans="1:14" ht="15">
      <c r="A97" s="117">
        <v>96</v>
      </c>
      <c r="B97" s="118"/>
      <c r="C97" s="119"/>
      <c r="D97" s="120" t="s">
        <v>512</v>
      </c>
      <c r="E97" s="120" t="s">
        <v>522</v>
      </c>
      <c r="F97" s="120" t="s">
        <v>402</v>
      </c>
      <c r="G97" s="120" t="s">
        <v>522</v>
      </c>
      <c r="H97" s="120"/>
      <c r="I97" s="120"/>
      <c r="J97" s="120"/>
      <c r="K97" s="120"/>
      <c r="L97" s="121"/>
      <c r="M97" s="121"/>
      <c r="N97" s="117"/>
    </row>
    <row r="98" spans="1:14" ht="15">
      <c r="A98" s="117">
        <v>97</v>
      </c>
      <c r="B98" s="118"/>
      <c r="C98" s="119"/>
      <c r="D98" s="120" t="s">
        <v>431</v>
      </c>
      <c r="E98" s="120" t="s">
        <v>523</v>
      </c>
      <c r="F98" s="120" t="s">
        <v>402</v>
      </c>
      <c r="G98" s="120" t="s">
        <v>523</v>
      </c>
      <c r="H98" s="120"/>
      <c r="I98" s="120"/>
      <c r="J98" s="120"/>
      <c r="K98" s="120"/>
      <c r="L98" s="121"/>
      <c r="M98" s="121"/>
      <c r="N98" s="117"/>
    </row>
    <row r="99" spans="1:14" ht="15">
      <c r="A99" s="122">
        <v>98</v>
      </c>
      <c r="B99" s="118">
        <v>43173</v>
      </c>
      <c r="C99" s="119"/>
      <c r="D99" s="120" t="s">
        <v>448</v>
      </c>
      <c r="E99" s="120" t="s">
        <v>524</v>
      </c>
      <c r="F99" s="120" t="s">
        <v>402</v>
      </c>
      <c r="G99" s="120" t="s">
        <v>524</v>
      </c>
      <c r="H99" s="120" t="s">
        <v>580</v>
      </c>
      <c r="I99" s="120">
        <v>4</v>
      </c>
      <c r="J99" s="120">
        <v>2</v>
      </c>
      <c r="K99" s="120" t="s">
        <v>578</v>
      </c>
      <c r="L99" s="121">
        <v>11</v>
      </c>
      <c r="M99" s="121">
        <v>0</v>
      </c>
      <c r="N99" s="122" t="s">
        <v>624</v>
      </c>
    </row>
    <row r="100" spans="1:14" ht="15">
      <c r="A100" s="122">
        <v>99</v>
      </c>
      <c r="B100" s="118">
        <v>43179</v>
      </c>
      <c r="C100" s="119"/>
      <c r="D100" s="120" t="s">
        <v>44</v>
      </c>
      <c r="E100" s="120" t="s">
        <v>525</v>
      </c>
      <c r="F100" s="120" t="s">
        <v>402</v>
      </c>
      <c r="G100" s="120" t="s">
        <v>525</v>
      </c>
      <c r="H100" s="120" t="s">
        <v>580</v>
      </c>
      <c r="I100" s="120" t="s">
        <v>578</v>
      </c>
      <c r="J100" s="120">
        <v>3</v>
      </c>
      <c r="K100" s="120" t="s">
        <v>578</v>
      </c>
      <c r="L100" s="121">
        <v>19</v>
      </c>
      <c r="M100" s="121">
        <v>2</v>
      </c>
      <c r="N100" s="122" t="s">
        <v>625</v>
      </c>
    </row>
    <row r="101" spans="1:14" ht="15">
      <c r="A101" s="117">
        <v>100</v>
      </c>
      <c r="B101" s="118"/>
      <c r="C101" s="119"/>
      <c r="D101" s="120" t="s">
        <v>41</v>
      </c>
      <c r="E101" s="120" t="s">
        <v>526</v>
      </c>
      <c r="F101" s="120" t="s">
        <v>402</v>
      </c>
      <c r="G101" s="120" t="s">
        <v>526</v>
      </c>
      <c r="H101" s="120"/>
      <c r="I101" s="120"/>
      <c r="J101" s="120"/>
      <c r="K101" s="120"/>
      <c r="L101" s="121"/>
      <c r="M101" s="121"/>
      <c r="N101" s="117"/>
    </row>
    <row r="102" spans="1:14" ht="15">
      <c r="A102" s="117">
        <v>101</v>
      </c>
      <c r="B102" s="118"/>
      <c r="C102" s="119"/>
      <c r="D102" s="120" t="s">
        <v>309</v>
      </c>
      <c r="E102" s="120" t="s">
        <v>527</v>
      </c>
      <c r="F102" s="120" t="s">
        <v>402</v>
      </c>
      <c r="G102" s="120" t="s">
        <v>527</v>
      </c>
      <c r="H102" s="120"/>
      <c r="I102" s="120"/>
      <c r="J102" s="120"/>
      <c r="K102" s="120"/>
      <c r="L102" s="121"/>
      <c r="M102" s="121"/>
      <c r="N102" s="117"/>
    </row>
    <row r="103" spans="1:14" ht="15">
      <c r="A103" s="117">
        <v>102</v>
      </c>
      <c r="B103" s="118"/>
      <c r="C103" s="119"/>
      <c r="D103" s="120" t="s">
        <v>439</v>
      </c>
      <c r="E103" s="120" t="s">
        <v>528</v>
      </c>
      <c r="F103" s="120" t="s">
        <v>402</v>
      </c>
      <c r="G103" s="120" t="s">
        <v>528</v>
      </c>
      <c r="H103" s="120"/>
      <c r="I103" s="120"/>
      <c r="J103" s="120"/>
      <c r="K103" s="120"/>
      <c r="L103" s="121"/>
      <c r="M103" s="121"/>
      <c r="N103" s="117"/>
    </row>
    <row r="104" spans="1:14" ht="15">
      <c r="A104" s="122">
        <v>103</v>
      </c>
      <c r="B104" s="118">
        <v>43123</v>
      </c>
      <c r="C104" s="119"/>
      <c r="D104" s="120" t="s">
        <v>96</v>
      </c>
      <c r="E104" s="120" t="s">
        <v>529</v>
      </c>
      <c r="F104" s="120" t="s">
        <v>402</v>
      </c>
      <c r="G104" s="120" t="s">
        <v>529</v>
      </c>
      <c r="H104" s="120" t="s">
        <v>530</v>
      </c>
      <c r="I104" s="120">
        <v>1</v>
      </c>
      <c r="J104" s="120">
        <v>1</v>
      </c>
      <c r="K104" s="120">
        <v>0</v>
      </c>
      <c r="L104" s="121">
        <v>5</v>
      </c>
      <c r="M104" s="121">
        <v>0</v>
      </c>
      <c r="N104" s="122" t="s">
        <v>531</v>
      </c>
    </row>
    <row r="105" spans="1:14" ht="15">
      <c r="A105" s="117">
        <v>104</v>
      </c>
      <c r="B105" s="118"/>
      <c r="C105" s="119"/>
      <c r="D105" s="120" t="s">
        <v>83</v>
      </c>
      <c r="E105" s="120" t="s">
        <v>532</v>
      </c>
      <c r="F105" s="120" t="s">
        <v>402</v>
      </c>
      <c r="G105" s="120" t="s">
        <v>532</v>
      </c>
      <c r="H105" s="120"/>
      <c r="I105" s="120"/>
      <c r="J105" s="120"/>
      <c r="K105" s="120"/>
      <c r="L105" s="121"/>
      <c r="M105" s="121"/>
      <c r="N105" s="117"/>
    </row>
    <row r="106" spans="1:14" ht="15">
      <c r="A106" s="117">
        <v>105</v>
      </c>
      <c r="B106" s="118">
        <v>43248</v>
      </c>
      <c r="C106" s="119"/>
      <c r="D106" s="120" t="s">
        <v>83</v>
      </c>
      <c r="E106" s="120" t="s">
        <v>533</v>
      </c>
      <c r="F106" s="120" t="s">
        <v>402</v>
      </c>
      <c r="G106" s="120" t="s">
        <v>533</v>
      </c>
      <c r="H106" s="120" t="s">
        <v>423</v>
      </c>
      <c r="I106" s="120">
        <v>4</v>
      </c>
      <c r="J106" s="120">
        <v>2</v>
      </c>
      <c r="K106" s="120" t="s">
        <v>578</v>
      </c>
      <c r="L106" s="121">
        <v>8</v>
      </c>
      <c r="M106" s="121">
        <v>3</v>
      </c>
      <c r="N106" s="117" t="s">
        <v>626</v>
      </c>
    </row>
    <row r="107" spans="1:14" ht="15">
      <c r="A107" s="117">
        <v>106</v>
      </c>
      <c r="B107" s="118"/>
      <c r="C107" s="119"/>
      <c r="D107" s="120" t="s">
        <v>75</v>
      </c>
      <c r="E107" s="120" t="s">
        <v>534</v>
      </c>
      <c r="F107" s="120" t="s">
        <v>402</v>
      </c>
      <c r="G107" s="120" t="s">
        <v>534</v>
      </c>
      <c r="H107" s="120"/>
      <c r="I107" s="120"/>
      <c r="J107" s="120"/>
      <c r="K107" s="120"/>
      <c r="L107" s="121"/>
      <c r="M107" s="121"/>
      <c r="N107" s="117"/>
    </row>
    <row r="108" spans="1:14" ht="15">
      <c r="A108" s="122">
        <v>107</v>
      </c>
      <c r="B108" s="118">
        <v>43133</v>
      </c>
      <c r="C108" s="119"/>
      <c r="D108" s="120" t="s">
        <v>460</v>
      </c>
      <c r="E108" s="120" t="s">
        <v>535</v>
      </c>
      <c r="F108" s="120" t="s">
        <v>402</v>
      </c>
      <c r="G108" s="120" t="s">
        <v>535</v>
      </c>
      <c r="H108" s="120" t="s">
        <v>423</v>
      </c>
      <c r="I108" s="120">
        <v>2</v>
      </c>
      <c r="J108" s="120">
        <v>2</v>
      </c>
      <c r="K108" s="120" t="s">
        <v>578</v>
      </c>
      <c r="L108" s="121">
        <v>7</v>
      </c>
      <c r="M108" s="121">
        <v>0</v>
      </c>
      <c r="N108" s="122" t="s">
        <v>627</v>
      </c>
    </row>
    <row r="109" spans="1:14" ht="15">
      <c r="A109" s="117">
        <v>108</v>
      </c>
      <c r="B109" s="118"/>
      <c r="C109" s="119"/>
      <c r="D109" s="120" t="s">
        <v>460</v>
      </c>
      <c r="E109" s="120" t="s">
        <v>536</v>
      </c>
      <c r="F109" s="120" t="s">
        <v>402</v>
      </c>
      <c r="G109" s="120" t="s">
        <v>536</v>
      </c>
      <c r="H109" s="120"/>
      <c r="I109" s="120"/>
      <c r="J109" s="120"/>
      <c r="K109" s="120"/>
      <c r="L109" s="121"/>
      <c r="M109" s="121"/>
      <c r="N109" s="117"/>
    </row>
    <row r="110" spans="1:14" ht="15">
      <c r="A110" s="122">
        <v>109</v>
      </c>
      <c r="B110" s="118">
        <v>43151</v>
      </c>
      <c r="C110" s="119"/>
      <c r="D110" s="120" t="s">
        <v>448</v>
      </c>
      <c r="E110" s="120" t="s">
        <v>537</v>
      </c>
      <c r="F110" s="120" t="s">
        <v>402</v>
      </c>
      <c r="G110" s="120" t="s">
        <v>537</v>
      </c>
      <c r="H110" s="120" t="s">
        <v>433</v>
      </c>
      <c r="I110" s="120">
        <v>2</v>
      </c>
      <c r="J110" s="120">
        <v>2</v>
      </c>
      <c r="K110" s="120" t="s">
        <v>578</v>
      </c>
      <c r="L110" s="121">
        <v>6</v>
      </c>
      <c r="M110" s="121">
        <v>0</v>
      </c>
      <c r="N110" s="122" t="s">
        <v>628</v>
      </c>
    </row>
    <row r="111" spans="1:14" ht="15">
      <c r="A111" s="117">
        <v>110</v>
      </c>
      <c r="B111" s="118"/>
      <c r="C111" s="119"/>
      <c r="D111" s="120" t="s">
        <v>448</v>
      </c>
      <c r="E111" s="120" t="s">
        <v>538</v>
      </c>
      <c r="F111" s="120" t="s">
        <v>402</v>
      </c>
      <c r="G111" s="120" t="s">
        <v>538</v>
      </c>
      <c r="H111" s="120"/>
      <c r="I111" s="120"/>
      <c r="J111" s="120"/>
      <c r="K111" s="120"/>
      <c r="L111" s="121"/>
      <c r="M111" s="121"/>
      <c r="N111" s="117"/>
    </row>
    <row r="112" spans="1:14" ht="15">
      <c r="A112" s="117">
        <v>111</v>
      </c>
      <c r="B112" s="118"/>
      <c r="C112" s="119"/>
      <c r="D112" s="120" t="s">
        <v>83</v>
      </c>
      <c r="E112" s="120" t="s">
        <v>539</v>
      </c>
      <c r="F112" s="120" t="s">
        <v>402</v>
      </c>
      <c r="G112" s="120" t="s">
        <v>539</v>
      </c>
      <c r="H112" s="120"/>
      <c r="I112" s="120"/>
      <c r="J112" s="120"/>
      <c r="K112" s="120"/>
      <c r="L112" s="121"/>
      <c r="M112" s="121"/>
      <c r="N112" s="117"/>
    </row>
    <row r="113" spans="1:14" ht="15">
      <c r="A113" s="117">
        <v>112</v>
      </c>
      <c r="B113" s="118">
        <v>43250</v>
      </c>
      <c r="C113" s="119"/>
      <c r="D113" s="120" t="s">
        <v>83</v>
      </c>
      <c r="E113" s="120" t="s">
        <v>540</v>
      </c>
      <c r="F113" s="120" t="s">
        <v>402</v>
      </c>
      <c r="G113" s="120" t="s">
        <v>540</v>
      </c>
      <c r="H113" s="120" t="s">
        <v>423</v>
      </c>
      <c r="I113" s="120">
        <v>2</v>
      </c>
      <c r="J113" s="120">
        <v>1</v>
      </c>
      <c r="K113" s="120" t="s">
        <v>578</v>
      </c>
      <c r="L113" s="121">
        <v>9</v>
      </c>
      <c r="M113" s="121">
        <v>5</v>
      </c>
      <c r="N113" s="117" t="s">
        <v>629</v>
      </c>
    </row>
    <row r="114" spans="1:14" ht="15">
      <c r="A114" s="117">
        <v>113</v>
      </c>
      <c r="B114" s="118"/>
      <c r="C114" s="119"/>
      <c r="D114" s="120" t="s">
        <v>83</v>
      </c>
      <c r="E114" s="120" t="s">
        <v>541</v>
      </c>
      <c r="F114" s="120" t="s">
        <v>402</v>
      </c>
      <c r="G114" s="120" t="s">
        <v>541</v>
      </c>
      <c r="H114" s="120"/>
      <c r="I114" s="120"/>
      <c r="J114" s="120"/>
      <c r="K114" s="120"/>
      <c r="L114" s="121"/>
      <c r="M114" s="121"/>
      <c r="N114" s="117"/>
    </row>
    <row r="115" spans="1:14" ht="15">
      <c r="A115" s="122">
        <v>114</v>
      </c>
      <c r="B115" s="118">
        <v>43157</v>
      </c>
      <c r="C115" s="119"/>
      <c r="D115" s="120" t="s">
        <v>439</v>
      </c>
      <c r="E115" s="120" t="s">
        <v>542</v>
      </c>
      <c r="F115" s="120" t="s">
        <v>402</v>
      </c>
      <c r="G115" s="120" t="s">
        <v>542</v>
      </c>
      <c r="H115" s="120" t="s">
        <v>580</v>
      </c>
      <c r="I115" s="120">
        <v>2</v>
      </c>
      <c r="J115" s="120">
        <v>2</v>
      </c>
      <c r="K115" s="120" t="s">
        <v>578</v>
      </c>
      <c r="L115" s="121">
        <v>6</v>
      </c>
      <c r="M115" s="121">
        <v>2</v>
      </c>
      <c r="N115" s="122" t="s">
        <v>630</v>
      </c>
    </row>
    <row r="116" spans="1:14" ht="15">
      <c r="A116" s="117">
        <v>115</v>
      </c>
      <c r="B116" s="118"/>
      <c r="C116" s="119"/>
      <c r="D116" s="120" t="s">
        <v>439</v>
      </c>
      <c r="E116" s="120" t="s">
        <v>543</v>
      </c>
      <c r="F116" s="120" t="s">
        <v>402</v>
      </c>
      <c r="G116" s="120" t="s">
        <v>543</v>
      </c>
      <c r="H116" s="120"/>
      <c r="I116" s="120"/>
      <c r="J116" s="120"/>
      <c r="K116" s="120"/>
      <c r="L116" s="121"/>
      <c r="M116" s="121"/>
      <c r="N116" s="117"/>
    </row>
    <row r="117" spans="1:14" ht="15">
      <c r="A117" s="117">
        <v>116</v>
      </c>
      <c r="B117" s="118">
        <v>43245</v>
      </c>
      <c r="C117" s="119"/>
      <c r="D117" s="120" t="s">
        <v>439</v>
      </c>
      <c r="E117" s="120" t="s">
        <v>544</v>
      </c>
      <c r="F117" s="120" t="s">
        <v>402</v>
      </c>
      <c r="G117" s="120" t="s">
        <v>544</v>
      </c>
      <c r="H117" s="120" t="s">
        <v>580</v>
      </c>
      <c r="I117" s="120">
        <v>2</v>
      </c>
      <c r="J117" s="120">
        <v>4</v>
      </c>
      <c r="K117" s="120" t="s">
        <v>578</v>
      </c>
      <c r="L117" s="121">
        <v>15</v>
      </c>
      <c r="M117" s="121">
        <v>4</v>
      </c>
      <c r="N117" s="117" t="s">
        <v>631</v>
      </c>
    </row>
    <row r="118" spans="1:14" ht="15">
      <c r="A118" s="122">
        <v>117</v>
      </c>
      <c r="B118" s="118">
        <v>43172</v>
      </c>
      <c r="C118" s="119"/>
      <c r="D118" s="120" t="s">
        <v>83</v>
      </c>
      <c r="E118" s="120" t="s">
        <v>545</v>
      </c>
      <c r="F118" s="120" t="s">
        <v>402</v>
      </c>
      <c r="G118" s="120" t="s">
        <v>545</v>
      </c>
      <c r="H118" s="120" t="s">
        <v>577</v>
      </c>
      <c r="I118" s="120">
        <v>4</v>
      </c>
      <c r="J118" s="120">
        <v>2</v>
      </c>
      <c r="K118" s="120" t="s">
        <v>578</v>
      </c>
      <c r="L118" s="121">
        <v>17</v>
      </c>
      <c r="M118" s="121">
        <v>0</v>
      </c>
      <c r="N118" s="122" t="s">
        <v>632</v>
      </c>
    </row>
    <row r="119" spans="1:14" ht="15">
      <c r="A119" s="122">
        <v>118</v>
      </c>
      <c r="B119" s="118">
        <v>43172</v>
      </c>
      <c r="C119" s="119"/>
      <c r="D119" s="120" t="s">
        <v>83</v>
      </c>
      <c r="E119" s="120" t="s">
        <v>546</v>
      </c>
      <c r="F119" s="120" t="s">
        <v>402</v>
      </c>
      <c r="G119" s="120" t="s">
        <v>546</v>
      </c>
      <c r="H119" s="120" t="s">
        <v>577</v>
      </c>
      <c r="I119" s="120">
        <v>4</v>
      </c>
      <c r="J119" s="120">
        <v>2</v>
      </c>
      <c r="K119" s="120" t="s">
        <v>578</v>
      </c>
      <c r="L119" s="121">
        <v>17</v>
      </c>
      <c r="M119" s="121">
        <v>0</v>
      </c>
      <c r="N119" s="122" t="s">
        <v>632</v>
      </c>
    </row>
    <row r="120" spans="1:14" ht="15">
      <c r="A120" s="117">
        <v>119</v>
      </c>
      <c r="B120" s="118"/>
      <c r="C120" s="119"/>
      <c r="D120" s="120" t="s">
        <v>448</v>
      </c>
      <c r="E120" s="120" t="s">
        <v>547</v>
      </c>
      <c r="F120" s="120" t="s">
        <v>402</v>
      </c>
      <c r="G120" s="120" t="s">
        <v>547</v>
      </c>
      <c r="H120" s="120"/>
      <c r="I120" s="120"/>
      <c r="J120" s="120"/>
      <c r="K120" s="120"/>
      <c r="L120" s="121"/>
      <c r="M120" s="121"/>
      <c r="N120" s="117"/>
    </row>
    <row r="121" spans="1:14" ht="15">
      <c r="A121" s="117">
        <v>120</v>
      </c>
      <c r="B121" s="118"/>
      <c r="C121" s="119"/>
      <c r="D121" s="120" t="s">
        <v>448</v>
      </c>
      <c r="E121" s="120" t="s">
        <v>548</v>
      </c>
      <c r="F121" s="120" t="s">
        <v>402</v>
      </c>
      <c r="G121" s="120" t="s">
        <v>548</v>
      </c>
      <c r="H121" s="120"/>
      <c r="I121" s="120"/>
      <c r="J121" s="120"/>
      <c r="K121" s="120"/>
      <c r="L121" s="121"/>
      <c r="M121" s="121"/>
      <c r="N121" s="117"/>
    </row>
    <row r="122" spans="1:14" ht="15">
      <c r="A122" s="122">
        <v>121</v>
      </c>
      <c r="B122" s="118">
        <v>43181</v>
      </c>
      <c r="C122" s="119"/>
      <c r="D122" s="120" t="s">
        <v>41</v>
      </c>
      <c r="E122" s="120" t="s">
        <v>549</v>
      </c>
      <c r="F122" s="120" t="s">
        <v>402</v>
      </c>
      <c r="G122" s="120" t="s">
        <v>549</v>
      </c>
      <c r="H122" s="120" t="s">
        <v>633</v>
      </c>
      <c r="I122" s="120">
        <v>4</v>
      </c>
      <c r="J122" s="120">
        <v>2</v>
      </c>
      <c r="K122" s="120" t="s">
        <v>578</v>
      </c>
      <c r="L122" s="121">
        <v>9</v>
      </c>
      <c r="M122" s="121">
        <v>4</v>
      </c>
      <c r="N122" s="122" t="s">
        <v>634</v>
      </c>
    </row>
    <row r="123" spans="1:14" ht="15">
      <c r="A123" s="117">
        <v>122</v>
      </c>
      <c r="B123" s="118">
        <v>43220</v>
      </c>
      <c r="C123" s="119"/>
      <c r="D123" s="120" t="s">
        <v>41</v>
      </c>
      <c r="E123" s="120" t="s">
        <v>550</v>
      </c>
      <c r="F123" s="120" t="s">
        <v>402</v>
      </c>
      <c r="G123" s="120" t="s">
        <v>550</v>
      </c>
      <c r="H123" s="120" t="s">
        <v>587</v>
      </c>
      <c r="I123" s="120">
        <v>4</v>
      </c>
      <c r="J123" s="120">
        <v>1</v>
      </c>
      <c r="K123" s="120" t="s">
        <v>578</v>
      </c>
      <c r="L123" s="121">
        <v>12</v>
      </c>
      <c r="M123" s="121">
        <v>2</v>
      </c>
      <c r="N123" s="117" t="s">
        <v>635</v>
      </c>
    </row>
    <row r="124" spans="1:14" ht="15">
      <c r="A124" s="117">
        <v>123</v>
      </c>
      <c r="B124" s="118">
        <v>43220</v>
      </c>
      <c r="C124" s="119"/>
      <c r="D124" s="120" t="s">
        <v>41</v>
      </c>
      <c r="E124" s="120" t="s">
        <v>551</v>
      </c>
      <c r="F124" s="120" t="s">
        <v>402</v>
      </c>
      <c r="G124" s="120" t="s">
        <v>551</v>
      </c>
      <c r="H124" s="120" t="s">
        <v>587</v>
      </c>
      <c r="I124" s="120">
        <v>4</v>
      </c>
      <c r="J124" s="120">
        <v>1</v>
      </c>
      <c r="K124" s="120" t="s">
        <v>578</v>
      </c>
      <c r="L124" s="121">
        <v>22</v>
      </c>
      <c r="M124" s="121">
        <v>2</v>
      </c>
      <c r="N124" s="117" t="s">
        <v>636</v>
      </c>
    </row>
    <row r="125" spans="1:14" ht="15">
      <c r="A125" s="122">
        <v>124</v>
      </c>
      <c r="B125" s="118">
        <v>43172</v>
      </c>
      <c r="C125" s="119"/>
      <c r="D125" s="120" t="s">
        <v>41</v>
      </c>
      <c r="E125" s="120" t="s">
        <v>552</v>
      </c>
      <c r="F125" s="120" t="s">
        <v>402</v>
      </c>
      <c r="G125" s="120" t="s">
        <v>552</v>
      </c>
      <c r="H125" s="120" t="s">
        <v>580</v>
      </c>
      <c r="I125" s="120">
        <v>2</v>
      </c>
      <c r="J125" s="120">
        <v>2</v>
      </c>
      <c r="K125" s="120" t="s">
        <v>578</v>
      </c>
      <c r="L125" s="121">
        <v>11</v>
      </c>
      <c r="M125" s="121">
        <v>0</v>
      </c>
      <c r="N125" s="122" t="s">
        <v>637</v>
      </c>
    </row>
    <row r="126" spans="1:14" ht="15">
      <c r="A126" s="117">
        <v>125</v>
      </c>
      <c r="B126" s="118"/>
      <c r="C126" s="119"/>
      <c r="D126" s="120" t="s">
        <v>465</v>
      </c>
      <c r="E126" s="120" t="s">
        <v>553</v>
      </c>
      <c r="F126" s="120" t="s">
        <v>402</v>
      </c>
      <c r="G126" s="120" t="s">
        <v>553</v>
      </c>
      <c r="H126" s="120"/>
      <c r="I126" s="120"/>
      <c r="J126" s="120"/>
      <c r="K126" s="120"/>
      <c r="L126" s="121"/>
      <c r="M126" s="121"/>
      <c r="N126" s="117"/>
    </row>
    <row r="127" spans="1:14" ht="15">
      <c r="A127" s="117">
        <v>126</v>
      </c>
      <c r="B127" s="118"/>
      <c r="C127" s="119"/>
      <c r="D127" s="120" t="s">
        <v>465</v>
      </c>
      <c r="E127" s="120" t="s">
        <v>554</v>
      </c>
      <c r="F127" s="120" t="s">
        <v>402</v>
      </c>
      <c r="G127" s="120" t="s">
        <v>554</v>
      </c>
      <c r="H127" s="120"/>
      <c r="I127" s="120"/>
      <c r="J127" s="120"/>
      <c r="K127" s="120"/>
      <c r="L127" s="121"/>
      <c r="M127" s="121"/>
      <c r="N127" s="117"/>
    </row>
    <row r="128" spans="1:14" ht="15">
      <c r="A128" s="122">
        <v>127</v>
      </c>
      <c r="B128" s="118">
        <v>43170</v>
      </c>
      <c r="C128" s="119"/>
      <c r="D128" s="120" t="s">
        <v>83</v>
      </c>
      <c r="E128" s="120" t="s">
        <v>555</v>
      </c>
      <c r="F128" s="120" t="s">
        <v>402</v>
      </c>
      <c r="G128" s="120" t="s">
        <v>555</v>
      </c>
      <c r="H128" s="120" t="s">
        <v>392</v>
      </c>
      <c r="I128" s="120">
        <v>2</v>
      </c>
      <c r="J128" s="120">
        <v>4</v>
      </c>
      <c r="K128" s="120" t="s">
        <v>578</v>
      </c>
      <c r="L128" s="121">
        <v>5</v>
      </c>
      <c r="M128" s="121">
        <v>0</v>
      </c>
      <c r="N128" s="122" t="s">
        <v>638</v>
      </c>
    </row>
    <row r="129" spans="1:14" ht="15">
      <c r="A129" s="117">
        <v>128</v>
      </c>
      <c r="B129" s="118"/>
      <c r="C129" s="119"/>
      <c r="D129" s="120" t="s">
        <v>448</v>
      </c>
      <c r="E129" s="120" t="s">
        <v>556</v>
      </c>
      <c r="F129" s="120" t="s">
        <v>402</v>
      </c>
      <c r="G129" s="120" t="s">
        <v>556</v>
      </c>
      <c r="H129" s="120"/>
      <c r="I129" s="120"/>
      <c r="J129" s="120"/>
      <c r="K129" s="120"/>
      <c r="L129" s="121"/>
      <c r="M129" s="121"/>
      <c r="N129" s="117"/>
    </row>
    <row r="130" spans="1:14" ht="15">
      <c r="A130" s="117">
        <v>129</v>
      </c>
      <c r="B130" s="118"/>
      <c r="C130" s="119"/>
      <c r="D130" s="120" t="s">
        <v>44</v>
      </c>
      <c r="E130" s="120" t="s">
        <v>557</v>
      </c>
      <c r="F130" s="120" t="s">
        <v>402</v>
      </c>
      <c r="G130" s="120" t="s">
        <v>557</v>
      </c>
      <c r="H130" s="120"/>
      <c r="I130" s="120"/>
      <c r="J130" s="120"/>
      <c r="K130" s="120"/>
      <c r="L130" s="121"/>
      <c r="M130" s="121"/>
      <c r="N130" s="117"/>
    </row>
    <row r="131" spans="1:14" ht="15">
      <c r="A131" s="117">
        <v>130</v>
      </c>
      <c r="B131" s="118"/>
      <c r="C131" s="119"/>
      <c r="D131" s="120" t="s">
        <v>465</v>
      </c>
      <c r="E131" s="120" t="s">
        <v>558</v>
      </c>
      <c r="F131" s="120" t="s">
        <v>402</v>
      </c>
      <c r="G131" s="120" t="s">
        <v>558</v>
      </c>
      <c r="H131" s="120"/>
      <c r="I131" s="120"/>
      <c r="J131" s="120"/>
      <c r="K131" s="120"/>
      <c r="L131" s="121"/>
      <c r="M131" s="121"/>
      <c r="N131" s="117"/>
    </row>
    <row r="132" spans="1:14" ht="15">
      <c r="A132" s="117">
        <v>131</v>
      </c>
      <c r="B132" s="118"/>
      <c r="C132" s="119"/>
      <c r="D132" s="120" t="s">
        <v>465</v>
      </c>
      <c r="E132" s="120" t="s">
        <v>559</v>
      </c>
      <c r="F132" s="120" t="s">
        <v>402</v>
      </c>
      <c r="G132" s="120" t="s">
        <v>559</v>
      </c>
      <c r="H132" s="120"/>
      <c r="I132" s="120"/>
      <c r="J132" s="120"/>
      <c r="K132" s="120"/>
      <c r="L132" s="121"/>
      <c r="M132" s="121"/>
      <c r="N132" s="117"/>
    </row>
    <row r="133" spans="1:14" ht="15">
      <c r="A133" s="117">
        <v>132</v>
      </c>
      <c r="B133" s="118"/>
      <c r="C133" s="119"/>
      <c r="D133" s="120" t="s">
        <v>465</v>
      </c>
      <c r="E133" s="120" t="s">
        <v>560</v>
      </c>
      <c r="F133" s="120" t="s">
        <v>402</v>
      </c>
      <c r="G133" s="120" t="s">
        <v>560</v>
      </c>
      <c r="H133" s="120"/>
      <c r="I133" s="120"/>
      <c r="J133" s="120"/>
      <c r="K133" s="120"/>
      <c r="L133" s="121"/>
      <c r="M133" s="121"/>
      <c r="N133" s="1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Luz Dary Guerrero Tibata</cp:lastModifiedBy>
  <cp:lastPrinted>2020-07-02T22:35:45Z</cp:lastPrinted>
  <dcterms:created xsi:type="dcterms:W3CDTF">2010-03-25T16:40:43Z</dcterms:created>
  <dcterms:modified xsi:type="dcterms:W3CDTF">2020-07-05T13:49:18Z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9c02fb14793f4c6cb8d774c6f817bf55</vt:lpwstr>
  </property>
</Properties>
</file>