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7283A642-AC0C-40F2-8A86-4CFBE0472A24}" xr6:coauthVersionLast="47" xr6:coauthVersionMax="47" xr10:uidLastSave="{00000000-0000-0000-0000-000000000000}"/>
  <bookViews>
    <workbookView xWindow="16635" yWindow="165" windowWidth="18930" windowHeight="14955" tabRatio="754" xr2:uid="{00000000-000D-0000-FFFF-FFFF00000000}"/>
  </bookViews>
  <sheets>
    <sheet name="Avance Metas e Indicadores PDD" sheetId="16" r:id="rId1"/>
    <sheet name="Indicadores Acuerdo 223" sheetId="33" r:id="rId2"/>
    <sheet name="UPZ" sheetId="31" state="hidden" r:id="rId3"/>
    <sheet name="Barrios" sheetId="32" state="hidden" r:id="rId4"/>
  </sheets>
  <externalReferences>
    <externalReference r:id="rId5"/>
    <externalReference r:id="rId6"/>
    <externalReference r:id="rId7"/>
    <externalReference r:id="rId8"/>
    <externalReference r:id="rId9"/>
  </externalReferences>
  <definedNames>
    <definedName name="_____adj1">#REF!</definedName>
    <definedName name="_____adj2">#REF!</definedName>
    <definedName name="_____ant2">#REF!</definedName>
    <definedName name="_____cvp1">#REF!</definedName>
    <definedName name="_____cvp2003">#REF!</definedName>
    <definedName name="_____cvp2004">#REF!</definedName>
    <definedName name="_____cvp2005">#REF!</definedName>
    <definedName name="_____cvp2006">#REF!</definedName>
    <definedName name="_____idu1">#REF!</definedName>
    <definedName name="_____idu2003">#REF!</definedName>
    <definedName name="_____idu2004">#REF!</definedName>
    <definedName name="_____idu2005">#REF!</definedName>
    <definedName name="_____idu2006">#REF!</definedName>
    <definedName name="_____LO1">7.34</definedName>
    <definedName name="_____LO10">14.29</definedName>
    <definedName name="_____LO11">9.74</definedName>
    <definedName name="_____LO12">3.89</definedName>
    <definedName name="_____LO13">2.65</definedName>
    <definedName name="_____LO14">2.06</definedName>
    <definedName name="_____LO15">2.55</definedName>
    <definedName name="_____LO16">6.19</definedName>
    <definedName name="_____LO17">0.12</definedName>
    <definedName name="_____LO18">5.24</definedName>
    <definedName name="_____LO19">7.79</definedName>
    <definedName name="_____LO2">1.13</definedName>
    <definedName name="_____LO20">0.52</definedName>
    <definedName name="_____LO3">2.34</definedName>
    <definedName name="_____LO4">6.1</definedName>
    <definedName name="_____LO5">3.83</definedName>
    <definedName name="_____LO6">1.69</definedName>
    <definedName name="_____LO7">4.42</definedName>
    <definedName name="_____LO8">11.06</definedName>
    <definedName name="_____LO9">7.07</definedName>
    <definedName name="_____sh1">#REF!</definedName>
    <definedName name="_____sh2003">#REF!</definedName>
    <definedName name="_____sh2004">#REF!</definedName>
    <definedName name="_____sh2005">#REF!</definedName>
    <definedName name="_____sh2006">#REF!</definedName>
    <definedName name="_____stt1">#REF!</definedName>
    <definedName name="_____stt2003">#REF!</definedName>
    <definedName name="_____stt2005">#REF!</definedName>
    <definedName name="_____stt2006">#REF!</definedName>
    <definedName name="_____stt4">#REF!</definedName>
    <definedName name="____adj1">#REF!</definedName>
    <definedName name="____adj2">#REF!</definedName>
    <definedName name="____ant2">#REF!</definedName>
    <definedName name="____cvp1">#REF!</definedName>
    <definedName name="____cvp2003">#REF!</definedName>
    <definedName name="____cvp2004">#REF!</definedName>
    <definedName name="____cvp2005">#REF!</definedName>
    <definedName name="____cvp2006">#REF!</definedName>
    <definedName name="____idu1">#REF!</definedName>
    <definedName name="____idu2003">#REF!</definedName>
    <definedName name="____idu2004">#REF!</definedName>
    <definedName name="____idu2005">#REF!</definedName>
    <definedName name="____idu2006">#REF!</definedName>
    <definedName name="____LO1">7.34</definedName>
    <definedName name="____LO10">14.29</definedName>
    <definedName name="____LO11">9.74</definedName>
    <definedName name="____LO12">3.89</definedName>
    <definedName name="____LO13">2.65</definedName>
    <definedName name="____LO14">2.06</definedName>
    <definedName name="____LO15">2.55</definedName>
    <definedName name="____LO16">6.19</definedName>
    <definedName name="____LO17">0.12</definedName>
    <definedName name="____LO18">5.24</definedName>
    <definedName name="____LO19">7.79</definedName>
    <definedName name="____LO2">1.13</definedName>
    <definedName name="____LO20">0.52</definedName>
    <definedName name="____LO3">2.34</definedName>
    <definedName name="____LO4">6.1</definedName>
    <definedName name="____LO5">3.83</definedName>
    <definedName name="____LO6">1.69</definedName>
    <definedName name="____LO7">4.42</definedName>
    <definedName name="____LO8">11.06</definedName>
    <definedName name="____LO9">7.07</definedName>
    <definedName name="____sh1">#REF!</definedName>
    <definedName name="____sh2003">#REF!</definedName>
    <definedName name="____sh2004">#REF!</definedName>
    <definedName name="____sh2005">#REF!</definedName>
    <definedName name="____sh2006">#REF!</definedName>
    <definedName name="____stt1">#REF!</definedName>
    <definedName name="____stt2003">#REF!</definedName>
    <definedName name="____stt2005">#REF!</definedName>
    <definedName name="____stt2006">#REF!</definedName>
    <definedName name="____stt4">#REF!</definedName>
    <definedName name="___adj1">#REF!</definedName>
    <definedName name="___adj2">#REF!</definedName>
    <definedName name="___ant2">#REF!</definedName>
    <definedName name="___cvp1">#REF!</definedName>
    <definedName name="___cvp2003">#REF!</definedName>
    <definedName name="___cvp2004">#REF!</definedName>
    <definedName name="___cvp2005">#REF!</definedName>
    <definedName name="___cvp2006">#REF!</definedName>
    <definedName name="___idu1">#REF!</definedName>
    <definedName name="___idu2003">#REF!</definedName>
    <definedName name="___idu2004">#REF!</definedName>
    <definedName name="___idu2005">#REF!</definedName>
    <definedName name="___idu2006">#REF!</definedName>
    <definedName name="___LO1">7.34</definedName>
    <definedName name="___LO10">14.29</definedName>
    <definedName name="___LO11">9.74</definedName>
    <definedName name="___LO12">3.89</definedName>
    <definedName name="___LO13">2.65</definedName>
    <definedName name="___LO14">2.06</definedName>
    <definedName name="___LO15">2.55</definedName>
    <definedName name="___LO16">6.19</definedName>
    <definedName name="___LO17">0.12</definedName>
    <definedName name="___LO18">5.24</definedName>
    <definedName name="___LO19">7.79</definedName>
    <definedName name="___LO2">1.13</definedName>
    <definedName name="___LO20">0.52</definedName>
    <definedName name="___LO3">2.34</definedName>
    <definedName name="___LO4">6.1</definedName>
    <definedName name="___LO5">3.83</definedName>
    <definedName name="___LO6">1.69</definedName>
    <definedName name="___LO7">4.42</definedName>
    <definedName name="___LO8">11.06</definedName>
    <definedName name="___LO9">7.07</definedName>
    <definedName name="___sh1">#REF!</definedName>
    <definedName name="___sh2003">#REF!</definedName>
    <definedName name="___sh2004">#REF!</definedName>
    <definedName name="___sh2005">#REF!</definedName>
    <definedName name="___sh2006">#REF!</definedName>
    <definedName name="___stt1">#REF!</definedName>
    <definedName name="___stt2003">#REF!</definedName>
    <definedName name="___stt2005">#REF!</definedName>
    <definedName name="___stt2006">#REF!</definedName>
    <definedName name="___stt4">#REF!</definedName>
    <definedName name="__adj1">#REF!</definedName>
    <definedName name="__adj2">#REF!</definedName>
    <definedName name="__ant2">#REF!</definedName>
    <definedName name="__cvp1">#REF!</definedName>
    <definedName name="__cvp2003">#REF!</definedName>
    <definedName name="__cvp2004">#REF!</definedName>
    <definedName name="__cvp2005">#REF!</definedName>
    <definedName name="__cvp2006">#REF!</definedName>
    <definedName name="__idu1">#REF!</definedName>
    <definedName name="__idu2003">#REF!</definedName>
    <definedName name="__idu2004">#REF!</definedName>
    <definedName name="__idu2005">#REF!</definedName>
    <definedName name="__idu2006">#REF!</definedName>
    <definedName name="__LO1">7.34</definedName>
    <definedName name="__LO10">14.29</definedName>
    <definedName name="__LO11">9.74</definedName>
    <definedName name="__LO12">3.89</definedName>
    <definedName name="__LO13">2.65</definedName>
    <definedName name="__LO14">2.06</definedName>
    <definedName name="__LO15">2.55</definedName>
    <definedName name="__LO16">6.19</definedName>
    <definedName name="__LO17">0.12</definedName>
    <definedName name="__LO18">5.24</definedName>
    <definedName name="__LO19">7.79</definedName>
    <definedName name="__LO2">1.13</definedName>
    <definedName name="__LO20">0.52</definedName>
    <definedName name="__LO3">2.34</definedName>
    <definedName name="__LO4">6.1</definedName>
    <definedName name="__LO5">3.83</definedName>
    <definedName name="__LO6">1.69</definedName>
    <definedName name="__LO7">4.42</definedName>
    <definedName name="__LO8">11.06</definedName>
    <definedName name="__LO9">7.07</definedName>
    <definedName name="__sh1">#REF!</definedName>
    <definedName name="__sh2003">#REF!</definedName>
    <definedName name="__sh2004">#REF!</definedName>
    <definedName name="__sh2005">#REF!</definedName>
    <definedName name="__sh2006">#REF!</definedName>
    <definedName name="__stt1">#REF!</definedName>
    <definedName name="__stt2003">#REF!</definedName>
    <definedName name="__stt2005">#REF!</definedName>
    <definedName name="__stt2006">#REF!</definedName>
    <definedName name="__stt4">#REF!</definedName>
    <definedName name="_adj1">#REF!</definedName>
    <definedName name="_adj2">#REF!</definedName>
    <definedName name="_ant2">#REF!</definedName>
    <definedName name="_cvp1">#REF!</definedName>
    <definedName name="_cvp2003">#REF!</definedName>
    <definedName name="_cvp2004">#REF!</definedName>
    <definedName name="_cvp2005">#REF!</definedName>
    <definedName name="_cvp2006">#REF!</definedName>
    <definedName name="_xlnm._FilterDatabase" localSheetId="0" hidden="1">'Avance Metas e Indicadores PDD'!$B$13:$AY$41</definedName>
    <definedName name="_idu1">#REF!</definedName>
    <definedName name="_idu2003">#REF!</definedName>
    <definedName name="_idu2004">#REF!</definedName>
    <definedName name="_idu2005">#REF!</definedName>
    <definedName name="_idu2006">#REF!</definedName>
    <definedName name="_LO1">7.34</definedName>
    <definedName name="_LO10">14.29</definedName>
    <definedName name="_LO11">9.74</definedName>
    <definedName name="_LO12">3.89</definedName>
    <definedName name="_LO13">2.65</definedName>
    <definedName name="_LO14">2.06</definedName>
    <definedName name="_LO15">2.55</definedName>
    <definedName name="_LO16">6.19</definedName>
    <definedName name="_LO17">0.12</definedName>
    <definedName name="_LO18">5.24</definedName>
    <definedName name="_LO19">7.79</definedName>
    <definedName name="_LO2">1.13</definedName>
    <definedName name="_LO20">0.52</definedName>
    <definedName name="_LO3">2.34</definedName>
    <definedName name="_LO4">6.1</definedName>
    <definedName name="_LO5">3.83</definedName>
    <definedName name="_LO6">1.69</definedName>
    <definedName name="_LO7">4.42</definedName>
    <definedName name="_LO8">11.06</definedName>
    <definedName name="_LO9">7.07</definedName>
    <definedName name="_sh1">#REF!</definedName>
    <definedName name="_sh2003">#REF!</definedName>
    <definedName name="_sh2004">#REF!</definedName>
    <definedName name="_sh2005">#REF!</definedName>
    <definedName name="_sh2006">#REF!</definedName>
    <definedName name="_stt1">#REF!</definedName>
    <definedName name="_stt2003">#REF!</definedName>
    <definedName name="_stt2005">#REF!</definedName>
    <definedName name="_stt2006">#REF!</definedName>
    <definedName name="_stt4">#REF!</definedName>
    <definedName name="ABAB">#REF!</definedName>
    <definedName name="ADJUDICACION">#REF!</definedName>
    <definedName name="Admon_rec">[1]Parametros!$E$2</definedName>
    <definedName name="anti1">#REF!</definedName>
    <definedName name="ANTICIPO">#REF!</definedName>
    <definedName name="apert1">#REF!</definedName>
    <definedName name="apert2">#REF!</definedName>
    <definedName name="APERTURA">#REF!</definedName>
    <definedName name="_xlnm.Print_Area" localSheetId="0">'Avance Metas e Indicadores PDD'!$B$2:$AS$19</definedName>
    <definedName name="AREAS">#REF!</definedName>
    <definedName name="BASE">#REF!</definedName>
    <definedName name="BASE2">[2]BASE!$CF$6</definedName>
    <definedName name="_xlnm.Database">#REF!</definedName>
    <definedName name="comp_est1">#REF!</definedName>
    <definedName name="comp_est2">#REF!</definedName>
    <definedName name="COMP_ESTADO">#REF!</definedName>
    <definedName name="comp_fuent2">#REF!</definedName>
    <definedName name="comp_fuentes">#REF!</definedName>
    <definedName name="comp_functo">#REF!</definedName>
    <definedName name="comp_functo2">#REF!</definedName>
    <definedName name="comp_inver2">#REF!</definedName>
    <definedName name="comp_invers">#REF!</definedName>
    <definedName name="comprob1">#REF!</definedName>
    <definedName name="comprob2">#REF!</definedName>
    <definedName name="comprobacion">#REF!</definedName>
    <definedName name="dama1">#REF!</definedName>
    <definedName name="dama2003">#REF!</definedName>
    <definedName name="dama2004">#REF!</definedName>
    <definedName name="dama2005">#REF!</definedName>
    <definedName name="dama2006">#REF!</definedName>
    <definedName name="dapd1">#REF!</definedName>
    <definedName name="dapd2003">#REF!</definedName>
    <definedName name="dapd2004">#REF!</definedName>
    <definedName name="dapd2005">#REF!</definedName>
    <definedName name="dapd2006">#REF!</definedName>
    <definedName name="DFGH">#REF!</definedName>
    <definedName name="DGF">#REF!</definedName>
    <definedName name="DIST">[3]DISTRIBUC!$B$3:$K$33</definedName>
    <definedName name="DISTRI">#REF!</definedName>
    <definedName name="DISTRIBU">#REF!</definedName>
    <definedName name="DISTRIBUCION">#REF!</definedName>
    <definedName name="Entidad">[4]Hoja2!$E$1:$E$6</definedName>
    <definedName name="eSTRUCTURA">#REF!</definedName>
    <definedName name="FORMAR_CIUDAD">#REF!</definedName>
    <definedName name="gastas">#REF!</definedName>
    <definedName name="import1">#REF!</definedName>
    <definedName name="import2">#REF!</definedName>
    <definedName name="IMPORTANTE">#REF!</definedName>
    <definedName name="INF">[2]BASE!$CL$5</definedName>
    <definedName name="INF4FEB">[2]BASE!$CL$5</definedName>
    <definedName name="legal1">#REF!</definedName>
    <definedName name="legal2">#REF!</definedName>
    <definedName name="LEGALIZACION">#REF!</definedName>
    <definedName name="Meta">[4]Hoja2!$D$1:$D$45</definedName>
    <definedName name="ObjEst">[4]Hoja2!$A$1:$A$4</definedName>
    <definedName name="OJOIMPORTA">[5]BASE!$CF$6</definedName>
    <definedName name="PORAREAS">#REF!</definedName>
    <definedName name="Prog">[4]Hoja2!$B$1:$B$7</definedName>
    <definedName name="PROGRAMA">#REF!</definedName>
    <definedName name="Proy">[4]Hoja2!$C$1:$C$20</definedName>
    <definedName name="proy1">#REF!</definedName>
    <definedName name="proy2">#REF!</definedName>
    <definedName name="PROYECTOS">#REF!</definedName>
    <definedName name="ProyInv">[4]Hoja2!$F$1:$F$27</definedName>
    <definedName name="RAD_PROB">#REF!</definedName>
    <definedName name="RES_PARA_COMPARAR">[5]BASE!$CL$5</definedName>
    <definedName name="RESUMEN2">[2]BASE!$CF$6</definedName>
    <definedName name="SMLV">[1]Parametros!$E$3</definedName>
    <definedName name="TODO">[3]INICIO!$A$1</definedName>
    <definedName name="vercdpfto">#REF!</definedName>
    <definedName name="vercdpinv">#REF!</definedName>
    <definedName name="verif2">#REF!</definedName>
    <definedName name="VERIFICACION">#REF!</definedName>
    <definedName name="Y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16" l="1"/>
  <c r="Y36" i="16"/>
  <c r="Y44" i="16"/>
  <c r="Y52" i="16"/>
  <c r="Y60" i="16"/>
  <c r="Y63" i="16"/>
  <c r="Y68" i="16"/>
  <c r="Y71" i="16"/>
  <c r="Y78" i="16"/>
  <c r="Y88" i="16"/>
  <c r="Y32" i="16"/>
  <c r="Z32" i="16" s="1"/>
  <c r="Y75" i="16"/>
  <c r="Y73" i="16"/>
  <c r="Y69" i="16"/>
  <c r="Y66" i="16"/>
  <c r="Y65" i="16"/>
  <c r="Y64" i="16"/>
  <c r="Y62" i="16"/>
  <c r="Y61" i="16"/>
  <c r="Y59" i="16"/>
  <c r="Y58" i="16"/>
  <c r="Y57" i="16"/>
  <c r="Y56" i="16"/>
  <c r="Y55" i="16"/>
  <c r="Y47" i="16"/>
  <c r="Y54" i="16"/>
  <c r="Y53" i="16"/>
  <c r="Z53" i="16" s="1"/>
  <c r="Y51" i="16"/>
  <c r="Y50" i="16"/>
  <c r="Y49" i="16"/>
  <c r="Y46" i="16"/>
  <c r="Y45" i="16"/>
  <c r="Y43" i="16"/>
  <c r="Y40" i="16"/>
  <c r="Y30" i="16"/>
  <c r="Y29" i="16"/>
  <c r="Y26" i="16"/>
  <c r="Y20" i="16"/>
  <c r="Y19" i="16"/>
  <c r="Y14" i="16"/>
  <c r="Y33" i="16"/>
  <c r="Y34" i="16"/>
  <c r="Y35" i="16"/>
  <c r="Y39" i="16"/>
  <c r="Y41" i="16"/>
  <c r="Y76" i="16"/>
  <c r="Y77" i="16"/>
  <c r="Y79" i="16"/>
  <c r="Y80" i="16"/>
  <c r="Y85" i="16"/>
  <c r="Y87" i="16"/>
  <c r="Y89" i="16"/>
  <c r="Y90" i="16"/>
  <c r="Y31" i="16"/>
  <c r="AN15" i="16"/>
  <c r="AN16" i="16"/>
  <c r="AC14" i="16"/>
  <c r="AC15" i="16"/>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M73" i="16" s="1"/>
  <c r="AN73" i="16" s="1"/>
  <c r="AC74" i="16"/>
  <c r="AC75" i="16"/>
  <c r="AC76" i="16"/>
  <c r="AC77" i="16"/>
  <c r="AC78" i="16"/>
  <c r="AC79" i="16"/>
  <c r="AC80" i="16"/>
  <c r="AC81" i="16"/>
  <c r="AC82" i="16"/>
  <c r="AC83" i="16"/>
  <c r="AC84" i="16"/>
  <c r="AC85" i="16"/>
  <c r="AC86" i="16"/>
  <c r="AC87" i="16"/>
  <c r="AC88" i="16"/>
  <c r="AC89" i="16"/>
  <c r="AC90" i="16"/>
  <c r="AC13" i="16"/>
  <c r="Z33" i="16" l="1"/>
  <c r="AM14" i="16"/>
  <c r="AN14" i="16" s="1"/>
  <c r="AM17" i="16"/>
  <c r="AN17" i="16" s="1"/>
  <c r="AM18" i="16"/>
  <c r="AN18" i="16" s="1"/>
  <c r="AM19" i="16"/>
  <c r="AN19" i="16" s="1"/>
  <c r="AM20" i="16"/>
  <c r="AN20" i="16" s="1"/>
  <c r="AM21" i="16"/>
  <c r="AN21" i="16" s="1"/>
  <c r="AM22" i="16"/>
  <c r="AN22" i="16" s="1"/>
  <c r="AM23" i="16"/>
  <c r="AN23" i="16" s="1"/>
  <c r="AM24" i="16"/>
  <c r="AN24" i="16" s="1"/>
  <c r="AM25" i="16"/>
  <c r="AN25" i="16" s="1"/>
  <c r="AM26" i="16"/>
  <c r="AN26" i="16" s="1"/>
  <c r="AM27" i="16"/>
  <c r="AN27" i="16" s="1"/>
  <c r="AM28" i="16"/>
  <c r="AN28" i="16" s="1"/>
  <c r="AM29" i="16"/>
  <c r="AN29" i="16" s="1"/>
  <c r="AM30" i="16"/>
  <c r="AN30" i="16" s="1"/>
  <c r="AM31" i="16"/>
  <c r="AN31" i="16" s="1"/>
  <c r="AM32" i="16"/>
  <c r="AN32" i="16" s="1"/>
  <c r="AM33" i="16"/>
  <c r="AN33" i="16" s="1"/>
  <c r="AM34" i="16"/>
  <c r="AN34" i="16" s="1"/>
  <c r="AM35" i="16"/>
  <c r="AN35" i="16" s="1"/>
  <c r="AM36" i="16"/>
  <c r="AN36" i="16" s="1"/>
  <c r="AM37" i="16"/>
  <c r="AN37" i="16" s="1"/>
  <c r="AM38" i="16"/>
  <c r="AN38" i="16" s="1"/>
  <c r="AM39" i="16"/>
  <c r="AN39" i="16" s="1"/>
  <c r="AM40" i="16"/>
  <c r="AN40" i="16" s="1"/>
  <c r="AM41" i="16"/>
  <c r="AN41" i="16" s="1"/>
  <c r="AM42" i="16"/>
  <c r="AN42" i="16" s="1"/>
  <c r="AM43" i="16"/>
  <c r="AN43" i="16" s="1"/>
  <c r="AM44" i="16"/>
  <c r="AN44" i="16" s="1"/>
  <c r="AM45" i="16"/>
  <c r="AN45" i="16" s="1"/>
  <c r="AM46" i="16"/>
  <c r="AN46" i="16" s="1"/>
  <c r="AM47" i="16"/>
  <c r="AN47" i="16" s="1"/>
  <c r="AM48" i="16"/>
  <c r="AN48" i="16" s="1"/>
  <c r="AM49" i="16"/>
  <c r="AN49" i="16" s="1"/>
  <c r="AM50" i="16"/>
  <c r="AN50" i="16" s="1"/>
  <c r="AM51" i="16"/>
  <c r="AN51" i="16" s="1"/>
  <c r="AM52" i="16"/>
  <c r="AN52" i="16" s="1"/>
  <c r="AM53" i="16"/>
  <c r="AN53" i="16" s="1"/>
  <c r="AM55" i="16"/>
  <c r="AN55" i="16" s="1"/>
  <c r="AM56" i="16"/>
  <c r="AN56" i="16" s="1"/>
  <c r="AM57" i="16"/>
  <c r="AN57" i="16" s="1"/>
  <c r="AM58" i="16"/>
  <c r="AN58" i="16" s="1"/>
  <c r="AM59" i="16"/>
  <c r="AN59" i="16" s="1"/>
  <c r="AM60" i="16"/>
  <c r="AN60" i="16" s="1"/>
  <c r="AM61" i="16"/>
  <c r="AN61" i="16" s="1"/>
  <c r="AM62" i="16"/>
  <c r="AN62" i="16" s="1"/>
  <c r="AM63" i="16"/>
  <c r="AN63" i="16" s="1"/>
  <c r="AM64" i="16"/>
  <c r="AN64" i="16" s="1"/>
  <c r="AM65" i="16"/>
  <c r="AN65" i="16" s="1"/>
  <c r="AM66" i="16"/>
  <c r="AN66" i="16" s="1"/>
  <c r="AM67" i="16"/>
  <c r="AN67" i="16" s="1"/>
  <c r="AM68" i="16"/>
  <c r="AN68" i="16" s="1"/>
  <c r="AM69" i="16"/>
  <c r="AN69" i="16" s="1"/>
  <c r="AM70" i="16"/>
  <c r="AN70" i="16" s="1"/>
  <c r="AM71" i="16"/>
  <c r="AN71" i="16" s="1"/>
  <c r="AM72" i="16"/>
  <c r="AN72" i="16" s="1"/>
  <c r="AM74" i="16"/>
  <c r="AN74" i="16" s="1"/>
  <c r="AM75" i="16"/>
  <c r="AN75" i="16" s="1"/>
  <c r="AM76" i="16"/>
  <c r="AN76" i="16" s="1"/>
  <c r="AM77" i="16"/>
  <c r="AN77" i="16" s="1"/>
  <c r="AM78" i="16"/>
  <c r="AN78" i="16" s="1"/>
  <c r="AM79" i="16"/>
  <c r="AN79" i="16" s="1"/>
  <c r="AM80" i="16"/>
  <c r="AM81" i="16"/>
  <c r="AN81" i="16" s="1"/>
  <c r="AM82" i="16"/>
  <c r="AN82" i="16" s="1"/>
  <c r="AM83" i="16"/>
  <c r="AN83" i="16" s="1"/>
  <c r="AM84" i="16"/>
  <c r="AN84" i="16" s="1"/>
  <c r="AN85" i="16"/>
  <c r="AM86" i="16"/>
  <c r="AN86" i="16" s="1"/>
  <c r="AM87" i="16"/>
  <c r="AN87" i="16" s="1"/>
  <c r="AM88" i="16"/>
  <c r="AN88" i="16" s="1"/>
  <c r="AM89" i="16"/>
  <c r="AN89" i="16" s="1"/>
  <c r="AM90" i="16"/>
  <c r="AM13" i="16"/>
  <c r="AN13" i="16" s="1"/>
  <c r="Z39" i="16"/>
  <c r="Z86" i="16"/>
  <c r="Z85" i="16"/>
  <c r="Z84" i="16"/>
  <c r="Z83" i="16"/>
  <c r="Z82" i="16"/>
  <c r="Z81" i="16"/>
  <c r="Z38" i="16"/>
  <c r="Z35" i="16"/>
  <c r="Z34" i="16"/>
  <c r="Z89" i="16"/>
  <c r="Z87" i="16"/>
  <c r="Z80" i="16"/>
  <c r="Z79" i="16"/>
  <c r="Z76" i="16"/>
  <c r="Y25" i="16"/>
  <c r="Z25" i="16" s="1"/>
  <c r="Y24" i="16"/>
  <c r="Y22" i="16"/>
  <c r="Y17" i="16"/>
  <c r="Z17" i="16" s="1"/>
  <c r="Y13" i="16"/>
  <c r="Z13" i="16" s="1"/>
  <c r="Z14" i="16"/>
  <c r="Z19" i="16"/>
  <c r="Z20" i="16"/>
  <c r="Z21" i="16"/>
  <c r="Z26" i="16"/>
  <c r="Z27" i="16"/>
  <c r="Z28" i="16"/>
  <c r="Z29" i="16"/>
  <c r="Z36" i="16"/>
  <c r="Z40" i="16"/>
  <c r="Z41" i="16"/>
  <c r="Z43" i="16"/>
  <c r="Z45" i="16"/>
  <c r="Z46" i="16"/>
  <c r="Z47" i="16"/>
  <c r="Z48" i="16"/>
  <c r="Z49" i="16"/>
  <c r="Z50" i="16"/>
  <c r="Z51" i="16"/>
  <c r="Z52" i="16"/>
  <c r="Z54" i="16"/>
  <c r="Z55" i="16"/>
  <c r="Z56" i="16"/>
  <c r="Z57" i="16"/>
  <c r="Z58" i="16"/>
  <c r="Z59" i="16"/>
  <c r="Z60" i="16"/>
  <c r="Z61" i="16"/>
  <c r="Z62" i="16"/>
  <c r="Z63" i="16"/>
  <c r="Z64" i="16"/>
  <c r="Z65" i="16"/>
  <c r="Z66" i="16"/>
  <c r="Z67" i="16"/>
  <c r="Z68" i="16"/>
  <c r="Z69" i="16"/>
  <c r="Z70" i="16"/>
  <c r="Z71" i="16"/>
  <c r="Z75" i="16"/>
  <c r="Z78" i="16"/>
  <c r="Z8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9" authorId="0" shapeId="0" xr:uid="{DBF530CC-A631-499F-9B93-7FD25E8CF42E}">
      <text>
        <r>
          <rPr>
            <b/>
            <sz val="9"/>
            <color indexed="81"/>
            <rFont val="Tahoma"/>
            <family val="2"/>
          </rPr>
          <t>User:</t>
        </r>
        <r>
          <rPr>
            <sz val="9"/>
            <color indexed="81"/>
            <rFont val="Tahoma"/>
            <family val="2"/>
          </rPr>
          <t xml:space="preserve">
Los datos se obtuvieron a partir de información suministrada por el ente gestor del Sistema TransMilenio. Se realiza promedio ponderado por el parque automotor.</t>
        </r>
      </text>
    </comment>
    <comment ref="E10" authorId="0" shapeId="0" xr:uid="{5981A4A8-0274-441F-984C-45FF85A5C51F}">
      <text>
        <r>
          <rPr>
            <b/>
            <sz val="9"/>
            <color indexed="81"/>
            <rFont val="Tahoma"/>
            <family val="2"/>
          </rPr>
          <t>User:</t>
        </r>
        <r>
          <rPr>
            <sz val="9"/>
            <color indexed="81"/>
            <rFont val="Tahoma"/>
            <family val="2"/>
          </rPr>
          <t xml:space="preserve">
Fuente: RTO-SIM. Corte: 31 de diciembre de cada año. Cálculos: DIM-SDM. Nota: Vehículos de TPC y TM con TO vigente.
SIM (Servicios Integrales para la Movilidad) Registro Distrital Automotor y Registro de Tarjetas de Operación.</t>
        </r>
      </text>
    </comment>
    <comment ref="E11" authorId="0" shapeId="0" xr:uid="{2C1A9114-B3C4-49A3-BF2A-5EE60551A9B8}">
      <text>
        <r>
          <rPr>
            <b/>
            <sz val="9"/>
            <color indexed="81"/>
            <rFont val="Tahoma"/>
            <family val="2"/>
          </rPr>
          <t>User:</t>
        </r>
        <r>
          <rPr>
            <sz val="9"/>
            <color indexed="81"/>
            <rFont val="Tahoma"/>
            <family val="2"/>
          </rPr>
          <t xml:space="preserve">
El dato oficial de ocupación de vehículos del servicio de transporte individual es de 63.2% de acuerdo a los indicadores presentados por ICOVIAS en el marco del contrato 1210 de 2016, el cual tenía por objeto: "Estructuración de la estrategia para el seguimiento y la implementación de las condiciones de la prestación del servicio público de transporte terrestre automotor individual en el nivel básico y de lujo en la ciudad de Bogotá d.c., de acuerdo a lo establecido en el Decreto 2297 de 2015 y Decreto 1079 de 2015"</t>
        </r>
      </text>
    </comment>
    <comment ref="E12" authorId="0" shapeId="0" xr:uid="{68B8B1CE-9612-411D-977C-9C638CDCEB37}">
      <text>
        <r>
          <rPr>
            <b/>
            <sz val="9"/>
            <color indexed="81"/>
            <rFont val="Tahoma"/>
            <family val="2"/>
          </rPr>
          <t>User:</t>
        </r>
        <r>
          <rPr>
            <sz val="9"/>
            <color indexed="81"/>
            <rFont val="Tahoma"/>
            <family val="2"/>
          </rPr>
          <t xml:space="preserve">
Fuente: Sistema de Información Geográfica del Instituto de Desarrollo Urbano –SIGIDU, corte a 30 de junio de 2020</t>
        </r>
      </text>
    </comment>
    <comment ref="E13" authorId="0" shapeId="0" xr:uid="{46143E46-AB8E-4552-87AA-947639728AFA}">
      <text>
        <r>
          <rPr>
            <b/>
            <sz val="9"/>
            <color indexed="81"/>
            <rFont val="Tahoma"/>
            <family val="2"/>
          </rPr>
          <t>User:</t>
        </r>
        <r>
          <rPr>
            <sz val="9"/>
            <color indexed="81"/>
            <rFont val="Tahoma"/>
            <family val="2"/>
          </rPr>
          <t xml:space="preserve">
Información suministrada por la Dirección de Inteligencia para la Movilidad (DIM), 2020</t>
        </r>
      </text>
    </comment>
    <comment ref="E14" authorId="0" shapeId="0" xr:uid="{7A3A9346-B9BD-4F82-A0AD-27109F35491A}">
      <text>
        <r>
          <rPr>
            <b/>
            <sz val="9"/>
            <color indexed="81"/>
            <rFont val="Tahoma"/>
            <family val="2"/>
          </rPr>
          <t>User:</t>
        </r>
        <r>
          <rPr>
            <sz val="9"/>
            <color indexed="81"/>
            <rFont val="Tahoma"/>
            <family val="2"/>
          </rPr>
          <t xml:space="preserve">
Dato quinquenal de la Encuesta de Movilidad 2019. Distancia promedio -sin viajes a pie- (km). Información suministrada por la Dirección de Inteligencia para la Movilidad (DIM), 2019:8,75</t>
        </r>
      </text>
    </comment>
    <comment ref="E15" authorId="0" shapeId="0" xr:uid="{5F1D51B5-BE12-4677-9F99-E8353E4BF6E0}">
      <text>
        <r>
          <rPr>
            <b/>
            <sz val="9"/>
            <color indexed="81"/>
            <rFont val="Tahoma"/>
            <family val="2"/>
          </rPr>
          <t>User:</t>
        </r>
        <r>
          <rPr>
            <sz val="9"/>
            <color indexed="81"/>
            <rFont val="Tahoma"/>
            <family val="2"/>
          </rPr>
          <t xml:space="preserve">
Información suministrada por la Dirección de Inteligencia para la Movilidad (DIM), 2020, proporcionada por la Subdirección de Gestión en Vía (bitcarrier)</t>
        </r>
      </text>
    </comment>
    <comment ref="E16" authorId="0" shapeId="0" xr:uid="{F83A4F1E-E0E0-45BB-83EA-FB687F4F2D6D}">
      <text>
        <r>
          <rPr>
            <b/>
            <sz val="9"/>
            <color indexed="81"/>
            <rFont val="Tahoma"/>
            <family val="2"/>
          </rPr>
          <t>User:</t>
        </r>
        <r>
          <rPr>
            <sz val="9"/>
            <color indexed="81"/>
            <rFont val="Tahoma"/>
            <family val="2"/>
          </rPr>
          <t xml:space="preserve">
Información consolidada por la Subdirección de Transporte Privado, 2020
% EJEC ESTRATEGIAS ORDENAMIENTO LOGÍSTICO: 68%</t>
        </r>
      </text>
    </comment>
    <comment ref="F16" authorId="0" shapeId="0" xr:uid="{477DA68A-5314-4490-8652-C0C324D6E7E5}">
      <text>
        <r>
          <rPr>
            <b/>
            <sz val="9"/>
            <color indexed="81"/>
            <rFont val="Tahoma"/>
            <family val="2"/>
          </rPr>
          <t>User:</t>
        </r>
        <r>
          <rPr>
            <sz val="9"/>
            <color indexed="81"/>
            <rFont val="Tahoma"/>
            <family val="2"/>
          </rPr>
          <t xml:space="preserve">
Información consolidada por la Subdirección de Transporte Privado, 2020
% EJEC ESTRATEGIAS ORDENAMIENTO LOGÍSTICO: 68%</t>
        </r>
      </text>
    </comment>
    <comment ref="E17" authorId="0" shapeId="0" xr:uid="{6A7349FF-3793-468A-8FBE-31FF02532AD5}">
      <text>
        <r>
          <rPr>
            <b/>
            <sz val="9"/>
            <color indexed="81"/>
            <rFont val="Tahoma"/>
            <family val="2"/>
          </rPr>
          <t>User:</t>
        </r>
        <r>
          <rPr>
            <sz val="9"/>
            <color indexed="81"/>
            <rFont val="Tahoma"/>
            <family val="2"/>
          </rPr>
          <t xml:space="preserve">
Se calcula según las ventas para el sector transporte de ACPM, ACEM, Gasolina Extra y Corriente y Gas Natural Vehicular, GNV, reportadas por ECOPETROL, para los dos primeros, por la Secretaría Distrital de Hacienda para el caso de la gasolina y por la empresa Gas Natural. Estas ventas en galones de gasolina y ACPM y los metros cúbicos de GNV son transformados a Giga Julios, unidad de energía, de acuerdo con los factores de conversión señalados en el documento del Plan Maestro de Movilidad-PMM (valores de la Tabla 18-18 ). De allí se calcula el porcentaje de energía consumida en GNV, del total de energía.
Los registros publicados en la página web de ECOPETROL cuentan con información a noviembre de 2007 y para los años 2006 y 2007 se consideran en barriles por lo cual se utiliza una equivalencia de 1 Bls = 42  Gls para convertirlos a galones.
Para el cálculo correspondiente al año 2008 sólo se cuenta con información para consumo de GNV y gasolina, suministrados por la empresa Gas Natural ESP y la Secretaría Distrital de Hacienda, respectivamente.  Por lo cual aún no es posible reportar el indicador para este año.
NOTA: Con un consumo porcentual de GNV inferior al 3,30% del total de combustibles expresados en GJ el resultado del indicador es Cero (0). El indicador alcanzará su máximo valor 1,0 únicamente, cuando el consumo sea exclusivo de GNV 100%.
Fuente: Base de declaraciones de Sobretasa presentadas. Cálculos: Oficina de Fiscalización P y C -Subdirección de Impuestos a la Producción y al Consumo
 http://www.ecopetrol.com.co/contenido.aspx?catID=36&amp;conID=35299 (diesel y biodiesel - cifras a noviembre de 2007). 
Empresa Gas Natural S.A. División Gas Natural Vehicular (cifras a diciembre de 2008)
Cálculos: Dirección de Estudios Sectoriales y de Servicios - Secretaría Distrital de Movilidad
</t>
        </r>
      </text>
    </comment>
    <comment ref="F17" authorId="0" shapeId="0" xr:uid="{D67682BD-19C6-4A59-8E6E-A3F87A86E771}">
      <text>
        <r>
          <rPr>
            <b/>
            <sz val="9"/>
            <color indexed="81"/>
            <rFont val="Tahoma"/>
            <family val="2"/>
          </rPr>
          <t>User:</t>
        </r>
        <r>
          <rPr>
            <sz val="9"/>
            <color indexed="81"/>
            <rFont val="Tahoma"/>
            <family val="2"/>
          </rPr>
          <t xml:space="preserve">
Se calcula según las ventas para el sector transporte de ACPM, ACEM, Gasolina Extra y Corriente y Gas Natural Vehicular, GNV, reportadas por ECOPETROL, para los dos primeros, por la Secretaría Distrital de Hacienda para el caso de la gasolina y por la empresa Gas Natural. Estas ventas en galones de gasolina y ACPM y los metros cúbicos de GNV son transformados a Giga Julios, unidad de energía, de acuerdo con los factores de conversión señalados en el documento del Plan Maestro de Movilidad-PMM (valores de la Tabla 18-18 ). De allí se calcula el porcentaje de energía consumida en GNV, del total de energía.
Los registros publicados en la página web de ECOPETROL cuentan con información a noviembre de 2007 y para los años 2006 y 2007 se consideran en barriles por lo cual se utiliza una equivalencia de 1 Bls = 42  Gls para convertirlos a galones.
Para el cálculo correspondiente al año 2008 sólo se cuenta con información para consumo de GNV y gasolina, suministrados por la empresa Gas Natural ESP y la Secretaría Distrital de Hacienda, respectivamente.  Por lo cual aún no es posible reportar el indicador para este año.
NOTA: Con un consumo porcentual de GNV inferior al 3,30% del total de combustibles expresados en GJ el resultado del indicador es Cero (0). El indicador alcanzará su máximo valor 1,0 únicamente, cuando el consumo sea exclusivo de GNV 100%.
Fuente: Base de declaraciones de Sobretasa presentadas. Cálculos: Oficina de Fiscalización P y C -Subdirección de Impuestos a la Producción y al Consumo
 http://www.ecopetrol.com.co/contenido.aspx?catID=36&amp;conID=35299 (diesel y biodiesel - cifras a noviembre de 2007). 
Empresa Gas Natural S.A. División Gas Natural Vehicular (cifras a diciembre de 2008)
Cálculos: Dirección de Estudios Sectoriales y de Servicios - Secretaría Distrital de Movilidad
</t>
        </r>
      </text>
    </comment>
    <comment ref="E18" authorId="0" shapeId="0" xr:uid="{074DF7C8-6C28-4BC8-9624-C7BF5747C369}">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F18" authorId="0" shapeId="0" xr:uid="{A9E08FC5-EAF6-49FD-BB20-85BD13DEE31E}">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E19" authorId="0" shapeId="0" xr:uid="{D818AB21-E29C-4B84-936A-422480F558FD}">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F19" authorId="0" shapeId="0" xr:uid="{5510FA2F-CCC8-4CA4-B13D-501F235E4C6E}">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E20" authorId="0" shapeId="0" xr:uid="{73B95C09-2352-452C-AA79-F309E49DDDC5}">
      <text>
        <r>
          <rPr>
            <b/>
            <sz val="9"/>
            <color indexed="81"/>
            <rFont val="Tahoma"/>
            <family val="2"/>
          </rPr>
          <t>User:</t>
        </r>
        <r>
          <rPr>
            <sz val="9"/>
            <color indexed="81"/>
            <rFont val="Tahoma"/>
            <family val="2"/>
          </rPr>
          <t xml:space="preserve">
Fuente: OAP.  Este indicador presenta valores entre 0 y 1. Cuando el cálculo del indicador dé un valor mayor que 1, se tomará 1.</t>
        </r>
      </text>
    </comment>
    <comment ref="E21" authorId="0" shapeId="0" xr:uid="{02D6A6AD-4E02-43EA-BC9C-B092172BC7F6}">
      <text>
        <r>
          <rPr>
            <b/>
            <sz val="9"/>
            <color indexed="81"/>
            <rFont val="Tahoma"/>
            <family val="2"/>
          </rPr>
          <t>User:</t>
        </r>
        <r>
          <rPr>
            <sz val="9"/>
            <color indexed="81"/>
            <rFont val="Tahoma"/>
            <family val="2"/>
          </rPr>
          <t xml:space="preserve">
Información consolidada desde la Dirección de Planeación de la Movilidad y la OTIC.</t>
        </r>
      </text>
    </comment>
    <comment ref="F21" authorId="0" shapeId="0" xr:uid="{C35EB872-2636-4E50-9730-468523E0E2B7}">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 ref="E22" authorId="0" shapeId="0" xr:uid="{3098E30D-C16C-4DA9-A4DF-37FBAEC2ECA5}">
      <text>
        <r>
          <rPr>
            <b/>
            <sz val="9"/>
            <color indexed="81"/>
            <rFont val="Tahoma"/>
            <family val="2"/>
          </rPr>
          <t>User:</t>
        </r>
        <r>
          <rPr>
            <sz val="9"/>
            <color indexed="81"/>
            <rFont val="Tahoma"/>
            <family val="2"/>
          </rPr>
          <t xml:space="preserve">
Dato quinquenal de la Encuesta de Movilidad 2019. Información suministrada por la Dirección de Inteligencia para la Movilidad (DIM), 2019</t>
        </r>
      </text>
    </comment>
  </commentList>
</comments>
</file>

<file path=xl/sharedStrings.xml><?xml version="1.0" encoding="utf-8"?>
<sst xmlns="http://schemas.openxmlformats.org/spreadsheetml/2006/main" count="3374" uniqueCount="2559">
  <si>
    <t>NIZA IX</t>
  </si>
  <si>
    <t>PRADO PINZON</t>
  </si>
  <si>
    <t>PRADO SUR</t>
  </si>
  <si>
    <t>PRADO VERANIEGO</t>
  </si>
  <si>
    <t>PRADO VERANIEGO NORTE</t>
  </si>
  <si>
    <t>PRADO VERANIEGO SUR</t>
  </si>
  <si>
    <t>SAN JOSE DE SPRING</t>
  </si>
  <si>
    <t>SAN JOSE DEL PRADO</t>
  </si>
  <si>
    <t>SANTA HELENA</t>
  </si>
  <si>
    <t>TIERRA LINDA</t>
  </si>
  <si>
    <t>VICTORIA NORTE</t>
  </si>
  <si>
    <t>VILLA MORENA</t>
  </si>
  <si>
    <t>ALHAMBRA</t>
  </si>
  <si>
    <t>BATAN</t>
  </si>
  <si>
    <t>EL RECREO DE LOS FRAILES</t>
  </si>
  <si>
    <t>ESTORIL</t>
  </si>
  <si>
    <t>ILARCO</t>
  </si>
  <si>
    <t>MALIBU</t>
  </si>
  <si>
    <t>MONACO</t>
  </si>
  <si>
    <t>PASADENA</t>
  </si>
  <si>
    <t>PUENTE LARGO</t>
  </si>
  <si>
    <t>CALATAYUD</t>
  </si>
  <si>
    <t>CASA BLANCA I</t>
  </si>
  <si>
    <t>CASA BLANCA II</t>
  </si>
  <si>
    <t>CASA BLANCA SEC EL PLAN</t>
  </si>
  <si>
    <t>CASA BLANCA SEC LA GRUTA</t>
  </si>
  <si>
    <t>CASA BLANCA SUBA</t>
  </si>
  <si>
    <t>DEL MONTE</t>
  </si>
  <si>
    <t>EL VELERO</t>
  </si>
  <si>
    <t>ESCUELA DE CARABINEROS</t>
  </si>
  <si>
    <t>CALATRAVA</t>
  </si>
  <si>
    <t>CAMPANIA</t>
  </si>
  <si>
    <t>CIUDAD JARDIN NORTE</t>
  </si>
  <si>
    <t>LA COLINA CAMPESTRE</t>
  </si>
  <si>
    <t>COLINAS DE SUBA</t>
  </si>
  <si>
    <t>COVADONGA</t>
  </si>
  <si>
    <t>GRATAMIRA</t>
  </si>
  <si>
    <t>IBERIA</t>
  </si>
  <si>
    <t>LAGOS DE CORDOBA</t>
  </si>
  <si>
    <t>LAS VILLAS</t>
  </si>
  <si>
    <t>LINDARAJA</t>
  </si>
  <si>
    <t>NIZA</t>
  </si>
  <si>
    <t>NIZA NORTE</t>
  </si>
  <si>
    <t>NIZA SUBA</t>
  </si>
  <si>
    <t>NIZA VIII</t>
  </si>
  <si>
    <t>PRADO JARDIN</t>
  </si>
  <si>
    <t>PROVENZA</t>
  </si>
  <si>
    <t>RINCON DE IBERIA</t>
  </si>
  <si>
    <t>SOTILEZA</t>
  </si>
  <si>
    <t>ANDES NORTE</t>
  </si>
  <si>
    <t>CLUB DE LOS LAGARTOS</t>
  </si>
  <si>
    <t>COASMEDAS</t>
  </si>
  <si>
    <t>JULIO FLOREZ</t>
  </si>
  <si>
    <t>LA ALBORADA</t>
  </si>
  <si>
    <t>LA FLORESTA NORTE</t>
  </si>
  <si>
    <t>MORATO</t>
  </si>
  <si>
    <t>NUEVO MONTERREY</t>
  </si>
  <si>
    <t>PONTEVEDRA</t>
  </si>
  <si>
    <t>POTOSI</t>
  </si>
  <si>
    <t>SANTA ROSA</t>
  </si>
  <si>
    <t>SAN NICOLAS</t>
  </si>
  <si>
    <t>TEUSACA</t>
  </si>
  <si>
    <t>ALCAZAR DE SUBA</t>
  </si>
  <si>
    <t>ALMENDROS NORTE</t>
  </si>
  <si>
    <t>ALTO DE LA TOMA</t>
  </si>
  <si>
    <t>BOSQUES DE SAN JORGE</t>
  </si>
  <si>
    <t>CAMPANELA</t>
  </si>
  <si>
    <t>EL PENCIL BARRIO EL SALITRE</t>
  </si>
  <si>
    <t>EL PINAR</t>
  </si>
  <si>
    <t>EL PINO</t>
  </si>
  <si>
    <t>EL PORTICO</t>
  </si>
  <si>
    <t>EL SALITRE</t>
  </si>
  <si>
    <t>JAVA</t>
  </si>
  <si>
    <t>LONDRES</t>
  </si>
  <si>
    <t>MONARCAS</t>
  </si>
  <si>
    <t>NAVETAS</t>
  </si>
  <si>
    <t>PINAR DE SUBA</t>
  </si>
  <si>
    <t>PINOS DE LOMBARDIA</t>
  </si>
  <si>
    <t>PORTAL DE LAS MERCEDES</t>
  </si>
  <si>
    <t>PRADERA DE SUBA</t>
  </si>
  <si>
    <t>PRADOS DE SUBA</t>
  </si>
  <si>
    <t>PRADOS DEL SALITRE</t>
  </si>
  <si>
    <t>RINCON DE SANTA INES</t>
  </si>
  <si>
    <t>SAN FRANCISCO</t>
  </si>
  <si>
    <t>SUBA CENTRO</t>
  </si>
  <si>
    <t>TUNA ALTA</t>
  </si>
  <si>
    <t>TUNA BAJA</t>
  </si>
  <si>
    <t>TURINGIA</t>
  </si>
  <si>
    <t>VEREDA SUBA CERROS</t>
  </si>
  <si>
    <t>VILLA DEL CAMPO</t>
  </si>
  <si>
    <t>VILLA ESPERANZA</t>
  </si>
  <si>
    <t>VILLA SUSANA</t>
  </si>
  <si>
    <t>ALCAPARROS</t>
  </si>
  <si>
    <t>ALMIRANTE COLON</t>
  </si>
  <si>
    <t>ALMONACID</t>
  </si>
  <si>
    <t>ALTOS DE CHOZICA</t>
  </si>
  <si>
    <t>ALTOS DE LA ESPERANZA</t>
  </si>
  <si>
    <t>AMBERES</t>
  </si>
  <si>
    <t>ANTONIO GRANADOS</t>
  </si>
  <si>
    <t>AURES</t>
  </si>
  <si>
    <t>BOCHALEMA</t>
  </si>
  <si>
    <t>CIUDAD HUNZA</t>
  </si>
  <si>
    <t>COSTA AZUL</t>
  </si>
  <si>
    <t>EL AGUINALDO</t>
  </si>
  <si>
    <t>EL ARENAL</t>
  </si>
  <si>
    <t>EL CEREZO</t>
  </si>
  <si>
    <t>EL CONDOR</t>
  </si>
  <si>
    <t>EL JORDAN LA ESPERANZA</t>
  </si>
  <si>
    <t>EL POA</t>
  </si>
  <si>
    <t>EL NARANJAL</t>
  </si>
  <si>
    <t>EL OCAL</t>
  </si>
  <si>
    <t>EL REFUGIO DE SUBA</t>
  </si>
  <si>
    <t>CIUDADELA CAFAM</t>
  </si>
  <si>
    <t>EL TABOR</t>
  </si>
  <si>
    <t>GLORIA LARA DE ECHEVERRI</t>
  </si>
  <si>
    <t>GUILLERMO NUÑEZ</t>
  </si>
  <si>
    <t>JAIME BERMEO</t>
  </si>
  <si>
    <t>JAPON</t>
  </si>
  <si>
    <t>JAVA II SECTOR</t>
  </si>
  <si>
    <t>LA AGUADITA</t>
  </si>
  <si>
    <t>LA ESPERANZA (CALLE 131A)</t>
  </si>
  <si>
    <t>LA FLOR</t>
  </si>
  <si>
    <t>LA FLORA</t>
  </si>
  <si>
    <t>LA MANUELITA</t>
  </si>
  <si>
    <t>LA TRINITARIA</t>
  </si>
  <si>
    <t>LAGO DE SUBA</t>
  </si>
  <si>
    <t>LOMBARDIA</t>
  </si>
  <si>
    <t>LOS NOGALES</t>
  </si>
  <si>
    <t>NARANJOS ALTOS</t>
  </si>
  <si>
    <t>NUEVO CORINTO</t>
  </si>
  <si>
    <t>PALMA ALDEA</t>
  </si>
  <si>
    <t>POTRERILLO</t>
  </si>
  <si>
    <t>POTRERILLOS DE SUBA</t>
  </si>
  <si>
    <t>PRADOS DE SANTA BARBARA</t>
  </si>
  <si>
    <t>PUERTA DEL SOL</t>
  </si>
  <si>
    <t>RINCON DE SUBA</t>
  </si>
  <si>
    <t>RINCON EL CONDOR</t>
  </si>
  <si>
    <t>RINCON ESCUELA</t>
  </si>
  <si>
    <t>RIOBAMBA</t>
  </si>
  <si>
    <t>RODRIGO LARA BONILLA</t>
  </si>
  <si>
    <t>SAN CAYETANO</t>
  </si>
  <si>
    <t>SAN ISIDRO NORTE</t>
  </si>
  <si>
    <t>SAN MIGUEL TIBABUYES</t>
  </si>
  <si>
    <t>SANTA ANA DE SUBA</t>
  </si>
  <si>
    <t>SANTA BARBARA TIBABUYES</t>
  </si>
  <si>
    <t>SANTA INES - SANTA HELENA</t>
  </si>
  <si>
    <t>TABERIN</t>
  </si>
  <si>
    <t>TELECOM ARRAYANES</t>
  </si>
  <si>
    <t>TEUSAQUILLO DE SUBA</t>
  </si>
  <si>
    <t>TIBABUYES</t>
  </si>
  <si>
    <t>VILLA CATALINA</t>
  </si>
  <si>
    <t>VILLA ELISA</t>
  </si>
  <si>
    <t>VILLA MARIA</t>
  </si>
  <si>
    <t>VILLAS DEL RINCON</t>
  </si>
  <si>
    <t>BILBAO</t>
  </si>
  <si>
    <t>CAÑIZA I,II y III</t>
  </si>
  <si>
    <t>CAROLINA II y III</t>
  </si>
  <si>
    <t>LA ISABELA</t>
  </si>
  <si>
    <t>LOS NOGALES DE TIBABUYES</t>
  </si>
  <si>
    <t>MIRAMAR</t>
  </si>
  <si>
    <t>NUEVA TIBABUYES</t>
  </si>
  <si>
    <t>NUEVO CORINTO SECTOR E</t>
  </si>
  <si>
    <t>RINCON DE BOYACA</t>
  </si>
  <si>
    <t>SABANA DE TIBABUYES</t>
  </si>
  <si>
    <t>SAN CARLOS DE TIBABUYES</t>
  </si>
  <si>
    <t>SAN PEDRO DE TIBABUYES</t>
  </si>
  <si>
    <t>SANTA RITA</t>
  </si>
  <si>
    <t>TIBABUYES UNIVERSAL</t>
  </si>
  <si>
    <t>VEREDA SUBA RINCON</t>
  </si>
  <si>
    <t>VEREDA TIBABUYES</t>
  </si>
  <si>
    <t>VERONA</t>
  </si>
  <si>
    <t>VILLA CINDY</t>
  </si>
  <si>
    <t>VILLA DE LAS FLORES</t>
  </si>
  <si>
    <t>VILLA GLORIA</t>
  </si>
  <si>
    <t>VILLA GLORIA I</t>
  </si>
  <si>
    <t>VILLA CALAZANZ</t>
  </si>
  <si>
    <t>CONJUNTO RESIDENCIAL CALLA 100</t>
  </si>
  <si>
    <t>ENTRERRIOS</t>
  </si>
  <si>
    <t>ESCUELA MILITAR</t>
  </si>
  <si>
    <t>LA CASTELLANA</t>
  </si>
  <si>
    <t>LA PATRIA</t>
  </si>
  <si>
    <t>LOS ANDES</t>
  </si>
  <si>
    <t>RIONEGRO</t>
  </si>
  <si>
    <t>URBANIZACION SAN MARTIN</t>
  </si>
  <si>
    <t>VIZCAYA</t>
  </si>
  <si>
    <t>12 DE OCTUBRE</t>
  </si>
  <si>
    <t>JORGE ELIECER GAITAN</t>
  </si>
  <si>
    <t>JOSE JOAQUIN VARGAS</t>
  </si>
  <si>
    <t>ENTRE RIOS</t>
  </si>
  <si>
    <t>RINCON DEL SALITRE</t>
  </si>
  <si>
    <t>EL LABRADOR</t>
  </si>
  <si>
    <t>POPULAR MODELO</t>
  </si>
  <si>
    <t>SAN FERNANDO</t>
  </si>
  <si>
    <t>SAN FERNANDO OCCIDENTAL</t>
  </si>
  <si>
    <t>SIMON BOLIVAR</t>
  </si>
  <si>
    <t>11 DE NOVIEMBRE</t>
  </si>
  <si>
    <t>ALCAZARES NORTE</t>
  </si>
  <si>
    <t>BAQUERO</t>
  </si>
  <si>
    <t>BENJAMIN HERRERA</t>
  </si>
  <si>
    <t>CHAPINERO NOROCCIDENTAL</t>
  </si>
  <si>
    <t>COLOMBIA</t>
  </si>
  <si>
    <t>CONCEPCION NORTE</t>
  </si>
  <si>
    <t>LA MERCED NORTE</t>
  </si>
  <si>
    <t>LOS ALCAZARES</t>
  </si>
  <si>
    <t>MUEQUETA</t>
  </si>
  <si>
    <t>POLO CLUB</t>
  </si>
  <si>
    <t>QUINTA MUTIS</t>
  </si>
  <si>
    <t>SANTA SOFIA</t>
  </si>
  <si>
    <t>SIETE DE AGOSTO</t>
  </si>
  <si>
    <t>BANCO CENTRAL</t>
  </si>
  <si>
    <t>ALFONSO LOPEZ</t>
  </si>
  <si>
    <t>BELALCAZAR</t>
  </si>
  <si>
    <t>CAMPIN</t>
  </si>
  <si>
    <t>CHAPINERO OCCIDENTAL</t>
  </si>
  <si>
    <t>GALERIAS</t>
  </si>
  <si>
    <t>ARMENIA</t>
  </si>
  <si>
    <t>ESTRELLA</t>
  </si>
  <si>
    <t>LA MAGDALENA</t>
  </si>
  <si>
    <t>LA SOLEDAD</t>
  </si>
  <si>
    <t>PALERMO</t>
  </si>
  <si>
    <t>QUESADA</t>
  </si>
  <si>
    <t>SANTA TERESITA</t>
  </si>
  <si>
    <t>NICOLAS DE FEDERMAN</t>
  </si>
  <si>
    <t>NUEVO CAMPIN</t>
  </si>
  <si>
    <t>QUIRINAL</t>
  </si>
  <si>
    <t>RAFAEL NUÑEZ</t>
  </si>
  <si>
    <t>ACEVEDO TEJADA</t>
  </si>
  <si>
    <t>CAMA VIEJA</t>
  </si>
  <si>
    <t>CENTRO NARIÑO</t>
  </si>
  <si>
    <t>GRAN AMERICA</t>
  </si>
  <si>
    <t>QUINTA PAREDES</t>
  </si>
  <si>
    <t>CIUDAD SALITRE SUR-ORIENTAL</t>
  </si>
  <si>
    <t>CIUDAD SALITRE NOR-ORIENTAL</t>
  </si>
  <si>
    <t>EDUARDO SANTOS</t>
  </si>
  <si>
    <t>VERAGUAS</t>
  </si>
  <si>
    <t>COLSEGUROS</t>
  </si>
  <si>
    <t>EL LISTON</t>
  </si>
  <si>
    <t>FLORIDA</t>
  </si>
  <si>
    <t>LA FAVORITA</t>
  </si>
  <si>
    <t>LA PEPITA</t>
  </si>
  <si>
    <t>LA SABANA</t>
  </si>
  <si>
    <t>PALOQUEMAO</t>
  </si>
  <si>
    <t>PANAMERICANO</t>
  </si>
  <si>
    <t>RICAURTE</t>
  </si>
  <si>
    <t>SAMPER MENDOZA</t>
  </si>
  <si>
    <t>SAN FASON</t>
  </si>
  <si>
    <t>SAN VICTORINO</t>
  </si>
  <si>
    <t>USATAMA</t>
  </si>
  <si>
    <t>VOTO NACIONAL</t>
  </si>
  <si>
    <t>CARACAS</t>
  </si>
  <si>
    <t>CIUDAD BERNA</t>
  </si>
  <si>
    <t>CIUDAD JARDIN SUR</t>
  </si>
  <si>
    <t>LA HORTUA</t>
  </si>
  <si>
    <t>POLICARPA</t>
  </si>
  <si>
    <t>SEVILLA</t>
  </si>
  <si>
    <t>EDUARDO FREI</t>
  </si>
  <si>
    <t>LA FRAGUA</t>
  </si>
  <si>
    <t>LA FRAGUITA</t>
  </si>
  <si>
    <t>LUNA PARK</t>
  </si>
  <si>
    <t>RESTREPO</t>
  </si>
  <si>
    <t>RESTREPO OCCIDENTAL</t>
  </si>
  <si>
    <t>SAN JORGE CENTRAL II SECTOR</t>
  </si>
  <si>
    <t>SANTANDER</t>
  </si>
  <si>
    <t>SANTANDER SUR</t>
  </si>
  <si>
    <t>SENA</t>
  </si>
  <si>
    <t>VILLA MAYOR ORIENTAL</t>
  </si>
  <si>
    <t>LA GUACA</t>
  </si>
  <si>
    <t>CARABELAS</t>
  </si>
  <si>
    <t>CIUDAD MONTES</t>
  </si>
  <si>
    <t>EL SOL</t>
  </si>
  <si>
    <t>JAZMIN</t>
  </si>
  <si>
    <t>JORGE GAITAN CORTES</t>
  </si>
  <si>
    <t>LA ASUNCION</t>
  </si>
  <si>
    <t>LA CAMELIA</t>
  </si>
  <si>
    <t>LOS COMUNEROS</t>
  </si>
  <si>
    <t>PONDEROSA</t>
  </si>
  <si>
    <t>PRIMAVERA</t>
  </si>
  <si>
    <t>REMANSO</t>
  </si>
  <si>
    <t>SAN EUSEBIO</t>
  </si>
  <si>
    <t>SANTA MATILDE</t>
  </si>
  <si>
    <t>TIBANA</t>
  </si>
  <si>
    <t>TORREMOLINOS</t>
  </si>
  <si>
    <t>VILLA INES</t>
  </si>
  <si>
    <t>ALQUERIA</t>
  </si>
  <si>
    <t>AUTOPISTA MUZU</t>
  </si>
  <si>
    <t>LA CORUÑA</t>
  </si>
  <si>
    <t>MUZU</t>
  </si>
  <si>
    <t>OSPINA PEREZ</t>
  </si>
  <si>
    <t>TEJAR</t>
  </si>
  <si>
    <t>VILLA DEL ROSARIO</t>
  </si>
  <si>
    <t>VILLA SONIA</t>
  </si>
  <si>
    <t>BRISAS DEL GALAN</t>
  </si>
  <si>
    <t>CAMELIA SUR</t>
  </si>
  <si>
    <t>COLON</t>
  </si>
  <si>
    <t>LA PRADERA</t>
  </si>
  <si>
    <t>LA TRINIDAD</t>
  </si>
  <si>
    <t>EL ARPAY LA LIRA</t>
  </si>
  <si>
    <t>MILENTA</t>
  </si>
  <si>
    <t>SAN RAFAEL</t>
  </si>
  <si>
    <t>SAN RAFAEL INDUSTRIAL</t>
  </si>
  <si>
    <t>CUNDINAMARCA</t>
  </si>
  <si>
    <t>EL EJIDO</t>
  </si>
  <si>
    <t>GORGONZOLA</t>
  </si>
  <si>
    <t>INDUSTRIAL CENTENARIO</t>
  </si>
  <si>
    <t>LA FLORIDA OCCIDENTAL</t>
  </si>
  <si>
    <t>LOS EJIDOS</t>
  </si>
  <si>
    <t>PENSILVANIA</t>
  </si>
  <si>
    <t>BATALLON CALDAS</t>
  </si>
  <si>
    <t>CENTRO INDUSTRIAL</t>
  </si>
  <si>
    <t>ORTEZAL</t>
  </si>
  <si>
    <t>SALAZAR GOMEZ</t>
  </si>
  <si>
    <t>NUEVA SANTA FE DE BOGOTA</t>
  </si>
  <si>
    <t>CENTRO ADMINISTRATIVO</t>
  </si>
  <si>
    <t>LA CATEDRAL</t>
  </si>
  <si>
    <t>LAS AGUAS</t>
  </si>
  <si>
    <t>STA BARBARA</t>
  </si>
  <si>
    <t>GUSTAVO RESTREPO</t>
  </si>
  <si>
    <t>HOSPITAL SAN CARLOS</t>
  </si>
  <si>
    <t>SAN JOSE SUR</t>
  </si>
  <si>
    <t>SOCIEGO SUR</t>
  </si>
  <si>
    <t>BRAVO PAEZ</t>
  </si>
  <si>
    <t>CLARET</t>
  </si>
  <si>
    <t>INGLES</t>
  </si>
  <si>
    <t>LIBERTADOR</t>
  </si>
  <si>
    <t>MURILLO TORO</t>
  </si>
  <si>
    <t>OLAYA</t>
  </si>
  <si>
    <t>QUIROGA</t>
  </si>
  <si>
    <t>QUIROGA CENTRAL</t>
  </si>
  <si>
    <t>QUIROGA SUR</t>
  </si>
  <si>
    <t>SANTIAGO PEREZ</t>
  </si>
  <si>
    <t>VILLA MAYOR</t>
  </si>
  <si>
    <t>CARMEN DEL SOL</t>
  </si>
  <si>
    <t>CARMEN DEL SOL I SECTOR</t>
  </si>
  <si>
    <t>EL RECUERDO SAN JORGE ALTO</t>
  </si>
  <si>
    <t>EL TRIUNFO SUR</t>
  </si>
  <si>
    <t>GRANJAS SANTA SOFIA</t>
  </si>
  <si>
    <t>LA RESURRECCION</t>
  </si>
  <si>
    <t>LAS COLINAS</t>
  </si>
  <si>
    <t>LUIS LOPEZ DE MESA</t>
  </si>
  <si>
    <t>MARCO FIDEL SUAREZ</t>
  </si>
  <si>
    <t>MARCO FIDEL SUAREZ LA CAÑADA</t>
  </si>
  <si>
    <t>RESURRECCION</t>
  </si>
  <si>
    <t>RIO DE JANEIRO EL PESEBRE</t>
  </si>
  <si>
    <t>SAN JORGE SUR</t>
  </si>
  <si>
    <t>SAN JORGE-GLORIA GAITAN</t>
  </si>
  <si>
    <t>SAN JUSTINO</t>
  </si>
  <si>
    <t>SANTA LUICIA</t>
  </si>
  <si>
    <t>TERRAZAS DE SAN JORGE</t>
  </si>
  <si>
    <t>ANTONIO MORALES GALAVIS</t>
  </si>
  <si>
    <t>CALLEJON SANTA BARBARA</t>
  </si>
  <si>
    <t>CERROS DE ORIENTE</t>
  </si>
  <si>
    <t>DANUBIO DEL SUR</t>
  </si>
  <si>
    <t>EL MIRADOR SUR I Y II</t>
  </si>
  <si>
    <t>EL PENSIL</t>
  </si>
  <si>
    <t>EL PLAYON</t>
  </si>
  <si>
    <t>EL PUERTO LA LOMA DE SAN CARLOS</t>
  </si>
  <si>
    <t>EL ROSAL</t>
  </si>
  <si>
    <t>EL SOCORRO</t>
  </si>
  <si>
    <t>GOVAROBA</t>
  </si>
  <si>
    <t>GOVAROBA II</t>
  </si>
  <si>
    <t>GUIPARMA</t>
  </si>
  <si>
    <t>LA MERCED SUR SAN IGNACIO</t>
  </si>
  <si>
    <t>LA PICOTA</t>
  </si>
  <si>
    <t>LA PROVIDENCIA MEDIA</t>
  </si>
  <si>
    <t>LOS CHIRCALES</t>
  </si>
  <si>
    <t>LOS MOLINOS</t>
  </si>
  <si>
    <t>MARRUECOS</t>
  </si>
  <si>
    <t>MIRADOR DE MARROCOS</t>
  </si>
  <si>
    <t>MIRADOR LOS MOLINOS II SECTOR</t>
  </si>
  <si>
    <t>MOLINOS DEL SUR</t>
  </si>
  <si>
    <t>NUEVO PENSILVANIA SUR</t>
  </si>
  <si>
    <t>PLAYON LA PLAYITA III</t>
  </si>
  <si>
    <t>PRADERA SUR</t>
  </si>
  <si>
    <t>PRINCIPE DE BOCHICA</t>
  </si>
  <si>
    <t>PUENTE DE SAN BERNADO</t>
  </si>
  <si>
    <t>SOCORRO III SECTOR</t>
  </si>
  <si>
    <t>VILLA DEL SOL</t>
  </si>
  <si>
    <t>VILLA MORALES</t>
  </si>
  <si>
    <t>VILLAS  DEL RECUERDO</t>
  </si>
  <si>
    <t>ANTONIO MORALES II</t>
  </si>
  <si>
    <t>BUENOS.AIRES LA ESP.PARC. LA FISC</t>
  </si>
  <si>
    <t>EL BOSQUE DE LOS MOLINOS (SAN JUSTIN</t>
  </si>
  <si>
    <t>EL PORTAL II SECTOR</t>
  </si>
  <si>
    <t>LA ESPERANZA ALTA</t>
  </si>
  <si>
    <t>LA MARQUEZA</t>
  </si>
  <si>
    <t>LA PAZ  ( EL CEBADAL)</t>
  </si>
  <si>
    <t>LA PICOTA ORIENTAL</t>
  </si>
  <si>
    <t>LA RECONQUISTA</t>
  </si>
  <si>
    <t>LA RECONQUISTA  (VILLA ESTHER)</t>
  </si>
  <si>
    <t>LOS ARRAYANES II</t>
  </si>
  <si>
    <t>PALERMO SUR</t>
  </si>
  <si>
    <t>PALERMO SUR  - BRISAS</t>
  </si>
  <si>
    <t>PALERMO SUR ( EL TRIANGULO)</t>
  </si>
  <si>
    <t>PALERMO SUR LOS ARRAYANES</t>
  </si>
  <si>
    <t>PALERMO SUR OSWALDO GOMEZ</t>
  </si>
  <si>
    <t>PALERMO SUR SAN MARCOS</t>
  </si>
  <si>
    <t>PALERMO SUR SANA FONSECA</t>
  </si>
  <si>
    <t>SAN AGUSTIN</t>
  </si>
  <si>
    <t>SAN AGUSTIN II SECTOR</t>
  </si>
  <si>
    <t>SERRANIA - SECTOR CULTIVOS</t>
  </si>
  <si>
    <t>CENTRAL DE MEZCLAS</t>
  </si>
  <si>
    <t>LAS MANAS</t>
  </si>
  <si>
    <t>MOCHUELO ORIENTAL</t>
  </si>
  <si>
    <t>VEREDA EL PEDREGAL - LA LIRA</t>
  </si>
  <si>
    <t>VILLA JAQUI</t>
  </si>
  <si>
    <t>BARRANQUITOS</t>
  </si>
  <si>
    <t>BRAZUELOS SANTO DOMINGO</t>
  </si>
  <si>
    <t>ESMERALDA</t>
  </si>
  <si>
    <t>LAGUNITAS</t>
  </si>
  <si>
    <t>PATICOS</t>
  </si>
  <si>
    <t>EL MOCHUELO II</t>
  </si>
  <si>
    <t>URBANIZACION GUAITIQUIA</t>
  </si>
  <si>
    <t>ARBORIZADORA BAJA</t>
  </si>
  <si>
    <t>ATLANTA</t>
  </si>
  <si>
    <t>CORUÑA</t>
  </si>
  <si>
    <t>EL CHIRCAL SUR</t>
  </si>
  <si>
    <t>EL ESQUINERO</t>
  </si>
  <si>
    <t>LA PLAYA II</t>
  </si>
  <si>
    <t>MADELENA</t>
  </si>
  <si>
    <t>RAFEL ESCAMILLA</t>
  </si>
  <si>
    <t>SANTA ROSA SUR</t>
  </si>
  <si>
    <t>URBANIZACION PROTECHO BOGOTA</t>
  </si>
  <si>
    <t>URBANIZACION ATLANTA</t>
  </si>
  <si>
    <t>URBANIZACION CASA LARGA</t>
  </si>
  <si>
    <t>URBANIZACION LA CORUÑA</t>
  </si>
  <si>
    <t>VILLA HELENA</t>
  </si>
  <si>
    <t>ACACIA III PARTE BAJA</t>
  </si>
  <si>
    <t>ACACIAS SUR</t>
  </si>
  <si>
    <t>CANDELARIA LA NUEVA</t>
  </si>
  <si>
    <t>COLMENA</t>
  </si>
  <si>
    <t>COLMENA III</t>
  </si>
  <si>
    <t>GIBRALTAR I Y II</t>
  </si>
  <si>
    <t>JUAN J. RONDON - LA CASONA</t>
  </si>
  <si>
    <t>MILLAN LOS SAUCES</t>
  </si>
  <si>
    <t>SANTA INES LA ACACIA</t>
  </si>
  <si>
    <t>SAUCES - HORTALIZAS- RECUERDO</t>
  </si>
  <si>
    <t>VILLAS DE BOLIVAR</t>
  </si>
  <si>
    <t>ACACIA IV</t>
  </si>
  <si>
    <t>ALFA</t>
  </si>
  <si>
    <t>ALTOS DE JALISCO</t>
  </si>
  <si>
    <t>ALVARO BERNAL SEGURA</t>
  </si>
  <si>
    <t>BELLA FLOR</t>
  </si>
  <si>
    <t>BELLA FLOR SUR</t>
  </si>
  <si>
    <t>BELLA VISTA LUCERO ALTO</t>
  </si>
  <si>
    <t>BRISAS DEL VOLADOR</t>
  </si>
  <si>
    <t>BUENAVISTA SECTOR A</t>
  </si>
  <si>
    <t>CIUDAD MILAGROS</t>
  </si>
  <si>
    <t>CORDILLERA SUR</t>
  </si>
  <si>
    <t>DOMINGO LAIN I</t>
  </si>
  <si>
    <t>DOMINGO LAIN III</t>
  </si>
  <si>
    <t>EL SATELITE</t>
  </si>
  <si>
    <t>FLORIDA DEL SUR</t>
  </si>
  <si>
    <t>GIBRALTAR  SUR</t>
  </si>
  <si>
    <t>JUAN PABLO II</t>
  </si>
  <si>
    <t>LA ALAMEDA II SECTOR</t>
  </si>
  <si>
    <t>LA ESCALA III</t>
  </si>
  <si>
    <t>LA ESMERALDA SUR</t>
  </si>
  <si>
    <t>LA ESTRELLA SECTOR LAGOS</t>
  </si>
  <si>
    <t>LA TORRE</t>
  </si>
  <si>
    <t>LAS DELICIAS DEL SUR</t>
  </si>
  <si>
    <t>LAS MANITAS</t>
  </si>
  <si>
    <t>LAS MANITAS II SECTOR</t>
  </si>
  <si>
    <t>LOS ANDES SECTOR 5 NUTIBARA</t>
  </si>
  <si>
    <t>LUCERO BAJO CORPORACION SAN ISIDRO</t>
  </si>
  <si>
    <t>LUCERO BAJO SECT.  LA CONQUISTA</t>
  </si>
  <si>
    <t>LUCERO MEDIO</t>
  </si>
  <si>
    <t>LUCERO SUR BAJO</t>
  </si>
  <si>
    <t>MEISSEN</t>
  </si>
  <si>
    <t>MEXICO</t>
  </si>
  <si>
    <t>MIRADOR NUTIBARA</t>
  </si>
  <si>
    <t>NACIONES UNIDAS - CHAPARRO</t>
  </si>
  <si>
    <t>NACIONES UNIDAS - STA ROSA</t>
  </si>
  <si>
    <t>NUEVA COLOMBIA</t>
  </si>
  <si>
    <t>ROCIO ALTOS DEL SUR</t>
  </si>
  <si>
    <t>SAN LUIS ALTOS DE JALISCO</t>
  </si>
  <si>
    <t>TABOR-ALTALOMA</t>
  </si>
  <si>
    <t>URBANIZACION COMPARTIR</t>
  </si>
  <si>
    <t>URBANIZACION EL PRECISO</t>
  </si>
  <si>
    <t>URBANIZACION KALAMARY</t>
  </si>
  <si>
    <t>URBANIZACION LA ALAMEDA</t>
  </si>
  <si>
    <t>URBANIZACION LA ESCALA</t>
  </si>
  <si>
    <t>URBANIZACION LAS QUINTAS DEL SUR</t>
  </si>
  <si>
    <t>URBANIZCION LA SERRANIA DEL SUR</t>
  </si>
  <si>
    <t>VILLA GLORIA-LAS MANITAS</t>
  </si>
  <si>
    <t>VILLAS DEL DIAMANTE</t>
  </si>
  <si>
    <t>VISTA HERMOSA</t>
  </si>
  <si>
    <t>VISTA HERMOSA MZ.77A,79A,81A,82,82A,84A</t>
  </si>
  <si>
    <t>VISTA HERMOSA SECTOR CAPRI</t>
  </si>
  <si>
    <t>VISTA HERMOSA SECTOR SAN CARLOS Y EL TRIANGULO</t>
  </si>
  <si>
    <t>ACAPULCO I</t>
  </si>
  <si>
    <t>BOGOTA SECTOR TEQUENDAMA</t>
  </si>
  <si>
    <t>BOGOTA SUR- LA ESPERANZA</t>
  </si>
  <si>
    <t>BUENOS AIRES II</t>
  </si>
  <si>
    <t>BUENOS AIRES III SECTOR</t>
  </si>
  <si>
    <t>CASA DE TEJA</t>
  </si>
  <si>
    <t>EL MOCHUELO</t>
  </si>
  <si>
    <t>EL REFLEJO II</t>
  </si>
  <si>
    <t>EL TESORITO</t>
  </si>
  <si>
    <t>EL TESORO</t>
  </si>
  <si>
    <t>ELTRIGAL</t>
  </si>
  <si>
    <t>FLORIDA SUR ALTO</t>
  </si>
  <si>
    <t>INES ELVIRA</t>
  </si>
  <si>
    <t>LA CUMBRE (Antes El Recuerdo Sur)</t>
  </si>
  <si>
    <t>LOS DUQUES</t>
  </si>
  <si>
    <t>MINUTO DE MARIA</t>
  </si>
  <si>
    <t>OCHO DE DICIEMBRE</t>
  </si>
  <si>
    <t>PARCELACION BOGOTA</t>
  </si>
  <si>
    <t>QUIBA</t>
  </si>
  <si>
    <t>QUIBA URBANO</t>
  </si>
  <si>
    <t>REPUBLICA DE VENEZUELA</t>
  </si>
  <si>
    <t>RINCON DEL DIAMANTE</t>
  </si>
  <si>
    <t>SAN JOAQUIN EL VATICANO</t>
  </si>
  <si>
    <t>SAN JOAQUIN VATICANO-GALPON</t>
  </si>
  <si>
    <t>SAN JOAQUIN VATICANO-VERGEL</t>
  </si>
  <si>
    <t>SAN RAFAEL SUR</t>
  </si>
  <si>
    <t>SOTAVENTO</t>
  </si>
  <si>
    <t>URBANIZACION BUENA VISTA</t>
  </si>
  <si>
    <t>URBANIZACION CERROS DEL SUR</t>
  </si>
  <si>
    <t>URBANIZACION CHICALA</t>
  </si>
  <si>
    <t>URBANIZACION EL LIMONAR</t>
  </si>
  <si>
    <t>URBANIZACION MIRADOR DE SAN CARLOS</t>
  </si>
  <si>
    <t>URBANIZACION URAPANES DEL SUR</t>
  </si>
  <si>
    <t>VILLA DIANA LOPEZ</t>
  </si>
  <si>
    <t>VILLAS DE SAN JOAQUIN</t>
  </si>
  <si>
    <t>BELLA ESTANCIA</t>
  </si>
  <si>
    <t>BARLOVENTO</t>
  </si>
  <si>
    <t>BONANZA SUR</t>
  </si>
  <si>
    <t>CARACOLI</t>
  </si>
  <si>
    <t>CASAGRANDE</t>
  </si>
  <si>
    <t>CASAVIANCA</t>
  </si>
  <si>
    <t>CONJUNTO RESIDENCIAL LA VALVANERA</t>
  </si>
  <si>
    <t>COOPERATIVA ISMAEL PERDOMO</t>
  </si>
  <si>
    <t>EL CERRO DEL DIAMANTE</t>
  </si>
  <si>
    <t>EL ENSUEÑO</t>
  </si>
  <si>
    <t>EL PEÑON DEL CORTIJO</t>
  </si>
  <si>
    <t>EL PORVENIR DE LA ESTANCIA</t>
  </si>
  <si>
    <t>EL PORVENIR II ETAPA</t>
  </si>
  <si>
    <t>EL PORVENIR ZONA C</t>
  </si>
  <si>
    <t>EL RINCON DEL PORVENIR</t>
  </si>
  <si>
    <t>ESPINOS I</t>
  </si>
  <si>
    <t>ESPINOS III SECTOR</t>
  </si>
  <si>
    <t>GALICIA</t>
  </si>
  <si>
    <t>ISMAEL PERDOMO</t>
  </si>
  <si>
    <t>LA CARBONERA</t>
  </si>
  <si>
    <t>LA CARBONERA II</t>
  </si>
  <si>
    <t>LA ESTANCIA</t>
  </si>
  <si>
    <t>LA UNION - DIVINO NIÑO</t>
  </si>
  <si>
    <t>LOS TRES REYES - I ETAPA</t>
  </si>
  <si>
    <t>MARIA CANO</t>
  </si>
  <si>
    <t>MIRADOR DE LA ESTANCIA</t>
  </si>
  <si>
    <t>MIRADOR DE LA PRIMAVERA</t>
  </si>
  <si>
    <t>PEÑON DEL CORTIJO III SECTOR</t>
  </si>
  <si>
    <t>PERDOMO ALTO</t>
  </si>
  <si>
    <t>PRIMAVERA SUR-OCC.</t>
  </si>
  <si>
    <t>PROYECTO RAFAEL ESCAMILLA</t>
  </si>
  <si>
    <t>RINCON DE GALICIA</t>
  </si>
  <si>
    <t>RINCON DE LA ESTANCIA</t>
  </si>
  <si>
    <t>RINCON DE LA VALVANERA</t>
  </si>
  <si>
    <t>SAN ANTONIO DEL MIRADOR</t>
  </si>
  <si>
    <t>SAN ISIDRO II</t>
  </si>
  <si>
    <t>SAN ISIDRO SECTOR CARBONERAS</t>
  </si>
  <si>
    <t>SAN ISIDRO SECTOR CERRITO I</t>
  </si>
  <si>
    <t>SAN ISIDRO SECTOR CERRITO II</t>
  </si>
  <si>
    <t>SAN ISIDRO SECTOR CERRITO III</t>
  </si>
  <si>
    <t>SAN RAFAEL  DEL ALTO DE LA ESTANCIA</t>
  </si>
  <si>
    <t>SANTA VIVIANA</t>
  </si>
  <si>
    <t>SANTA VIVIANA - SECT.VISTA HERMOSA</t>
  </si>
  <si>
    <t>TRES REYES II SECTOR</t>
  </si>
  <si>
    <t>URB. BALMORAL RINCON DE LA VALVANERA</t>
  </si>
  <si>
    <t>URB. EL ARROYUELO-PREDIO EL ALMACEN</t>
  </si>
  <si>
    <t>URB. EL ENSUEÑO</t>
  </si>
  <si>
    <t>URB. RINCON DE LA VALVANERA MZ.7</t>
  </si>
  <si>
    <t>URBANIZACION BALMORAL II</t>
  </si>
  <si>
    <t>URBANIZACION BARLOVENTO</t>
  </si>
  <si>
    <t>URBANIZACION CALABRIA</t>
  </si>
  <si>
    <t>URBANIZACION GALICIA</t>
  </si>
  <si>
    <t>URBANIZACION INDIA CATALINA</t>
  </si>
  <si>
    <t>URBANIZACION LA ESTANCIA</t>
  </si>
  <si>
    <t>URBANIZACION LA LLANADA</t>
  </si>
  <si>
    <t>URBANIZACION LA RIVIERA DEL SUR</t>
  </si>
  <si>
    <t>URBANIZACION LAS HUERTAS</t>
  </si>
  <si>
    <t>URBANIZACION PEÑON DEL CORTIJO</t>
  </si>
  <si>
    <t>EMPRESA COMUNITARIA MANUELA BELTRAN</t>
  </si>
  <si>
    <t>JERUSALEN</t>
  </si>
  <si>
    <t>JERUSALEN SECTOR BELLAVISTA - LA Y</t>
  </si>
  <si>
    <t>JERUSALEN SECTOR EL PLAN</t>
  </si>
  <si>
    <t>JERUSALEN SECTOR LA ISLA</t>
  </si>
  <si>
    <t>JERUSALEN SECTOR LAS BRISAS</t>
  </si>
  <si>
    <t>JERUSALEN SECTOR MEDIA LOMA</t>
  </si>
  <si>
    <t>JERUSALEN SECTOR NUEVA ARGENTINA</t>
  </si>
  <si>
    <t>JERUSALEN SECTOR PARAISO</t>
  </si>
  <si>
    <t>JERUSALEN SECTOR PLAN CANTERAS</t>
  </si>
  <si>
    <t>JERUSALEN SECTOR POTOSI</t>
  </si>
  <si>
    <t>JERUSALEN SECTOR PRADERA - LA ESPERANZA</t>
  </si>
  <si>
    <t>JERUSALEN SECTOR SANTA ROSITA - LAS VEGAS</t>
  </si>
  <si>
    <t>JERUSALEN SECTOR TANQUE LAGUNA</t>
  </si>
  <si>
    <t>LAS VEGAS DE POTOSI</t>
  </si>
  <si>
    <t>URB. BOSQUES DE CANDELARIA</t>
  </si>
  <si>
    <t>URB. CANDELARIA LA NUEVA II SECTOR</t>
  </si>
  <si>
    <t>URBANIZACION LA MILAGROSA</t>
  </si>
  <si>
    <t>VILLA CANDELARIA ANTES SAN SIMON I, II ETAPA</t>
  </si>
  <si>
    <t>LA ISLA DE FONTIBON (Sin legalizar)</t>
  </si>
  <si>
    <t>ATAHUALPA EL CHARQUITO (Sin legalizar)</t>
  </si>
  <si>
    <t>LA LAGUNA I (Sin legalizar)</t>
  </si>
  <si>
    <t>EL RINCON DE LA IGUALDAD (Sin legalizar)</t>
  </si>
  <si>
    <t>BELEN II (Sin legalizar)</t>
  </si>
  <si>
    <t>VILLA CARMENZA II SECTOR (Sin legalizar)</t>
  </si>
  <si>
    <t>TESORO SAN MARCOS ALTO (Sin legalizar)</t>
  </si>
  <si>
    <t>CORREDOR COMERCIAL SAN ANDRES (Sin legalizar)</t>
  </si>
  <si>
    <t>GRANJAS DE SAN PEDRO II SECTOR (Sin legalizar)</t>
  </si>
  <si>
    <t>PUENTE COLORADO I (Sin legalizar)</t>
  </si>
  <si>
    <t>ALTAMIRA 2010 (Sin legalizar)</t>
  </si>
  <si>
    <t>ATENAS SURORIENTAL IV SECTOR (Sin legalizar)</t>
  </si>
  <si>
    <t>GRANADA NORTE VILLA SARMIENTO (Sin legalizar)</t>
  </si>
  <si>
    <t>PRADO PINZON IV (Sin legalizar)</t>
  </si>
  <si>
    <t>RINCON SECTOR LA ESCUELA I (Sin legalizar)</t>
  </si>
  <si>
    <t>SENDEROS DEL PORVENIR</t>
  </si>
  <si>
    <t>CAMINOS DEL PORVENIR</t>
  </si>
  <si>
    <t>PROYECTO PARQUES DEL PORVENIR</t>
  </si>
  <si>
    <t>SENDEROS DEL PORVENIR IV SECTOR 3</t>
  </si>
  <si>
    <t>CAMINOS DEL PORVENIR III</t>
  </si>
  <si>
    <t>COORDILLERA DEL SUR</t>
  </si>
  <si>
    <t>URBANIZACION GAVIOTAS</t>
  </si>
  <si>
    <t>SAN GERARDO</t>
  </si>
  <si>
    <t>CASABLANCA</t>
  </si>
  <si>
    <t>DOMINGO LAIN IV ETAPA</t>
  </si>
  <si>
    <t>NUEVO PORTAL</t>
  </si>
  <si>
    <t>CIUDAD LONDRES</t>
  </si>
  <si>
    <t>MIRADOR DEL RECREO</t>
  </si>
  <si>
    <t>VILLAS DEL RECREO</t>
  </si>
  <si>
    <t>JUAN JOSE RENDON</t>
  </si>
  <si>
    <t>ESTRELLA TURQUIA 2 SECTOR</t>
  </si>
  <si>
    <t>RINCON SECTOR LA ESCUELA I</t>
  </si>
  <si>
    <t>CENTRO SUBA EL ORAL</t>
  </si>
  <si>
    <t>ALTAMIRA 2010</t>
  </si>
  <si>
    <t>MIRADOR PARADERO</t>
  </si>
  <si>
    <t>BOGOTA SUR LA ESPERANZA 1</t>
  </si>
  <si>
    <t>VILLA ELISA II</t>
  </si>
  <si>
    <t>SAN BERNARDO II SECTOR</t>
  </si>
  <si>
    <t>PORTALES DEL NORTE IMPERIAL</t>
  </si>
  <si>
    <t>RINCON SECTOR EL CONDOR EL MORTIÑO</t>
  </si>
  <si>
    <t>VILLA ELISA PARTE ALTA</t>
  </si>
  <si>
    <t>SANTA BARBARA TIBABUYES I</t>
  </si>
  <si>
    <t>JAPON FRONTERA</t>
  </si>
  <si>
    <t>SAN MIGUEL EL CEDRO</t>
  </si>
  <si>
    <t>EL BALCONCITO</t>
  </si>
  <si>
    <t>ESPERANZA  III</t>
  </si>
  <si>
    <t>LAS FLORES II</t>
  </si>
  <si>
    <t>RECUERDO SUR I</t>
  </si>
  <si>
    <t>SANTA LIBRADA III</t>
  </si>
  <si>
    <t>FISCALA BUENAVISTA</t>
  </si>
  <si>
    <t>BUENOS AIRES IV</t>
  </si>
  <si>
    <t>SAN BLAS II SECTOR I</t>
  </si>
  <si>
    <t>ARGELIA RENACIMIENTO</t>
  </si>
  <si>
    <t>SECTOR SAN JOSE I</t>
  </si>
  <si>
    <t>VISTA HERMOSA LUCERO ALTO</t>
  </si>
  <si>
    <t>TESORO TESORITO</t>
  </si>
  <si>
    <t>PRIMAVERA 2  (Antes SAN ISIDRO CERRITOS)</t>
  </si>
  <si>
    <t>EL LLANO SECTOR FANDIÑO I</t>
  </si>
  <si>
    <t>LA ESTACION - ANDALUCIA II</t>
  </si>
  <si>
    <t>GUADUAL II</t>
  </si>
  <si>
    <t>SATURNO I</t>
  </si>
  <si>
    <t>VERSALLES INTERNACIONAL</t>
  </si>
  <si>
    <t>VILLA ESTHER</t>
  </si>
  <si>
    <t>Ciudadela El Recreo</t>
  </si>
  <si>
    <t>Dintalito</t>
  </si>
  <si>
    <t>Patio Bonito III</t>
  </si>
  <si>
    <t>Charala</t>
  </si>
  <si>
    <t>Cerrito II</t>
  </si>
  <si>
    <t>Las Huertas</t>
  </si>
  <si>
    <t>Bosque de Molinos</t>
  </si>
  <si>
    <t>Mochuelo Alto Rural</t>
  </si>
  <si>
    <t>Mochuelo Alto Urbano</t>
  </si>
  <si>
    <t>Pasquila</t>
  </si>
  <si>
    <t>Pasquilla Urbana</t>
  </si>
  <si>
    <t>Pasquillita</t>
  </si>
  <si>
    <t>El tabaco</t>
  </si>
  <si>
    <t>Las Animas</t>
  </si>
  <si>
    <t>Las Auras</t>
  </si>
  <si>
    <t>Chisaca</t>
  </si>
  <si>
    <t>El Hato</t>
  </si>
  <si>
    <t>Gloria Lara</t>
  </si>
  <si>
    <t>La Fiscala</t>
  </si>
  <si>
    <t>Sin definir</t>
  </si>
  <si>
    <t>|</t>
  </si>
  <si>
    <t>ANUALIZACIÓN DE LA META</t>
  </si>
  <si>
    <t>BOSA</t>
  </si>
  <si>
    <t>SANTA FE</t>
  </si>
  <si>
    <t>USAQUEN</t>
  </si>
  <si>
    <t>RAFAEL URIBE</t>
  </si>
  <si>
    <t>TUNJUELITO</t>
  </si>
  <si>
    <t>SUMAPAZ</t>
  </si>
  <si>
    <t>CANDELARIA</t>
  </si>
  <si>
    <t>PUENTE ARANDA</t>
  </si>
  <si>
    <t>ANTONIO NARIÑO</t>
  </si>
  <si>
    <t>TEUSAQUILLO</t>
  </si>
  <si>
    <t>LOS ALMENDROS</t>
  </si>
  <si>
    <t>DIANA TURBAY</t>
  </si>
  <si>
    <t>ALTAMIRA</t>
  </si>
  <si>
    <t>DIANA TURBAY CULTIVOS</t>
  </si>
  <si>
    <t>LISBOA</t>
  </si>
  <si>
    <t>ANTONIO JOSE DE SUCRE</t>
  </si>
  <si>
    <t>PROVIVIENDA OCCIDENTAL</t>
  </si>
  <si>
    <t>DIANA TURBAY ARRAYANES</t>
  </si>
  <si>
    <t>GRANJAS SAN PABLO</t>
  </si>
  <si>
    <t>LA COMUNA</t>
  </si>
  <si>
    <t>COMUNEROS</t>
  </si>
  <si>
    <t>EL PARAISO</t>
  </si>
  <si>
    <t>PUERTO RICO</t>
  </si>
  <si>
    <t>EL NUEVO PORTAL</t>
  </si>
  <si>
    <t>EL PROGRESO USME</t>
  </si>
  <si>
    <t>LA REFORMA</t>
  </si>
  <si>
    <t>LAS MARGARITAS</t>
  </si>
  <si>
    <t>LOS LACHES</t>
  </si>
  <si>
    <t>ARBORIZADORA ALTA</t>
  </si>
  <si>
    <t>COMPARTIR</t>
  </si>
  <si>
    <t>BERLIN</t>
  </si>
  <si>
    <t>BOLONIA</t>
  </si>
  <si>
    <t>ISLANDIA</t>
  </si>
  <si>
    <t>SANTA CECILIA</t>
  </si>
  <si>
    <t>LUCERO ALTO</t>
  </si>
  <si>
    <t>LA GAITANA</t>
  </si>
  <si>
    <t>SAN CARLOS DE SUBA</t>
  </si>
  <si>
    <t>OLARTE</t>
  </si>
  <si>
    <t>DANUBIO</t>
  </si>
  <si>
    <t>LOS LIBERTADORES</t>
  </si>
  <si>
    <t>SAN MARTIN SUR</t>
  </si>
  <si>
    <t>BRASILIA</t>
  </si>
  <si>
    <t>EL MIRADOR</t>
  </si>
  <si>
    <t>LA CABAÑA</t>
  </si>
  <si>
    <t>DOMINGO LAIN II - EL BOSQUE</t>
  </si>
  <si>
    <t>ESTRELLA DEL SUR</t>
  </si>
  <si>
    <t>LAS LOMAS</t>
  </si>
  <si>
    <t>SAN JORGE</t>
  </si>
  <si>
    <t>LA MERCED SUR</t>
  </si>
  <si>
    <t>SAN JOSE SUR ORIENTAL</t>
  </si>
  <si>
    <t>DANUBIO II</t>
  </si>
  <si>
    <t>EL NUEVO PORTAL II</t>
  </si>
  <si>
    <t>EL PORTAL DEL DIVINO</t>
  </si>
  <si>
    <t>GALAN</t>
  </si>
  <si>
    <t>LAS ACACIAS</t>
  </si>
  <si>
    <t>SAN PEDRO</t>
  </si>
  <si>
    <t>VILLA HERMOSA</t>
  </si>
  <si>
    <t>CEDRITOS DEL SUR</t>
  </si>
  <si>
    <t>EL MINUTO DE MARIA</t>
  </si>
  <si>
    <t>ARBOLEDA SUR</t>
  </si>
  <si>
    <t>LOS ARRAYANES</t>
  </si>
  <si>
    <t>JUAN REY SUR</t>
  </si>
  <si>
    <t>GUALOCHE</t>
  </si>
  <si>
    <t>VILLA ISRAEL</t>
  </si>
  <si>
    <t>LAS GUACAMAYAS</t>
  </si>
  <si>
    <t>EL JARDIN</t>
  </si>
  <si>
    <t>LA PORTADA</t>
  </si>
  <si>
    <t>LA FONTANA</t>
  </si>
  <si>
    <t>LA SULTANA</t>
  </si>
  <si>
    <t>SAN PABLO</t>
  </si>
  <si>
    <t>HUMBERTO VALENCIA</t>
  </si>
  <si>
    <t>id_localidad</t>
  </si>
  <si>
    <t>Chapinero</t>
  </si>
  <si>
    <t>Tunjuelito</t>
  </si>
  <si>
    <t>Suba</t>
  </si>
  <si>
    <t>Teusaquillo</t>
  </si>
  <si>
    <t>Puente Aranda</t>
  </si>
  <si>
    <t>Candelaria</t>
  </si>
  <si>
    <t>id_upz</t>
  </si>
  <si>
    <t>nom_upz</t>
  </si>
  <si>
    <t>Paseo de los Libertadores</t>
  </si>
  <si>
    <t>La Academia</t>
  </si>
  <si>
    <t>Guaymaral</t>
  </si>
  <si>
    <t>Verbenal</t>
  </si>
  <si>
    <t>La Uribe</t>
  </si>
  <si>
    <t>San Cristóbal Norte</t>
  </si>
  <si>
    <t>Toberín</t>
  </si>
  <si>
    <t>Los Cedros</t>
  </si>
  <si>
    <t>Usaquén</t>
  </si>
  <si>
    <t>Country Club</t>
  </si>
  <si>
    <t>Santa Bárbara</t>
  </si>
  <si>
    <t>San José de Bavaria</t>
  </si>
  <si>
    <t>Britalia</t>
  </si>
  <si>
    <t>El Prado</t>
  </si>
  <si>
    <t>La Alhambra</t>
  </si>
  <si>
    <t>Los Andes</t>
  </si>
  <si>
    <t>Doce de Octubre</t>
  </si>
  <si>
    <t>Casa Blanca Suba</t>
  </si>
  <si>
    <t>Niza</t>
  </si>
  <si>
    <t>La Floresta</t>
  </si>
  <si>
    <t>La Ferias</t>
  </si>
  <si>
    <t>El Rincón</t>
  </si>
  <si>
    <t>Minuto de Dios</t>
  </si>
  <si>
    <t>Boyacá Real</t>
  </si>
  <si>
    <t>Santa Cecilia</t>
  </si>
  <si>
    <t>San Blas</t>
  </si>
  <si>
    <t>Sosiego</t>
  </si>
  <si>
    <t>20 de Julio</t>
  </si>
  <si>
    <t>Ciudad Jardín</t>
  </si>
  <si>
    <t>San José</t>
  </si>
  <si>
    <t>Santa Isabel</t>
  </si>
  <si>
    <t>Restrepo</t>
  </si>
  <si>
    <t>Quiroga</t>
  </si>
  <si>
    <t>Ciudad Montes</t>
  </si>
  <si>
    <t>Muzú</t>
  </si>
  <si>
    <t>Venecia</t>
  </si>
  <si>
    <t>San Rafael</t>
  </si>
  <si>
    <t>Américas</t>
  </si>
  <si>
    <t>Carvajal</t>
  </si>
  <si>
    <t>Castilla</t>
  </si>
  <si>
    <t>Kennedy Central</t>
  </si>
  <si>
    <t>Timiza</t>
  </si>
  <si>
    <t>Apogeo</t>
  </si>
  <si>
    <t>La Gloria</t>
  </si>
  <si>
    <t>Los Libertadores</t>
  </si>
  <si>
    <t>La Flora</t>
  </si>
  <si>
    <t>Marco Fidel Suárez</t>
  </si>
  <si>
    <t>Marruecos</t>
  </si>
  <si>
    <t>Diana Turbay</t>
  </si>
  <si>
    <t>Danubio</t>
  </si>
  <si>
    <t>Gran Yomasa</t>
  </si>
  <si>
    <t>Comuneros</t>
  </si>
  <si>
    <t>Alfonso López</t>
  </si>
  <si>
    <t>Parque Entrenubes</t>
  </si>
  <si>
    <t>Ciudad de Usme</t>
  </si>
  <si>
    <t>El Mochuelo</t>
  </si>
  <si>
    <t>Monteblanco</t>
  </si>
  <si>
    <t>Arborizadora</t>
  </si>
  <si>
    <t>San Francisco</t>
  </si>
  <si>
    <t>Lucero</t>
  </si>
  <si>
    <t>El Tesoro</t>
  </si>
  <si>
    <t>Ismael Perdomo</t>
  </si>
  <si>
    <t>Jerusalén</t>
  </si>
  <si>
    <t>Tibabuyes</t>
  </si>
  <si>
    <t>Bolivia</t>
  </si>
  <si>
    <t>Garcés Navas</t>
  </si>
  <si>
    <t>Engativá</t>
  </si>
  <si>
    <t>Fontibón</t>
  </si>
  <si>
    <t>Fontibón San Pablo</t>
  </si>
  <si>
    <t>Zona Franca</t>
  </si>
  <si>
    <t>Tintal Norte</t>
  </si>
  <si>
    <t>Calandaima</t>
  </si>
  <si>
    <t>Corabastos</t>
  </si>
  <si>
    <t>Gran Britalia</t>
  </si>
  <si>
    <t>Patio Bonito</t>
  </si>
  <si>
    <t>Las Margaritas</t>
  </si>
  <si>
    <t>Bosa Occidental</t>
  </si>
  <si>
    <t>Bosa Central</t>
  </si>
  <si>
    <t>El Porvenir</t>
  </si>
  <si>
    <t>Tintal Sur</t>
  </si>
  <si>
    <t>El Refugio</t>
  </si>
  <si>
    <t>San Isidro Patios</t>
  </si>
  <si>
    <t>Pardo Rubio</t>
  </si>
  <si>
    <t>Sagrado Corazon</t>
  </si>
  <si>
    <t>La Macarena</t>
  </si>
  <si>
    <t>Las Nieves</t>
  </si>
  <si>
    <t>Las Cruces</t>
  </si>
  <si>
    <t>Lourdes</t>
  </si>
  <si>
    <t>Chicó Lago</t>
  </si>
  <si>
    <t>Los Alcázares</t>
  </si>
  <si>
    <t>Galerías</t>
  </si>
  <si>
    <t>La Sabana</t>
  </si>
  <si>
    <t>Parque Salitre</t>
  </si>
  <si>
    <t>P. Simon Bolivar CAN</t>
  </si>
  <si>
    <t>Jardín Botánico</t>
  </si>
  <si>
    <t>La Esmeralda</t>
  </si>
  <si>
    <t>Quinta Paredes</t>
  </si>
  <si>
    <t>Zona Industrial</t>
  </si>
  <si>
    <t>Ciudad Salitre Oriental</t>
  </si>
  <si>
    <t>Ciudad Salitre Occidente</t>
  </si>
  <si>
    <t>Granjas de Techo</t>
  </si>
  <si>
    <t>Bavaria</t>
  </si>
  <si>
    <t>Modelia</t>
  </si>
  <si>
    <t>Capellania</t>
  </si>
  <si>
    <t>Álamos</t>
  </si>
  <si>
    <t>Aeropuerto El Dorado</t>
  </si>
  <si>
    <t>Tesoro</t>
  </si>
  <si>
    <t>id_barrio</t>
  </si>
  <si>
    <t>nom_barrio</t>
  </si>
  <si>
    <t>CANAIMA</t>
  </si>
  <si>
    <t>LA FLORESTA DE LA SABANA</t>
  </si>
  <si>
    <t>TORCA</t>
  </si>
  <si>
    <t>ALTO DE SERREZUELA</t>
  </si>
  <si>
    <t>BALCONES DE VISTA HERMOSA</t>
  </si>
  <si>
    <t>BALMORAL NORTE</t>
  </si>
  <si>
    <t>BUENAVISTA</t>
  </si>
  <si>
    <t>CHAPARRAL</t>
  </si>
  <si>
    <t>EL CODITO</t>
  </si>
  <si>
    <t>EL REFUGIO DE SAN ANTONIO</t>
  </si>
  <si>
    <t>EL VERBENAL</t>
  </si>
  <si>
    <t>HORIZONTES</t>
  </si>
  <si>
    <t>LA ESTRELLITA</t>
  </si>
  <si>
    <t>LA FRONTERA</t>
  </si>
  <si>
    <t>LA LLANURITA</t>
  </si>
  <si>
    <t>LOS CONSUELOS</t>
  </si>
  <si>
    <t>MARANTA</t>
  </si>
  <si>
    <t>MATURIN</t>
  </si>
  <si>
    <t>MEDELLIN</t>
  </si>
  <si>
    <t>MIRADOR DEL NORTE</t>
  </si>
  <si>
    <t>NUEVO HORIZONTE</t>
  </si>
  <si>
    <t>SAN ANTONIO NORTE</t>
  </si>
  <si>
    <t>SANTA FELISA</t>
  </si>
  <si>
    <t>SANTANDERSITO</t>
  </si>
  <si>
    <t>TIBABITA</t>
  </si>
  <si>
    <t>VIÑA DEL MAR</t>
  </si>
  <si>
    <t>BOSQUE DE SAN ANTONIO</t>
  </si>
  <si>
    <t>CONJUNTO CAMINO DEL PALMAR</t>
  </si>
  <si>
    <t>EL PITE</t>
  </si>
  <si>
    <t>EL REDIL</t>
  </si>
  <si>
    <t>LA CITA</t>
  </si>
  <si>
    <t>LA GRANJA NORTE</t>
  </si>
  <si>
    <t>LA URIBE</t>
  </si>
  <si>
    <t>LOS NARANJOS</t>
  </si>
  <si>
    <t>SAN JUAN BOSCO</t>
  </si>
  <si>
    <t>URBANIZACION LOS LAURELES</t>
  </si>
  <si>
    <t>AINSUCA</t>
  </si>
  <si>
    <t>ALTABLANCA</t>
  </si>
  <si>
    <t>BARRANCAS</t>
  </si>
  <si>
    <t>CALIFORNIA</t>
  </si>
  <si>
    <t>CERRO NORTE</t>
  </si>
  <si>
    <t>DON BOSCO</t>
  </si>
  <si>
    <t>LA PERLA ORIENTAL</t>
  </si>
  <si>
    <t>LAS ARENERAS</t>
  </si>
  <si>
    <t>MILAN (BARRANCAS)</t>
  </si>
  <si>
    <t>SAN CRISTOBAL NORTE</t>
  </si>
  <si>
    <t>SANTA CECILIA NORTE PARTE ALTA</t>
  </si>
  <si>
    <t>SANTA CECILIA PARTE BAJA</t>
  </si>
  <si>
    <t>SANTA TERESA</t>
  </si>
  <si>
    <t>SORATAMA</t>
  </si>
  <si>
    <t>TORCOROMA</t>
  </si>
  <si>
    <t>VILLA NYDIA</t>
  </si>
  <si>
    <t>VILLA OLIVA</t>
  </si>
  <si>
    <t>EL TOBERIN</t>
  </si>
  <si>
    <t>BABILONIA</t>
  </si>
  <si>
    <t>DARDANELOS</t>
  </si>
  <si>
    <t>ESTRELLA DEL NORTE</t>
  </si>
  <si>
    <t>GUANOA</t>
  </si>
  <si>
    <t>JARDIN NORTE</t>
  </si>
  <si>
    <t>LA LIBERIA</t>
  </si>
  <si>
    <t>LA PRADERA NORTE</t>
  </si>
  <si>
    <t>LAS ORQUIDEAS</t>
  </si>
  <si>
    <t>PANTANITO</t>
  </si>
  <si>
    <t>SANTA MONICA</t>
  </si>
  <si>
    <t>VILLA MAGDALA</t>
  </si>
  <si>
    <t>VILLAS DE ARANJUEZ</t>
  </si>
  <si>
    <t>VILLAS DEL MEDITERRANEO</t>
  </si>
  <si>
    <t>ZARAGOZA</t>
  </si>
  <si>
    <t>ACACIAS</t>
  </si>
  <si>
    <t>ANTIGUA</t>
  </si>
  <si>
    <t>BELMIRA</t>
  </si>
  <si>
    <t>BOSQUE DE PINOS</t>
  </si>
  <si>
    <t>CAOBOS SALAZAR</t>
  </si>
  <si>
    <t>CAPRI</t>
  </si>
  <si>
    <t>CEDRITOS</t>
  </si>
  <si>
    <t>CEDRO BOLIVAR</t>
  </si>
  <si>
    <t>CEDRO GOLF</t>
  </si>
  <si>
    <t>CEDRO MADEIRA</t>
  </si>
  <si>
    <t>CEDRO NARVAEZ</t>
  </si>
  <si>
    <t>CEDRO SALAZAR</t>
  </si>
  <si>
    <t>EL CONTADOR</t>
  </si>
  <si>
    <t>EL RINCON DE LAS MARGARITAS</t>
  </si>
  <si>
    <t>LA SONORA</t>
  </si>
  <si>
    <t>LOS CEDROS</t>
  </si>
  <si>
    <t>LOS CEDROS ORIENTAL</t>
  </si>
  <si>
    <t>MONTEARROYO</t>
  </si>
  <si>
    <t>NUEVA AUTOPISTA</t>
  </si>
  <si>
    <t>NUEVO COUNTRY</t>
  </si>
  <si>
    <t>SIERRAS DEL MORAL</t>
  </si>
  <si>
    <t>BELLA SUIZA</t>
  </si>
  <si>
    <t>BELLAVISTA</t>
  </si>
  <si>
    <t>BOSQUE MEDINA</t>
  </si>
  <si>
    <t>EL PAÑUELITO</t>
  </si>
  <si>
    <t>EL PEDREGAL</t>
  </si>
  <si>
    <t>ESCUELA DE CABALLERIA I</t>
  </si>
  <si>
    <t>ESCUELA DE INFANTERIA</t>
  </si>
  <si>
    <t>FRANCISCO MIRANDA</t>
  </si>
  <si>
    <t>GINEBRA</t>
  </si>
  <si>
    <t>LA ESPERANZA</t>
  </si>
  <si>
    <t>LA GLORIETA</t>
  </si>
  <si>
    <t>LAS DELICIAS DEL CARMEN</t>
  </si>
  <si>
    <t>SAGRADO CORAZON</t>
  </si>
  <si>
    <t>SAN GABRIEL</t>
  </si>
  <si>
    <t>SANTA ANA</t>
  </si>
  <si>
    <t>SANTA ANA OCCIDENTAL</t>
  </si>
  <si>
    <t>SANTA BARBARA ALTA</t>
  </si>
  <si>
    <t>SANTA BARBARA ORIENTAL</t>
  </si>
  <si>
    <t>UNICERROS</t>
  </si>
  <si>
    <t>COUNTRY CLUB</t>
  </si>
  <si>
    <t>LA CALLEJA</t>
  </si>
  <si>
    <t>LA CAROLINA</t>
  </si>
  <si>
    <t>LA CRISTALINA</t>
  </si>
  <si>
    <t>PRADOS DEL COUNTRY</t>
  </si>
  <si>
    <t>RECODO DEL COUNTRY</t>
  </si>
  <si>
    <t>SANTA COLOMA</t>
  </si>
  <si>
    <t>SOATAMA</t>
  </si>
  <si>
    <t>TOLEDO</t>
  </si>
  <si>
    <t>TORRES DEL COUNTRY</t>
  </si>
  <si>
    <t>VERGEL DEL COUNTRY</t>
  </si>
  <si>
    <t>SANTA BARBARA OCCIDENTAL</t>
  </si>
  <si>
    <t>CAMPO ALEGRE</t>
  </si>
  <si>
    <t>MOLINOS DEL NORTE</t>
  </si>
  <si>
    <t>MULTICENTRO</t>
  </si>
  <si>
    <t>NAVARRA</t>
  </si>
  <si>
    <t>RINCON DEL CHICO</t>
  </si>
  <si>
    <t>SAN PATRICIO</t>
  </si>
  <si>
    <t>SANTA BARBARA</t>
  </si>
  <si>
    <t>SANTA BARBARA CENTRAL</t>
  </si>
  <si>
    <t>SANTA BIBIANA</t>
  </si>
  <si>
    <t>SANTA PAULA</t>
  </si>
  <si>
    <t>CHICO RESERVADO</t>
  </si>
  <si>
    <t>CHICO ALTO</t>
  </si>
  <si>
    <t>EL NOGAL</t>
  </si>
  <si>
    <t>EL REFUGIO</t>
  </si>
  <si>
    <t>LA CABRERA</t>
  </si>
  <si>
    <t>LOS ROSALES</t>
  </si>
  <si>
    <t>SEMINARIO</t>
  </si>
  <si>
    <t>TOSCANA</t>
  </si>
  <si>
    <t>LA ESPERANZA NORORIENTAL</t>
  </si>
  <si>
    <t>LA SUREÑA</t>
  </si>
  <si>
    <t>SAN ISIDRO</t>
  </si>
  <si>
    <t>SAN LUIS ALTOS DEL CABO</t>
  </si>
  <si>
    <t>BOSQUE CALDERON</t>
  </si>
  <si>
    <t>BOSQUE CALDERON TEJADA</t>
  </si>
  <si>
    <t>CHAPINERO ALTO</t>
  </si>
  <si>
    <t>EL CASTILLO</t>
  </si>
  <si>
    <t>EMAUS</t>
  </si>
  <si>
    <t>GRANADA</t>
  </si>
  <si>
    <t>INGEMAR</t>
  </si>
  <si>
    <t>JUAN XXIII</t>
  </si>
  <si>
    <t>LA SALLE</t>
  </si>
  <si>
    <t>LOS OLIVOS</t>
  </si>
  <si>
    <t>MARIA CRISTINA</t>
  </si>
  <si>
    <t>MARISCAL SUCRE</t>
  </si>
  <si>
    <t>NUEVA GRANADA</t>
  </si>
  <si>
    <t>PALOMAR</t>
  </si>
  <si>
    <t>PARDO RUBIO</t>
  </si>
  <si>
    <t>SAN MARTIN DE PORRES</t>
  </si>
  <si>
    <t>VILLA ANITA</t>
  </si>
  <si>
    <t>VILLA DEL CERRO</t>
  </si>
  <si>
    <t>ANTIGUO COUNTRY</t>
  </si>
  <si>
    <t>CHICO NORTE</t>
  </si>
  <si>
    <t>CHICO NORTE II</t>
  </si>
  <si>
    <t>CHICO NORTE III</t>
  </si>
  <si>
    <t>CHICO OCCIDENTAL</t>
  </si>
  <si>
    <t>EL CHICO</t>
  </si>
  <si>
    <t>EL RETIRO</t>
  </si>
  <si>
    <t>ESPARTILLAL</t>
  </si>
  <si>
    <t>LAGO GAITAN</t>
  </si>
  <si>
    <t>PORCIUNCULA</t>
  </si>
  <si>
    <t>QUINTA CAMACHO</t>
  </si>
  <si>
    <t>CATALUÑA</t>
  </si>
  <si>
    <t>CHAPINERO CENTRAL</t>
  </si>
  <si>
    <t>CHAPINERO NORTE</t>
  </si>
  <si>
    <t>MARLY</t>
  </si>
  <si>
    <t>SUCRE</t>
  </si>
  <si>
    <t>LA MERCED</t>
  </si>
  <si>
    <t>PARQUE CENTRAL BAVARIA</t>
  </si>
  <si>
    <t>SAN DIEGO</t>
  </si>
  <si>
    <t>SAN MARTIN</t>
  </si>
  <si>
    <t>TORRES DEL PARQUE</t>
  </si>
  <si>
    <t>BOSQUE IZQUIERDO</t>
  </si>
  <si>
    <t>GERMANIA</t>
  </si>
  <si>
    <t>LA MACARENA</t>
  </si>
  <si>
    <t>LA PAZ CENTRO</t>
  </si>
  <si>
    <t>LA PERSEVERANCIA</t>
  </si>
  <si>
    <t>LA ALAMEDA</t>
  </si>
  <si>
    <t>LA CAPUCHINA</t>
  </si>
  <si>
    <t>LA VERACRUZ</t>
  </si>
  <si>
    <t>LAS NIEVES</t>
  </si>
  <si>
    <t>SANTA INES</t>
  </si>
  <si>
    <t>LAS CRUCES</t>
  </si>
  <si>
    <t>SAN BERNARDO</t>
  </si>
  <si>
    <t>ATANASIO GIRADOT</t>
  </si>
  <si>
    <t>CARTAGENA</t>
  </si>
  <si>
    <t>EGIPTO</t>
  </si>
  <si>
    <t>EGIPTO ALTO (J.C. TURBAY)</t>
  </si>
  <si>
    <t>EL BALCON</t>
  </si>
  <si>
    <t>EL CONSUELO</t>
  </si>
  <si>
    <t>EL DORADO</t>
  </si>
  <si>
    <t>EL GUAVIO</t>
  </si>
  <si>
    <t>EL ROCIO</t>
  </si>
  <si>
    <t>EL TRIUNFO</t>
  </si>
  <si>
    <t>FABRICA DE LOZA</t>
  </si>
  <si>
    <t>GRAN COLOMBIA</t>
  </si>
  <si>
    <t>LA PEÑA</t>
  </si>
  <si>
    <t>LOURDES</t>
  </si>
  <si>
    <t>RAMIREZ</t>
  </si>
  <si>
    <t>SAN DIONISIO</t>
  </si>
  <si>
    <t>SANTA ROSA DE LIMA</t>
  </si>
  <si>
    <t>VITELMA</t>
  </si>
  <si>
    <t>AGUAS CLARAS</t>
  </si>
  <si>
    <t>ALTOS DEL ZIPA</t>
  </si>
  <si>
    <t>AMAPOLAS</t>
  </si>
  <si>
    <t>AMAPOLAS II</t>
  </si>
  <si>
    <t>BALCON DE LA CASTAÑA</t>
  </si>
  <si>
    <t>BELLA VISTA SECTOR LUCERO</t>
  </si>
  <si>
    <t>BELLAVISTA PARTE BAJA</t>
  </si>
  <si>
    <t>BELLAVISTA SUR</t>
  </si>
  <si>
    <t>BOSQUE DE LOS ALPES</t>
  </si>
  <si>
    <t>BUENAVISTA SURORIENTAL</t>
  </si>
  <si>
    <t>CAMINO VIEJO SAN CRISTOBAL</t>
  </si>
  <si>
    <t>CERROS DE SAN VICENTE</t>
  </si>
  <si>
    <t>CIUDAD DE LONDRES</t>
  </si>
  <si>
    <t>CORINTO</t>
  </si>
  <si>
    <t>EL BALCON DE LA CASTAÑA</t>
  </si>
  <si>
    <t>EL FUTURO</t>
  </si>
  <si>
    <t>EL RAMAJAL</t>
  </si>
  <si>
    <t>EL RAMAJAL (SAN PEDRO)</t>
  </si>
  <si>
    <t>GRAN COLOMBIA (MOLINOS DE ORIENTE)</t>
  </si>
  <si>
    <t>HORACIO ORJUELA</t>
  </si>
  <si>
    <t>LA CASTAÑA</t>
  </si>
  <si>
    <t>LA CECILIA</t>
  </si>
  <si>
    <t>LA GRAN COLOMBIA</t>
  </si>
  <si>
    <t>LA HERRADURA</t>
  </si>
  <si>
    <t>LA JOYITA CENTRO ( BELLO HORIZONTE)</t>
  </si>
  <si>
    <t>LA PLAYA</t>
  </si>
  <si>
    <t>LA ROCA</t>
  </si>
  <si>
    <t>LA SAGRADA FAMILIA</t>
  </si>
  <si>
    <t>LAS MERCEDES</t>
  </si>
  <si>
    <t>LAURELES SUR ORIENTAL II SECTOR</t>
  </si>
  <si>
    <t>LOS ALPES</t>
  </si>
  <si>
    <t>LOS ALPES FUTURO</t>
  </si>
  <si>
    <t>LOS ARRAYANES SECTOR SANTA INES</t>
  </si>
  <si>
    <t>LOS LAURELES SUR ORIENTAL I SEC.</t>
  </si>
  <si>
    <t>MACARENA LOS ALPES</t>
  </si>
  <si>
    <t>MANANTIAL</t>
  </si>
  <si>
    <t>MANILA</t>
  </si>
  <si>
    <t>MIRAFLORES</t>
  </si>
  <si>
    <t>MOLINOS DE ORIENTE</t>
  </si>
  <si>
    <t>MONTECARLO</t>
  </si>
  <si>
    <t>NUEVA ESPAÑA</t>
  </si>
  <si>
    <t>NUEVA ESPAÑA PARTE ALTA</t>
  </si>
  <si>
    <t>RAMAJAL</t>
  </si>
  <si>
    <t>RINCON DE LA VICTRIA-B/VISTA</t>
  </si>
  <si>
    <t>SAGRADA FAMILIA</t>
  </si>
  <si>
    <t>SAN BLAS</t>
  </si>
  <si>
    <t>SAN BLAS (PARCELAS)</t>
  </si>
  <si>
    <t>SAN BLAS II SECTOR</t>
  </si>
  <si>
    <t>SAN CRISTOBAL ALTO</t>
  </si>
  <si>
    <t>SAN CRISTOBAL VIEJO</t>
  </si>
  <si>
    <t>SAN VICENTE</t>
  </si>
  <si>
    <t>SAN VICENTE ALTO</t>
  </si>
  <si>
    <t>SAN VICENTE BAJO</t>
  </si>
  <si>
    <t>SAN VICENTE SUR ORIENTE</t>
  </si>
  <si>
    <t>SANTA INES SUR</t>
  </si>
  <si>
    <t>TERRAZAS DE ORIENTE</t>
  </si>
  <si>
    <t>TRIANGULO</t>
  </si>
  <si>
    <t>TRIANGULO ALTO</t>
  </si>
  <si>
    <t>TRIANGULO BAJO</t>
  </si>
  <si>
    <t>VEREDA ALTOS DE SAN BLAS</t>
  </si>
  <si>
    <t>GOLCONDA</t>
  </si>
  <si>
    <t>PRIMERO DE MAYO</t>
  </si>
  <si>
    <t>BUENOS AIRES</t>
  </si>
  <si>
    <t>CALVO SUR</t>
  </si>
  <si>
    <t>CAMINO VIEJO DE SAN CRISTOBAL</t>
  </si>
  <si>
    <t>LA MARIA</t>
  </si>
  <si>
    <t>LAS BRISAS</t>
  </si>
  <si>
    <t>LOS DOS LEONES</t>
  </si>
  <si>
    <t>MODELO SUR</t>
  </si>
  <si>
    <t>NARIÑO SUR</t>
  </si>
  <si>
    <t>QUINTA RAMOS</t>
  </si>
  <si>
    <t>REP. DE VENEZUELA</t>
  </si>
  <si>
    <t>SAN CRISTOBAL SUR</t>
  </si>
  <si>
    <t>SAN JAVIER</t>
  </si>
  <si>
    <t>SANTA ANA SUR</t>
  </si>
  <si>
    <t>SOCIEGO</t>
  </si>
  <si>
    <t>VELODROMO</t>
  </si>
  <si>
    <t>VILLA ALBANIA</t>
  </si>
  <si>
    <t>VILLA JAVIER</t>
  </si>
  <si>
    <t>ATENAS</t>
  </si>
  <si>
    <t>20 DE JULIO</t>
  </si>
  <si>
    <t>ATENAS I</t>
  </si>
  <si>
    <t>AYACUCHO</t>
  </si>
  <si>
    <t>BARCELONA</t>
  </si>
  <si>
    <t>BARCELONA SUR</t>
  </si>
  <si>
    <t>BARCELONA SUR ORIENTAL</t>
  </si>
  <si>
    <t>BELLO HORIZONTE</t>
  </si>
  <si>
    <t>BELLO HORIZONTE III SECTOR</t>
  </si>
  <si>
    <t>CORDOBA</t>
  </si>
  <si>
    <t>EL ANGULO</t>
  </si>
  <si>
    <t>EL ENCANTO</t>
  </si>
  <si>
    <t>GRANADA SUR</t>
  </si>
  <si>
    <t>GRANADA SUR III SECTOR</t>
  </si>
  <si>
    <t>LA JOYITA</t>
  </si>
  <si>
    <t>LA SERAFINA</t>
  </si>
  <si>
    <t>MANAGUA</t>
  </si>
  <si>
    <t>MONTEBELLO</t>
  </si>
  <si>
    <t>SAN ISIDRO I Y II</t>
  </si>
  <si>
    <t>SAN ISIDRO SUR</t>
  </si>
  <si>
    <t>SAN LUIS</t>
  </si>
  <si>
    <t>SUR AMERICA</t>
  </si>
  <si>
    <t>VILLA DE LOS ALPES</t>
  </si>
  <si>
    <t>VILLA DE LOS ALPES I</t>
  </si>
  <si>
    <t>VILLA NATALY 20 DE JULIO</t>
  </si>
  <si>
    <t>ALTAMIRA CHIQUITA</t>
  </si>
  <si>
    <t>ALTOS DEL POBLADO</t>
  </si>
  <si>
    <t>ALTOS DEL VIRREY</t>
  </si>
  <si>
    <t>ALTOS DEL ZUQUE</t>
  </si>
  <si>
    <t>BELLAVISTA PARTE ALTA</t>
  </si>
  <si>
    <t>BELLAVISTA SUR ORIENTAL</t>
  </si>
  <si>
    <t>CIUDADELA SANTA ROSA</t>
  </si>
  <si>
    <t>EL QUINDIO</t>
  </si>
  <si>
    <t>EL RECODO-REPUBLICA DE CANADA</t>
  </si>
  <si>
    <t>EL RODEO</t>
  </si>
  <si>
    <t>LA COLMENA</t>
  </si>
  <si>
    <t>LA GLORIA</t>
  </si>
  <si>
    <t>LA GLORIA BAJA</t>
  </si>
  <si>
    <t>LA GLORIA MZ 11</t>
  </si>
  <si>
    <t>LA GLORIA OCCIDENTAL</t>
  </si>
  <si>
    <t>LA GLORIA ORIENTAL</t>
  </si>
  <si>
    <t>LA GLORIA SAN MIGUEL</t>
  </si>
  <si>
    <t>LA GROVANA</t>
  </si>
  <si>
    <t>LA VICTORIA</t>
  </si>
  <si>
    <t>LA VICTORIA II SECTOR</t>
  </si>
  <si>
    <t>LA VICTORIA III SECTOR</t>
  </si>
  <si>
    <t>LAS GAVIOTAS</t>
  </si>
  <si>
    <t>LAS GUACAMAYAS I, II Y III</t>
  </si>
  <si>
    <t>LOS PUENTES</t>
  </si>
  <si>
    <t>MALVINAS</t>
  </si>
  <si>
    <t>MORALVA</t>
  </si>
  <si>
    <t>PANORAMA (ANTES ALTAMIRA)</t>
  </si>
  <si>
    <t>PASEITO III</t>
  </si>
  <si>
    <t>PUENTE COLORADO</t>
  </si>
  <si>
    <t>QUINDIO</t>
  </si>
  <si>
    <t>QUINDIO I Y II</t>
  </si>
  <si>
    <t>QUINDIO II</t>
  </si>
  <si>
    <t>SAN JOSE</t>
  </si>
  <si>
    <t>SAN JOSE ORIENTAL</t>
  </si>
  <si>
    <t>SAN MARTIN DE LOBA I Y II</t>
  </si>
  <si>
    <t>ANTIOQUIA</t>
  </si>
  <si>
    <t>CANADA LA GUIRA</t>
  </si>
  <si>
    <t>CANADA LA GUIRA II SECTOR</t>
  </si>
  <si>
    <t>CANADA-SAN LUIS</t>
  </si>
  <si>
    <t>CHIGUAZA</t>
  </si>
  <si>
    <t>EL PINAR O REP. DEL CANADA II S.</t>
  </si>
  <si>
    <t>JUAN REY (LA PAZ)</t>
  </si>
  <si>
    <t>LA BELLEZA</t>
  </si>
  <si>
    <t>LA NUEVA GLORIA</t>
  </si>
  <si>
    <t>LA NUEVA GLORIA II SECTOR</t>
  </si>
  <si>
    <t>LA PENINSULA</t>
  </si>
  <si>
    <t>LA SIERRA</t>
  </si>
  <si>
    <t>LAS GAVIOTAS*</t>
  </si>
  <si>
    <t>LOS LIBERTADORES S. EL TESORO</t>
  </si>
  <si>
    <t>LOS LIBERTADORES S. LA COLINA</t>
  </si>
  <si>
    <t>LOS LIBERTADORES S.SAN IGNACIO</t>
  </si>
  <si>
    <t>LOS LIBERTADORES S.SAN ISIDRO</t>
  </si>
  <si>
    <t>LOS LIBERTADORES S.SAN JOSE</t>
  </si>
  <si>
    <t>LOS LIBERTADORES S.SAN LUIS</t>
  </si>
  <si>
    <t>LOS LIBERTADORES S.SAN MIGUEL</t>
  </si>
  <si>
    <t>LOS LIBERTADORES, BQUE DIAMANT, TRIANGULO</t>
  </si>
  <si>
    <t>LOS PINARES</t>
  </si>
  <si>
    <t>LOS PINOS</t>
  </si>
  <si>
    <t>NUEVA DELLY</t>
  </si>
  <si>
    <t>NUEVA GLORIA</t>
  </si>
  <si>
    <t>NUEVA ROMA</t>
  </si>
  <si>
    <t>NUEVAS MALVINAS O EL TRIUNFO</t>
  </si>
  <si>
    <t>REPUBLICA DEL CANADA</t>
  </si>
  <si>
    <t>REPUBLICA DEL CANADA-EL PINAR</t>
  </si>
  <si>
    <t>SAN JACINTO</t>
  </si>
  <si>
    <t>SAN MANUEL</t>
  </si>
  <si>
    <t>SAN RAFAEL SUR ORIENTAL</t>
  </si>
  <si>
    <t>SAN RAFAEL USME</t>
  </si>
  <si>
    <t>SANTA RITA I, II Y III</t>
  </si>
  <si>
    <t>SANTA RITA SUR ORIENTAL</t>
  </si>
  <si>
    <t>VALPARAISO</t>
  </si>
  <si>
    <t>VILLA ANGELICA CANADA LA GUIRA</t>
  </si>
  <si>
    <t>VILLA AURORA</t>
  </si>
  <si>
    <t>VILLABELL</t>
  </si>
  <si>
    <t>YOMASA</t>
  </si>
  <si>
    <t>VILLA ANGELICA</t>
  </si>
  <si>
    <t>EL PARAISO SUR ORIENTAL I SEC.</t>
  </si>
  <si>
    <t>JUAN REY I Y II</t>
  </si>
  <si>
    <t>VILLA BEGONIA</t>
  </si>
  <si>
    <t>COSTA RICA</t>
  </si>
  <si>
    <t>DOÑA LILIANA</t>
  </si>
  <si>
    <t>EL BOSQUE KM. 11</t>
  </si>
  <si>
    <t>JUAN JOSE RONDON</t>
  </si>
  <si>
    <t>JUAN JOSE RONDON II SECTOR</t>
  </si>
  <si>
    <t>LA FLORA PARCELACION SAN PEDRO</t>
  </si>
  <si>
    <t>LAS VIOLETAS</t>
  </si>
  <si>
    <t>LOS SOCHES</t>
  </si>
  <si>
    <t>PARCELACION SAN PEDRO</t>
  </si>
  <si>
    <t>TIHUAQUE</t>
  </si>
  <si>
    <t>UNION</t>
  </si>
  <si>
    <t>VILLA DIANA</t>
  </si>
  <si>
    <t>VILLA ROSITA</t>
  </si>
  <si>
    <t>ALASKA</t>
  </si>
  <si>
    <t>ARRAYANES</t>
  </si>
  <si>
    <t>DANUBIO AZUL</t>
  </si>
  <si>
    <t>DAZA SECTOR II</t>
  </si>
  <si>
    <t>DUITAMA</t>
  </si>
  <si>
    <t>EL PORVENIR</t>
  </si>
  <si>
    <t>EL PORVENIR II SECTOR</t>
  </si>
  <si>
    <t>FISCALA II LA FORTUNA</t>
  </si>
  <si>
    <t>FISCALA SECTOR CENTRO</t>
  </si>
  <si>
    <t>LA FISCALA LOS TRES LAURELES</t>
  </si>
  <si>
    <t>LA FISCALA LOTE 16</t>
  </si>
  <si>
    <t>LA FISCALA LOTE 16A</t>
  </si>
  <si>
    <t>LA FISCALA SECTOR CENTRO</t>
  </si>
  <si>
    <t>LA FISCALA SECTOR DAZA</t>
  </si>
  <si>
    <t>LA FISCALA SECTOR NORTE</t>
  </si>
  <si>
    <t>LA FISCALA SECTOR RODRIGUEZ</t>
  </si>
  <si>
    <t>LA MORENA I</t>
  </si>
  <si>
    <t>LA MORENA II</t>
  </si>
  <si>
    <t>LA MORENA II (SECTOR VILLA SANDRA)</t>
  </si>
  <si>
    <t>MORENA II SECTOR VILLA SANDRA</t>
  </si>
  <si>
    <t>NUEVA ESPERANZA</t>
  </si>
  <si>
    <t>VILLA NEIZA</t>
  </si>
  <si>
    <t>PICOTA SUR</t>
  </si>
  <si>
    <t>PORVENIR</t>
  </si>
  <si>
    <t>ALMIRANTE PADILLA</t>
  </si>
  <si>
    <t>ALTOS DEL PINO</t>
  </si>
  <si>
    <t>ARIZONA</t>
  </si>
  <si>
    <t>BARRANQUILLITA</t>
  </si>
  <si>
    <t>BENJAMIN URIBE</t>
  </si>
  <si>
    <t>BETANIA</t>
  </si>
  <si>
    <t>BETANIA II</t>
  </si>
  <si>
    <t>BOLONIA*</t>
  </si>
  <si>
    <t>BULEVAR DEL SUR</t>
  </si>
  <si>
    <t>CASA LOMA II</t>
  </si>
  <si>
    <t>CASA REY</t>
  </si>
  <si>
    <t>CASALOMA</t>
  </si>
  <si>
    <t>COMPOSTELA I</t>
  </si>
  <si>
    <t>COMPOSTELA II</t>
  </si>
  <si>
    <t>COMPOSTELA III</t>
  </si>
  <si>
    <t>EL BOSQUE</t>
  </si>
  <si>
    <t>EL CORTIJO</t>
  </si>
  <si>
    <t>EL CURUBO</t>
  </si>
  <si>
    <t>EL JORDAN</t>
  </si>
  <si>
    <t>EL NEVADO</t>
  </si>
  <si>
    <t>EL RECUERDO SUR</t>
  </si>
  <si>
    <t>EL REFUGIO SECTOR SANTA LIBRADA</t>
  </si>
  <si>
    <t>EL ROSAL-MIRADOR</t>
  </si>
  <si>
    <t>EL RUBI II SECTOR</t>
  </si>
  <si>
    <t>GRAN YOMASA I</t>
  </si>
  <si>
    <t>GRAN YOMASA II SECTOR</t>
  </si>
  <si>
    <t>LA ANDREA</t>
  </si>
  <si>
    <t>LA AURORA</t>
  </si>
  <si>
    <t>LA FORTALEZA</t>
  </si>
  <si>
    <t>LA REGADERA KM. 11</t>
  </si>
  <si>
    <t>LA REGADERA SUR</t>
  </si>
  <si>
    <t>LAS GRANJAS DE SAN PEDRO (SANTA LIBRADA)</t>
  </si>
  <si>
    <t>LAS VIVIENDAS</t>
  </si>
  <si>
    <t>LOS TEJARES SUR II SECTOR</t>
  </si>
  <si>
    <t>NUEVO SAN ANDRES DE LOS ALTOS</t>
  </si>
  <si>
    <t>OLIVARES</t>
  </si>
  <si>
    <t>SALAZAR SALAZAR</t>
  </si>
  <si>
    <t>SAN ANDRES ALTO</t>
  </si>
  <si>
    <t>SAN FELIPE</t>
  </si>
  <si>
    <t>SAN JUAN BAUTISTA</t>
  </si>
  <si>
    <t>SAN JUAN I SECTOR</t>
  </si>
  <si>
    <t>SAN JUAN II SECTOR</t>
  </si>
  <si>
    <t>SAN JUAN II Y III SECTOR</t>
  </si>
  <si>
    <t>SAN LIBRADA LOS TEJARES</t>
  </si>
  <si>
    <t>SANTA LIBRADA</t>
  </si>
  <si>
    <t>SANTA LIBRADA LA ESPERANZA</t>
  </si>
  <si>
    <t>SANTA LIBRADA LA SUREÑA</t>
  </si>
  <si>
    <t>SANTA LIBRADA LOS TEJARES (GRAN YOMASA)</t>
  </si>
  <si>
    <t>SANTA LIBRADA NORTE</t>
  </si>
  <si>
    <t>SANTA LIBRADA S. SAN BERNARDINO</t>
  </si>
  <si>
    <t>SANTA LIBRADA S. SAN FRANCISCO</t>
  </si>
  <si>
    <t>SANTA LIBRADA SALAZAR SALAZAR</t>
  </si>
  <si>
    <t>SANTA LIBRADA SECTOR LA PEÑA</t>
  </si>
  <si>
    <t>SANTA MARTA II SECTOR</t>
  </si>
  <si>
    <t>SANTA MARTHA</t>
  </si>
  <si>
    <t>SANTA MARTHA II</t>
  </si>
  <si>
    <t>SIERRA MORENA</t>
  </si>
  <si>
    <t>TENERIFE II SECTOR</t>
  </si>
  <si>
    <t>URB. COSTA RICA BARRIO SAN ANDRES DE LOS ALTOS</t>
  </si>
  <si>
    <t>URBANIZACION BRASILIA II SECTOR</t>
  </si>
  <si>
    <t>URBANIZACION BRASILIA SUR</t>
  </si>
  <si>
    <t>URBANIZACION CARTAGENA</t>
  </si>
  <si>
    <t>URBANIZACION LA ANDREA</t>
  </si>
  <si>
    <t>URBANIZACION LA AURORA II ETAPA</t>
  </si>
  <si>
    <t>URBANIZACION MIRAVALLE</t>
  </si>
  <si>
    <t>URBANIZACION TEQUENDAMA</t>
  </si>
  <si>
    <t>VIANEY</t>
  </si>
  <si>
    <t>VILLA ALEJANDRIA</t>
  </si>
  <si>
    <t>VILLA NELLY</t>
  </si>
  <si>
    <t>VILLAS DE SANTA ISABEL-P.ENTRE NUBES</t>
  </si>
  <si>
    <t>VILLAS DEL EDEN</t>
  </si>
  <si>
    <t>YOMASITA</t>
  </si>
  <si>
    <t>ALFONSO LOPEZ SECTOR CHARALA</t>
  </si>
  <si>
    <t>ANTONIO JOSE DE SUCRE I</t>
  </si>
  <si>
    <t>ANTONIO JOSE DE SUCRE II</t>
  </si>
  <si>
    <t>ANTONIO JOSE DE SUCRE III</t>
  </si>
  <si>
    <t>BELLAVISTA ALTA</t>
  </si>
  <si>
    <t>BELLAVISTA II SECTOR</t>
  </si>
  <si>
    <t>BOSQUE EL LIMONAR</t>
  </si>
  <si>
    <t>BOSQUE EL LIMONAR II SECTOR</t>
  </si>
  <si>
    <t>BRAZUELOS</t>
  </si>
  <si>
    <t>BRAZUELOS OCCIDENTAL*</t>
  </si>
  <si>
    <t>BRAZUELOS SECTOR EL PARAISO</t>
  </si>
  <si>
    <t>BRAZUELOS SECTOR LA ESMERALDA</t>
  </si>
  <si>
    <t>CENTRO EDUCATIVO SAN JOSE</t>
  </si>
  <si>
    <t>CHAPINERITO</t>
  </si>
  <si>
    <t>CHICO SUR</t>
  </si>
  <si>
    <t>CHICO SUR II SECTOR</t>
  </si>
  <si>
    <t>CIUDADELA CANTA RANA I, II, III SECTOR</t>
  </si>
  <si>
    <t>EL BRILLANTE</t>
  </si>
  <si>
    <t>EL ESPINO</t>
  </si>
  <si>
    <t>EL MORTIÑO</t>
  </si>
  <si>
    <t>EL RUBI</t>
  </si>
  <si>
    <t>EL TUNO</t>
  </si>
  <si>
    <t>EL UVAL</t>
  </si>
  <si>
    <t>EL VIRREY ULTIMA ETAPA</t>
  </si>
  <si>
    <t>FINCA LA ESPERANZA</t>
  </si>
  <si>
    <t>LA ESMERALDA EL RECUERDO</t>
  </si>
  <si>
    <t>LA ESPERANZA KM. 10</t>
  </si>
  <si>
    <t>LAS FLORES</t>
  </si>
  <si>
    <t>LORENZO ALCANTUZ I SECTOR</t>
  </si>
  <si>
    <t>LORENZO ALCANTUZ II SECTOR</t>
  </si>
  <si>
    <t>LOS ALTOS DEL BRAZUELO</t>
  </si>
  <si>
    <t>MARICHUELA III SECTOR (CAFAM II S.)</t>
  </si>
  <si>
    <t>MONTEBLANCO</t>
  </si>
  <si>
    <t>MONTEVIDEO</t>
  </si>
  <si>
    <t>NUEVO SAN LUIS</t>
  </si>
  <si>
    <t>SAN JOAQUIN EL UVAL</t>
  </si>
  <si>
    <t>SECTOR GRANJAS DE SAN PEDRO</t>
  </si>
  <si>
    <t>TENERIFE</t>
  </si>
  <si>
    <t>URBANIZACION CHUNIZA I</t>
  </si>
  <si>
    <t>URBANIZACION JARON MONTE RUBIO</t>
  </si>
  <si>
    <t>URBANIZACION LIBANO</t>
  </si>
  <si>
    <t>URBANIZACION MARICHUELA</t>
  </si>
  <si>
    <t>USMINIA</t>
  </si>
  <si>
    <t>VILLA ALEMANIA</t>
  </si>
  <si>
    <t>VILLA ALEMANIA II SECTOR</t>
  </si>
  <si>
    <t>VILLA ANITA SUR</t>
  </si>
  <si>
    <t>VILLA ISRAEL II</t>
  </si>
  <si>
    <t>ALFONSO LOPEZ SECTOR BUENOS AIRES</t>
  </si>
  <si>
    <t>ALFONSO LOPEZ SECTOR EL PROGRESO</t>
  </si>
  <si>
    <t>BRISAS DEL LLANO</t>
  </si>
  <si>
    <t>EL PORTAL II ETAPA</t>
  </si>
  <si>
    <t>EL REFUGIO I Y II</t>
  </si>
  <si>
    <t>EL TRIANGULO</t>
  </si>
  <si>
    <t>EL UVAL II SECTOR</t>
  </si>
  <si>
    <t>LA HUERTA</t>
  </si>
  <si>
    <t>LA ORQUIDEA USME</t>
  </si>
  <si>
    <t>NUEVO PORVENIR (59)</t>
  </si>
  <si>
    <t>NUEVO PROGRESO-EL PROGRESO II SECTOR</t>
  </si>
  <si>
    <t>PORTAL DE LA VEGA</t>
  </si>
  <si>
    <t>PORTAL DE ORIENTE</t>
  </si>
  <si>
    <t>PORTAL DEL DIVINO</t>
  </si>
  <si>
    <t>PUERTA AL LLANO</t>
  </si>
  <si>
    <t>PUERTA AL LLANO II</t>
  </si>
  <si>
    <t>REFUGIO I</t>
  </si>
  <si>
    <t>EL BOSQUE CENTRAL</t>
  </si>
  <si>
    <t>EL REFUGIO I</t>
  </si>
  <si>
    <t>LA ESPERANZA SUR</t>
  </si>
  <si>
    <t>LOS OLIVARES</t>
  </si>
  <si>
    <t>PEPINITOS</t>
  </si>
  <si>
    <t>TOCAIMITA ORIENTAL</t>
  </si>
  <si>
    <t>TOCAIMITA SUR</t>
  </si>
  <si>
    <t>CIUDADELA EL OASIS</t>
  </si>
  <si>
    <t>CENTRO USME</t>
  </si>
  <si>
    <t>EL BOSQUE KM 11</t>
  </si>
  <si>
    <t>EL OASIS</t>
  </si>
  <si>
    <t>EL PEDREGAL LA LIRA</t>
  </si>
  <si>
    <t>EL SALTEADOR</t>
  </si>
  <si>
    <t>CONDADO DE SANTA LUCIA</t>
  </si>
  <si>
    <t>CONJUNTO RESIDENCIAL NUEVO MUZU</t>
  </si>
  <si>
    <t>EL CARMEN</t>
  </si>
  <si>
    <t>ESCUELA DE POLICIA GENERAL SANTANDER</t>
  </si>
  <si>
    <t>FATIMA</t>
  </si>
  <si>
    <t>ISLA DEL SOL</t>
  </si>
  <si>
    <t>LAGUNETA</t>
  </si>
  <si>
    <t>NUEVO MUZU</t>
  </si>
  <si>
    <t>ONTARIO</t>
  </si>
  <si>
    <t>PARQUE METROPOLITANO EL TUNAL</t>
  </si>
  <si>
    <t>PARQUE REAL I,II</t>
  </si>
  <si>
    <t>RINCON DE MUZU</t>
  </si>
  <si>
    <t>RINCON DE NUEVO MUZU</t>
  </si>
  <si>
    <t>RINCON DE VENECIA</t>
  </si>
  <si>
    <t>SAMORE</t>
  </si>
  <si>
    <t>SAN VICENTE DE FERRER</t>
  </si>
  <si>
    <t>SANTA LUCIA</t>
  </si>
  <si>
    <t>TEJAR DE ONTARIO</t>
  </si>
  <si>
    <t>CIUDAD TUNAL</t>
  </si>
  <si>
    <t>VENECIA</t>
  </si>
  <si>
    <t>VENECIA OCCIDENTAL</t>
  </si>
  <si>
    <t>VILLA XIMENA</t>
  </si>
  <si>
    <t>ABRAHAM LINCON</t>
  </si>
  <si>
    <t>SAN BENITO</t>
  </si>
  <si>
    <t>SAN CARLOS</t>
  </si>
  <si>
    <t>TUNALITO</t>
  </si>
  <si>
    <t>JARDINES DEL APOGEO</t>
  </si>
  <si>
    <t>EL MOTORISTA</t>
  </si>
  <si>
    <t>INDUSTRIAL</t>
  </si>
  <si>
    <t>LA ILUSION</t>
  </si>
  <si>
    <t>NUEVO CHILE</t>
  </si>
  <si>
    <t>VILLAS DEL RIO</t>
  </si>
  <si>
    <t>AMARUC</t>
  </si>
  <si>
    <t>BERLIN DE BOSA LA LIBERTAD III</t>
  </si>
  <si>
    <t>BOSA NOVA</t>
  </si>
  <si>
    <t>BOSA NOVA II SECTOR</t>
  </si>
  <si>
    <t>BOSALINDA (HILDEBRANDO OLARTE)</t>
  </si>
  <si>
    <t>BRASIL II SECTOR</t>
  </si>
  <si>
    <t>BRASIL II SEGUNDA ETAPA</t>
  </si>
  <si>
    <t>BRASIL LOPEZ Y PIÑEROS</t>
  </si>
  <si>
    <t>BRASIL MATERAS ACACIAS S.JORGE</t>
  </si>
  <si>
    <t>BRASIL SECTOR BARRETO</t>
  </si>
  <si>
    <t>BRASIL SECTOR PORTAL Y CASTILLO</t>
  </si>
  <si>
    <t>BRASILIA  2° SECTOR</t>
  </si>
  <si>
    <t>BRASILIA  3° SECTOR</t>
  </si>
  <si>
    <t>BRASILIA I SECTOR</t>
  </si>
  <si>
    <t>CAMPO HERMOSO</t>
  </si>
  <si>
    <t>CASA NUEVA</t>
  </si>
  <si>
    <t>CHIICALA</t>
  </si>
  <si>
    <t>CIUDADELA LA LIBERTAD II</t>
  </si>
  <si>
    <t>DANUBIO AZUL I</t>
  </si>
  <si>
    <t>DANUBIO III</t>
  </si>
  <si>
    <t>DIAMANTE SUR</t>
  </si>
  <si>
    <t>DIVINO NIÑO</t>
  </si>
  <si>
    <t>EL BOSQUE DE BOSA</t>
  </si>
  <si>
    <t>EL CAUCE</t>
  </si>
  <si>
    <t>EL DIAMANTE</t>
  </si>
  <si>
    <t>EL JAZMIN SECTOR EL TRIANGULO</t>
  </si>
  <si>
    <t>EL LIBERTADOR</t>
  </si>
  <si>
    <t>EL LIBERTADOR II</t>
  </si>
  <si>
    <t>EL PARADERO</t>
  </si>
  <si>
    <t>EL PORTAL DE LA LIBERTAD</t>
  </si>
  <si>
    <t>EL PORTAL I y II SECTOR</t>
  </si>
  <si>
    <t>EL PORVENIR III</t>
  </si>
  <si>
    <t>EL PORVENIR SECTOR BRASIL</t>
  </si>
  <si>
    <t>EL PROGRESO II SECTOR</t>
  </si>
  <si>
    <t>EL RECUERDO 4 A , 5, 6, 7</t>
  </si>
  <si>
    <t>EL RECUERDO II</t>
  </si>
  <si>
    <t>EL RECUERDO SAN BERNARDINO</t>
  </si>
  <si>
    <t>EL RINCON DE BOSA</t>
  </si>
  <si>
    <t>EL SAUCE</t>
  </si>
  <si>
    <t>ESCOCIA IX</t>
  </si>
  <si>
    <t>ESCOCIA V</t>
  </si>
  <si>
    <t>ESCOCIA VI SECTORES I, II, III</t>
  </si>
  <si>
    <t>ESCOCIA VII</t>
  </si>
  <si>
    <t>HOLANDA</t>
  </si>
  <si>
    <t>HOLANDA I SECTOR</t>
  </si>
  <si>
    <t>HOLANDA II SECTOR</t>
  </si>
  <si>
    <t>HOLANDA III SECTOR</t>
  </si>
  <si>
    <t>HOLANDA SECTOR CAMINITO</t>
  </si>
  <si>
    <t>HORTELANOS DE ESCOCIA</t>
  </si>
  <si>
    <t>JORGE URIBE BOTERO</t>
  </si>
  <si>
    <t>LA CONCEPCION</t>
  </si>
  <si>
    <t>LA CONCEPCION II SECTOR</t>
  </si>
  <si>
    <t>LA DULCINEA</t>
  </si>
  <si>
    <t>LA ESMERALDA</t>
  </si>
  <si>
    <t>LA ESPERANZA I</t>
  </si>
  <si>
    <t>LA ESPERANZA II SECTOR</t>
  </si>
  <si>
    <t>LA ESTANZUELA</t>
  </si>
  <si>
    <t>LA ESTANZUELA II</t>
  </si>
  <si>
    <t>LA FLORIDA IV SECTOR</t>
  </si>
  <si>
    <t>LA FONTANA DE BOSA LA LIBERTAD</t>
  </si>
  <si>
    <t>LA FONTANA I  Y II</t>
  </si>
  <si>
    <t>LA INDEPENDENCIA</t>
  </si>
  <si>
    <t>LA INDEPENDENCIA II SECTOR</t>
  </si>
  <si>
    <t>LA LIBERTAD</t>
  </si>
  <si>
    <t>LA LIBERTAD II</t>
  </si>
  <si>
    <t>LA LIBERTAD III</t>
  </si>
  <si>
    <t>LA LIBERTAD IV</t>
  </si>
  <si>
    <t>LA LIBERTAD SECTOR MAGNOLIA</t>
  </si>
  <si>
    <t>LA MAGNOLIA II</t>
  </si>
  <si>
    <t>LA PALMA</t>
  </si>
  <si>
    <t>LA PAZ</t>
  </si>
  <si>
    <t>LA PAZ II SECTOR</t>
  </si>
  <si>
    <t>LA PAZ III</t>
  </si>
  <si>
    <t>LA PAZ SAN IGNACIO LAS VEGAS</t>
  </si>
  <si>
    <t>LA PAZ SAN IGNACIO SEC LA ESPERANZA</t>
  </si>
  <si>
    <t>LA PORTADA II</t>
  </si>
  <si>
    <t>LA PORTADA III SECTOR</t>
  </si>
  <si>
    <t>LA PORTADITA</t>
  </si>
  <si>
    <t>LA VEGUITA</t>
  </si>
  <si>
    <t>LA VEGUITA II</t>
  </si>
  <si>
    <t>LA VEGUITA IV SECTOR</t>
  </si>
  <si>
    <t>LAS MARGARITAS III</t>
  </si>
  <si>
    <t>LAS MARGARITAS SECT I y II</t>
  </si>
  <si>
    <t>LAS VEGAS</t>
  </si>
  <si>
    <t>LOS HEROES</t>
  </si>
  <si>
    <t>LOS OCALES</t>
  </si>
  <si>
    <t>LOS SAUCES</t>
  </si>
  <si>
    <t>LOS SAUCES SECTOR CEDRO</t>
  </si>
  <si>
    <t>MIAMI</t>
  </si>
  <si>
    <t>NEW JERSEY</t>
  </si>
  <si>
    <t>NTA SRA DE LA PAZ - LA ESPERANZA</t>
  </si>
  <si>
    <t>NTRA. SEÑORA DE LA PAZ IV SEC.</t>
  </si>
  <si>
    <t>NTRA.SRA. DE LA PAZA VILLA ESMERALDA</t>
  </si>
  <si>
    <t>NUESTRA SEÑORA DE LA PAZ y OTROS</t>
  </si>
  <si>
    <t>NUEVA ESCOCIA</t>
  </si>
  <si>
    <t>PORVENIR LA CONCEPCION</t>
  </si>
  <si>
    <t>PORVENIR PAR.33</t>
  </si>
  <si>
    <t>PORVENIR PARC.17A Y 17B</t>
  </si>
  <si>
    <t>POTRERITOS</t>
  </si>
  <si>
    <t>SAN ANTONIO</t>
  </si>
  <si>
    <t>SAN ANTONIO DE BOSA</t>
  </si>
  <si>
    <t>SAN ANTONIO DE ESCOCIA</t>
  </si>
  <si>
    <t>SAN ANTONIO DE ESCOCIA II</t>
  </si>
  <si>
    <t>SAN BERNARDINO</t>
  </si>
  <si>
    <t>SAN BERNARDINO SECTOR II</t>
  </si>
  <si>
    <t>SAN BERNARDINO SECTOR PROTRERITO</t>
  </si>
  <si>
    <t>SAN BERNARDINO SECTOR VILLA EMMA</t>
  </si>
  <si>
    <t>SAN DIEGO LA PAZ IV SECTOR</t>
  </si>
  <si>
    <t>SAN FERNANDO N.S. DE LA PAZ</t>
  </si>
  <si>
    <t>SAN JOAQUIN</t>
  </si>
  <si>
    <t>SAN JORGE II</t>
  </si>
  <si>
    <t>SAN JUANITO</t>
  </si>
  <si>
    <t>SAN LUIS II</t>
  </si>
  <si>
    <t>SAN PEDRO II</t>
  </si>
  <si>
    <t>SAN PEDRO II SECTOR A</t>
  </si>
  <si>
    <t>SAN PEDRO SECTOR "C"</t>
  </si>
  <si>
    <t>SAUCES II</t>
  </si>
  <si>
    <t>SIRACUZA</t>
  </si>
  <si>
    <t>SIRACUZA II</t>
  </si>
  <si>
    <t>TOKIO</t>
  </si>
  <si>
    <t>VEGAS DE SANTANA</t>
  </si>
  <si>
    <t>VEREDA EL PORVENIR SECTOR BRASIL</t>
  </si>
  <si>
    <t>VILLA CAROLINA</t>
  </si>
  <si>
    <t>VILLA CLEMENCIA</t>
  </si>
  <si>
    <t>VILLA CLEMENCIA SECTOR TIERRA GRATA</t>
  </si>
  <si>
    <t>VILLA COLOMBIA</t>
  </si>
  <si>
    <t>VILLA COLOMBIA II</t>
  </si>
  <si>
    <t>VILLA DE LOS COMUNEROS</t>
  </si>
  <si>
    <t>VILLA DE SUAITA</t>
  </si>
  <si>
    <t>VILLA MAGDA</t>
  </si>
  <si>
    <t>VILLA MAGNOLIA</t>
  </si>
  <si>
    <t>VILLA NATALIA</t>
  </si>
  <si>
    <t>VILLA NOHORA</t>
  </si>
  <si>
    <t>VILLA NOHORA II</t>
  </si>
  <si>
    <t>VILLA NOHORA III</t>
  </si>
  <si>
    <t>VILLA SONIA I</t>
  </si>
  <si>
    <t>VILLA SONIA II</t>
  </si>
  <si>
    <t>VILLAS DEL PROGRESO</t>
  </si>
  <si>
    <t>VILLAS DEL VELERO</t>
  </si>
  <si>
    <t>ANDALUCIA</t>
  </si>
  <si>
    <t>ANDALUCIA II</t>
  </si>
  <si>
    <t>ANTONIA SANTOS</t>
  </si>
  <si>
    <t>ARGELIA</t>
  </si>
  <si>
    <t>ARGELIA II</t>
  </si>
  <si>
    <t>BOSQUES DE MERYLAND</t>
  </si>
  <si>
    <t>BRASILIA LA ESTACION</t>
  </si>
  <si>
    <t>CARLOS ALBAN HOLGUIN NUEVA GRANADA</t>
  </si>
  <si>
    <t>CARLOS ALBAN SECTOR ISRAELITA</t>
  </si>
  <si>
    <t>CARLOS ALBAN SECTOR MIRAFLORES</t>
  </si>
  <si>
    <t>CARLOS GALBÁN</t>
  </si>
  <si>
    <t>CHARLES DE GAULLE</t>
  </si>
  <si>
    <t>CHARLES DE GAULLE II</t>
  </si>
  <si>
    <t>CLARETIANO</t>
  </si>
  <si>
    <t>EL JARDÍN SAN EUGENIO</t>
  </si>
  <si>
    <t>EL LLANITO</t>
  </si>
  <si>
    <t>EL LLANO (SECTOR GUZMAN)</t>
  </si>
  <si>
    <t>EL LLANO MZ A</t>
  </si>
  <si>
    <t>EL LLANO SECTOR FANDINO</t>
  </si>
  <si>
    <t>EL PALMAR</t>
  </si>
  <si>
    <t>EL PORTAL DE BOSA</t>
  </si>
  <si>
    <t>EL PROGRESO</t>
  </si>
  <si>
    <t>EL RETAZO</t>
  </si>
  <si>
    <t>EL TOCHE</t>
  </si>
  <si>
    <t>EL TRIANGULO SECTOR MATERAS</t>
  </si>
  <si>
    <t>GETSEMANI</t>
  </si>
  <si>
    <t>GRANCOLOMBIANO I</t>
  </si>
  <si>
    <t>GRANCOLOMBIANO II LAURES MZ L3,M,N,P,Q</t>
  </si>
  <si>
    <t>GRANCOLOMBIANO II SECTOR</t>
  </si>
  <si>
    <t>HERMANOS BARRAGAN</t>
  </si>
  <si>
    <t>HUMBERTO VALENCIA II</t>
  </si>
  <si>
    <t>ISLANDIA II</t>
  </si>
  <si>
    <t>ISLANDIA III</t>
  </si>
  <si>
    <t>ISLANDIA IV</t>
  </si>
  <si>
    <t>ISRAELITA</t>
  </si>
  <si>
    <t>JIMENEZ DE QUESADA</t>
  </si>
  <si>
    <t>JIMENEZ DE QUESADA II SECTOR</t>
  </si>
  <si>
    <t>JOSE ANTONIO GALAN</t>
  </si>
  <si>
    <t>JOSE MARIA CARBONEL I Y II SECTOR</t>
  </si>
  <si>
    <t>LA AMISTAD</t>
  </si>
  <si>
    <t>LA AZUCENA</t>
  </si>
  <si>
    <t>LA AZUCENA MZ.A</t>
  </si>
  <si>
    <t>LA AZUCENA MZ.B</t>
  </si>
  <si>
    <t>LA AZUCENA SECTOR EL TRIANGULO</t>
  </si>
  <si>
    <t>LA CRUZ DE TERREROS</t>
  </si>
  <si>
    <t>LA ELE II SECTOR LOS LAURELES</t>
  </si>
  <si>
    <t>LA ESPERANZA DE TIBANICA</t>
  </si>
  <si>
    <t>LA ESTACION</t>
  </si>
  <si>
    <t>LA ESTACION ARENERAS</t>
  </si>
  <si>
    <t>LA ESTACION DISTRITAL FCA RAIZ</t>
  </si>
  <si>
    <t>LA PALESTINA I</t>
  </si>
  <si>
    <t>LA PRIMAVERA</t>
  </si>
  <si>
    <t>LA RIVIERA II</t>
  </si>
  <si>
    <t>LAS SOLTANAS</t>
  </si>
  <si>
    <t>LAURELES III</t>
  </si>
  <si>
    <t>LAURELES LA ESTACION</t>
  </si>
  <si>
    <t>LLANO ORIENTAL</t>
  </si>
  <si>
    <t>LLANOS DE BOSA</t>
  </si>
  <si>
    <t>MANZANARES</t>
  </si>
  <si>
    <t>MIRAFLORES II SECTOR</t>
  </si>
  <si>
    <t>MITRANI</t>
  </si>
  <si>
    <t>NARANJOS EL RETAZO</t>
  </si>
  <si>
    <t>NICOLAS ESCOBAR</t>
  </si>
  <si>
    <t>NUEVA GRANADA II SEC.(Tiboli)</t>
  </si>
  <si>
    <t>NUEVA GRANADA II SECTOR</t>
  </si>
  <si>
    <t>NUEVA GRANADA V SECTOR</t>
  </si>
  <si>
    <t>PABLO VI</t>
  </si>
  <si>
    <t>PALESTINA</t>
  </si>
  <si>
    <t>PASO ANCHO</t>
  </si>
  <si>
    <t>PIAMONTE I ETAPA</t>
  </si>
  <si>
    <t>PRIMAVERA SUR</t>
  </si>
  <si>
    <t>PROVIDENCIA</t>
  </si>
  <si>
    <t>SAN EUGENIO</t>
  </si>
  <si>
    <t>SAN EUGENIO II</t>
  </si>
  <si>
    <t>SAN JOSÉ LOS NARANJOS</t>
  </si>
  <si>
    <t>SAN JUDAS (B.LA ESTACION)</t>
  </si>
  <si>
    <t>SAN PABLO I SECTOR</t>
  </si>
  <si>
    <t>SAN PABLO II SECTOR</t>
  </si>
  <si>
    <t>SUB STA LUCIA</t>
  </si>
  <si>
    <t>SUB TRIANGULO LAS MATERAS</t>
  </si>
  <si>
    <t>SUB URB. CLARETIANA</t>
  </si>
  <si>
    <t>TIERRA GRATIS</t>
  </si>
  <si>
    <t>URB ACUARELA I Y II</t>
  </si>
  <si>
    <t>URB. TANQUE DE BOSA</t>
  </si>
  <si>
    <t>VERD. SECTOR SAN JOSÉ</t>
  </si>
  <si>
    <t>VILLA ANAY</t>
  </si>
  <si>
    <t>VILLA ANNI (BOSA NARANJOS)</t>
  </si>
  <si>
    <t>VILLA BOSA</t>
  </si>
  <si>
    <t>XOCHIMILCO</t>
  </si>
  <si>
    <t>CALDAS</t>
  </si>
  <si>
    <t>CAÑAVERALEJO</t>
  </si>
  <si>
    <t>EL ANHELO</t>
  </si>
  <si>
    <t>EL CORZO</t>
  </si>
  <si>
    <t>EL PORVENIR PARCELA 23</t>
  </si>
  <si>
    <t>EL PORVENIR SAN LUIS</t>
  </si>
  <si>
    <t>EL PORVENIR SECTOR INDUCAS</t>
  </si>
  <si>
    <t>EL RECUERDO</t>
  </si>
  <si>
    <t>EL RECUERDO DE SANTA FE</t>
  </si>
  <si>
    <t>EL REGALO</t>
  </si>
  <si>
    <t>EL REGALO II</t>
  </si>
  <si>
    <t>LA ARBOLEDA</t>
  </si>
  <si>
    <t>LA GRANJITA</t>
  </si>
  <si>
    <t>LA SUERTE</t>
  </si>
  <si>
    <t>LA UNION</t>
  </si>
  <si>
    <t>LOS CENTAUROS</t>
  </si>
  <si>
    <t>OSORIO X</t>
  </si>
  <si>
    <t>OSORIO XIII</t>
  </si>
  <si>
    <t>PARCELA EL PORVENIR</t>
  </si>
  <si>
    <t>SAN BERNARDINO II</t>
  </si>
  <si>
    <t>SAN MIGUEL</t>
  </si>
  <si>
    <t>SANTA FE I y II</t>
  </si>
  <si>
    <t>SANTA FE III SECTOR</t>
  </si>
  <si>
    <t>SANTA ISABEL</t>
  </si>
  <si>
    <t>SANTAFE DE BOSA</t>
  </si>
  <si>
    <t>URBANIZACION CALDAS</t>
  </si>
  <si>
    <t>VILLA ALEGRE</t>
  </si>
  <si>
    <t>VILLA ALEGRIA</t>
  </si>
  <si>
    <t>VILLA ESMERALDA</t>
  </si>
  <si>
    <t>VILLA KAREN</t>
  </si>
  <si>
    <t>EL MATORRAL</t>
  </si>
  <si>
    <t>EL MATORRAL DE SAN BERNARDINO</t>
  </si>
  <si>
    <t>EL TRIUNFO DE SAN BERNARDINO</t>
  </si>
  <si>
    <t>LA VEGA DE SAN BERNARDINO BAJO</t>
  </si>
  <si>
    <t>SAN BERNARDINO SECTOR POTRERITO</t>
  </si>
  <si>
    <t>SAN BERNARDINO XIX</t>
  </si>
  <si>
    <t>SAN BERNARDINO XVI</t>
  </si>
  <si>
    <t>SAN BERNARDINO XVII</t>
  </si>
  <si>
    <t>SAN BERNARDINO XVIII</t>
  </si>
  <si>
    <t>SAN BERNARDINO XXII</t>
  </si>
  <si>
    <t>SAN BERNARDINO XXV</t>
  </si>
  <si>
    <t>AGRUPACION PIO X</t>
  </si>
  <si>
    <t>AGRUPACION MULTIFAMILIAR VILLA EMILIA</t>
  </si>
  <si>
    <t>ALFEREZ REAL</t>
  </si>
  <si>
    <t>AMERICAS CENTRAL</t>
  </si>
  <si>
    <t>AMERICAS OCCIDENTAL I, II Y III ETAPA</t>
  </si>
  <si>
    <t>ANTIGUO HIPODROMO DE TECHO II ETAPA</t>
  </si>
  <si>
    <t>CARVAJAL II SECTOR</t>
  </si>
  <si>
    <t>CENTROAMERICAS</t>
  </si>
  <si>
    <t>CIUDAD KENNEDY</t>
  </si>
  <si>
    <t>CONJUNTO RES. EL RINCON DE MANDALAY</t>
  </si>
  <si>
    <t>FLORESTA SUR</t>
  </si>
  <si>
    <t>FUNDADORES</t>
  </si>
  <si>
    <t>GLORIETA DE LAS AMERICAS</t>
  </si>
  <si>
    <t>HIPOTECHO</t>
  </si>
  <si>
    <t>IGUALDAD I SECTOR</t>
  </si>
  <si>
    <t>IGUALDAD II SECTOR</t>
  </si>
  <si>
    <t>LA FLORESTA</t>
  </si>
  <si>
    <t>LA IGUALDAD</t>
  </si>
  <si>
    <t>LA LLANURA</t>
  </si>
  <si>
    <t>LA LLANURA MANZANA P</t>
  </si>
  <si>
    <t>LAS AMERICAS</t>
  </si>
  <si>
    <t>LAS AMERICAS SECTOR GALAN</t>
  </si>
  <si>
    <t>MANDALAY ETAPA A SECTOR II</t>
  </si>
  <si>
    <t>MANDALAY I SECTOR</t>
  </si>
  <si>
    <t>MARSELLA III SECTOR</t>
  </si>
  <si>
    <t>MULTIFAMILIARES VILLA ADRIANA MZ. H</t>
  </si>
  <si>
    <t>NUEVA MARSELLA I, II Y III SECTOR</t>
  </si>
  <si>
    <t>PROVIVIENDA ORIENTAL</t>
  </si>
  <si>
    <t>SANTA ROSA DE CARVAJAL</t>
  </si>
  <si>
    <t>URB. LOS LAURELES (SAUCES-ROBLES)</t>
  </si>
  <si>
    <t>VILLA ADRIANA</t>
  </si>
  <si>
    <t>VILLA CLAUDIA</t>
  </si>
  <si>
    <t>AGRUPACION DE VIVIENDA TALAVERA (TALAVERA DE LA REINA)</t>
  </si>
  <si>
    <t>ALQ. DE LA FRAGUA SECT. EL PARAISO</t>
  </si>
  <si>
    <t>ALQUERIAS DE LA FRAGUA</t>
  </si>
  <si>
    <t>ALQUERIAS DE LA FRAGUA VILLA NUEVA</t>
  </si>
  <si>
    <t>ALQUERIAS de la FRAGUA, SEC. SANTA YOLANDA</t>
  </si>
  <si>
    <t>BOMBAY</t>
  </si>
  <si>
    <t>CARIMAGUA I SECTOR</t>
  </si>
  <si>
    <t>CARVAJAL</t>
  </si>
  <si>
    <t>CARVAJAL OSORIO</t>
  </si>
  <si>
    <t>CARVAJAL TECHO I SECTOR</t>
  </si>
  <si>
    <t>CONDADO EL REY</t>
  </si>
  <si>
    <t>DELICIAS</t>
  </si>
  <si>
    <t>DESARROLLO NUEVA YORK</t>
  </si>
  <si>
    <t>EL PENCIL</t>
  </si>
  <si>
    <t>EL PROGRESO I Y II SECTOR</t>
  </si>
  <si>
    <t>FLORALIA I Y II SECTOR</t>
  </si>
  <si>
    <t>GERONA</t>
  </si>
  <si>
    <t>GUADALUPE</t>
  </si>
  <si>
    <t>LA CAMPIÑA</t>
  </si>
  <si>
    <t>LA CHUCUA</t>
  </si>
  <si>
    <t>LAS TORRES</t>
  </si>
  <si>
    <t>LOS CRISTALES</t>
  </si>
  <si>
    <t>LUCERNA</t>
  </si>
  <si>
    <t>MILENTA II Y III SECTOR</t>
  </si>
  <si>
    <t>MULTIFAMILIAR CARIMAGUA</t>
  </si>
  <si>
    <t>NUEVA YORK</t>
  </si>
  <si>
    <t>PROVIVIENDA</t>
  </si>
  <si>
    <t>SALVADOR ALLENDE</t>
  </si>
  <si>
    <t>SAN ANDRES</t>
  </si>
  <si>
    <t>SAN ANDRES II SECTOR</t>
  </si>
  <si>
    <t>SUPER MANZANA 6A</t>
  </si>
  <si>
    <t>TAYRONA COMERCIAL</t>
  </si>
  <si>
    <t>URB. NUEVA DELICIAS</t>
  </si>
  <si>
    <t>URB. RENANIA (ANTES LA CHUCUA)</t>
  </si>
  <si>
    <t>URBANIZACION CARVAJAL</t>
  </si>
  <si>
    <t>URBANIZACION LAS DELICIAS</t>
  </si>
  <si>
    <t>VALENCIA LA CHUCUA</t>
  </si>
  <si>
    <t>VILLA NUEVA</t>
  </si>
  <si>
    <t>ALOHA SECTOR NORTE</t>
  </si>
  <si>
    <t>AGRUPACION DE VIVIENDA PIO XII</t>
  </si>
  <si>
    <t>ANDALUCIA II SECTOR</t>
  </si>
  <si>
    <t>BAVARIA TECHO II SECTOR ,I Y II ETAPA</t>
  </si>
  <si>
    <t>BOSQUES DE CASTILLA</t>
  </si>
  <si>
    <t>CIUDAD DON BOSCO</t>
  </si>
  <si>
    <t>CIUDAD FAVIDI</t>
  </si>
  <si>
    <t>CIUDAD TECHO 1</t>
  </si>
  <si>
    <t>EL CONDADO DE LA PAZ</t>
  </si>
  <si>
    <t>EL PORTAL DE LAS AMERICAS</t>
  </si>
  <si>
    <t>EL RINCON DE CASTILLA</t>
  </si>
  <si>
    <t>EL RINCON DE LOS ANGELES</t>
  </si>
  <si>
    <t>EL TINTAL</t>
  </si>
  <si>
    <t>EL VERGEL</t>
  </si>
  <si>
    <t>EL VERGEL LOTE 4</t>
  </si>
  <si>
    <t>EL VERGEL OCCIDENTAL</t>
  </si>
  <si>
    <t>LAGOS DE CASTILLA</t>
  </si>
  <si>
    <t>LAS DOS AVENIDAS I ETAPA</t>
  </si>
  <si>
    <t>LAS DOS AVENIDAS II ETAPA</t>
  </si>
  <si>
    <t>MONTERREY</t>
  </si>
  <si>
    <t>MULTIFAMILIARES EL FERROL</t>
  </si>
  <si>
    <t>NUESTRA SEÑORA DE LA PAZ</t>
  </si>
  <si>
    <t>OSORIO</t>
  </si>
  <si>
    <t>OVIEDO</t>
  </si>
  <si>
    <t>PIO XII</t>
  </si>
  <si>
    <t>SAN JOSE OCCIDENTAL</t>
  </si>
  <si>
    <t>SAN JUAN DEL CASTILLO</t>
  </si>
  <si>
    <t>SANTA CATALINA SECTOR I Y II</t>
  </si>
  <si>
    <t>URB. CASTILLA</t>
  </si>
  <si>
    <t>URB. CASTILLA LOS MADRILES</t>
  </si>
  <si>
    <t>URBANIZACION BAVARIA</t>
  </si>
  <si>
    <t>URBANIZACION CASTILLA LA NUEVA</t>
  </si>
  <si>
    <t>URBANIZACION CASTILLA LOS MANDRILES</t>
  </si>
  <si>
    <t>URBANIZACION CASTILLA REAL</t>
  </si>
  <si>
    <t>URBANIZACION CASTILLA RESERVADO</t>
  </si>
  <si>
    <t>URBANIZACION CATANIA</t>
  </si>
  <si>
    <t>URBANIZACION CATANIA CASTILLA</t>
  </si>
  <si>
    <t>URBANIZACION PIO XII</t>
  </si>
  <si>
    <t>VALLADOLID</t>
  </si>
  <si>
    <t>VILLA ALSACIA</t>
  </si>
  <si>
    <t>VILLA CASTILLA</t>
  </si>
  <si>
    <t>VILLA GALANTE</t>
  </si>
  <si>
    <t>VILLA LILIANA</t>
  </si>
  <si>
    <t>VILLA MARIANA</t>
  </si>
  <si>
    <t>VISION DE COLOMBIA</t>
  </si>
  <si>
    <t>ABRAHAM LINCOLN</t>
  </si>
  <si>
    <t>AGRUP. FRANCISCO JOSE DE CALDAS.</t>
  </si>
  <si>
    <t>AGRUPACION DE VIVIENDA EL PARAISO</t>
  </si>
  <si>
    <t>CASA BLANCA I ETAPA</t>
  </si>
  <si>
    <t>CASA BLANCA II ETAPA</t>
  </si>
  <si>
    <t>CENTRO CIVICO CIUDAD KENNEDY</t>
  </si>
  <si>
    <t>CIUDAD KENNEDY CENTRAL</t>
  </si>
  <si>
    <t>CIUDAD KENNEDY NORTE</t>
  </si>
  <si>
    <t>CIUDAD KENNEDY OCCIDENTAL</t>
  </si>
  <si>
    <t>CIUDAD KENNEDY ORIENTAL</t>
  </si>
  <si>
    <t>CIUDAD KENNEDY SUPER MZ. 10</t>
  </si>
  <si>
    <t>CIUDAD KENNEDY SUPER MZ. 13</t>
  </si>
  <si>
    <t>CIUDAD KENNEDY SUR</t>
  </si>
  <si>
    <t>CONJUNTO RESIDENCIA MANUEL MEJIA</t>
  </si>
  <si>
    <t>EL DESCANSO</t>
  </si>
  <si>
    <t>KENNEDY NORTE SUPER MZ.11</t>
  </si>
  <si>
    <t>KENNEDY OCCIDENTAL MZ. 14</t>
  </si>
  <si>
    <t>KENNEDY OCCIDENTAL MZ.15</t>
  </si>
  <si>
    <t>KENNEDY ORIENTAL SUPER  MZ.7</t>
  </si>
  <si>
    <t>KENNEDY ORIENTAL SUPER MZ. 3</t>
  </si>
  <si>
    <t>KENNEDY ORIENTAL SUPER MZ. 6</t>
  </si>
  <si>
    <t>KENNEDY ORIENTAL SUPER MZ.2</t>
  </si>
  <si>
    <t>KENNEDY ORIENTAL SUPER MZ.5</t>
  </si>
  <si>
    <t>KENNEDY SUPERMANZANA I</t>
  </si>
  <si>
    <t>LA GIRALDILLA</t>
  </si>
  <si>
    <t>LA GIRALDILLA II</t>
  </si>
  <si>
    <t>MIRAFLORES KENNEDY</t>
  </si>
  <si>
    <t>MULTIFAMILIAR TECHO</t>
  </si>
  <si>
    <t>NUEVO KENNEDY</t>
  </si>
  <si>
    <t>NVO. KENNEDY EL DESCANSO</t>
  </si>
  <si>
    <t>ONASIS</t>
  </si>
  <si>
    <t>PASTRANA</t>
  </si>
  <si>
    <t>SUPERMANZANA 16</t>
  </si>
  <si>
    <t>SUPERMANZANA 9B</t>
  </si>
  <si>
    <t>TECHO</t>
  </si>
  <si>
    <t>UNIDAD RESIDENCIAL AYACUCHO 2 S.MZ</t>
  </si>
  <si>
    <t>URB. KENNEDY SUPER MZ.8</t>
  </si>
  <si>
    <t>URB. MANDALAY ETAPA C ZONA 73</t>
  </si>
  <si>
    <t>URBANIZACION ARBOLETE CASABLANCA</t>
  </si>
  <si>
    <t>URBANIZACION BANDERAS</t>
  </si>
  <si>
    <t>URBANIZACION EXPERIMENTAL KENNEDY</t>
  </si>
  <si>
    <t>URBANIZACION SINAI</t>
  </si>
  <si>
    <t>ACIP</t>
  </si>
  <si>
    <t>ALAMEDA DE TIMIZA</t>
  </si>
  <si>
    <t>ALFONSO MONTAÑA</t>
  </si>
  <si>
    <t>BOITA</t>
  </si>
  <si>
    <t>BOITA I SECTOR</t>
  </si>
  <si>
    <t>BOITA II SECTOR</t>
  </si>
  <si>
    <t>CASA LOMA</t>
  </si>
  <si>
    <t>CATALINA</t>
  </si>
  <si>
    <t>CATALINA II</t>
  </si>
  <si>
    <t>EL COMITÉ</t>
  </si>
  <si>
    <t>EL JORDAN II Y III</t>
  </si>
  <si>
    <t>EL PALENQUE</t>
  </si>
  <si>
    <t>EL PORVENIR MZ. A</t>
  </si>
  <si>
    <t>JACQUELINE</t>
  </si>
  <si>
    <t>JUAN PABLO I</t>
  </si>
  <si>
    <t>LA UNIDAD</t>
  </si>
  <si>
    <t>LAGO TIMIZA I Y II ETAPA</t>
  </si>
  <si>
    <t>LAS LUCES</t>
  </si>
  <si>
    <t>MORABIA II</t>
  </si>
  <si>
    <t>NUEVA TIMIZA</t>
  </si>
  <si>
    <t>NUEVO TIMIZA</t>
  </si>
  <si>
    <t>ONASSIS</t>
  </si>
  <si>
    <t>PASTRANITA II SECTOR</t>
  </si>
  <si>
    <t>PERPETUO SOCORRO</t>
  </si>
  <si>
    <t>PERPETUO SOCORRO II</t>
  </si>
  <si>
    <t>PRADOS DE KENNEDY</t>
  </si>
  <si>
    <t>RENANIA URAPANES</t>
  </si>
  <si>
    <t>ROMA</t>
  </si>
  <si>
    <t>ROMA II (URB. BERTHA HERNANDEZ DE OSPINA)</t>
  </si>
  <si>
    <t>SANTA CATALINA</t>
  </si>
  <si>
    <t>TIMIZA</t>
  </si>
  <si>
    <t>TONOLI</t>
  </si>
  <si>
    <t>TOCAREMA</t>
  </si>
  <si>
    <t>TUNDAMA</t>
  </si>
  <si>
    <t>URB. BERTHA HERNANDEZ DE OSPINA</t>
  </si>
  <si>
    <t>URB. CATALINA</t>
  </si>
  <si>
    <t>URBANIZACION EL PARQUE</t>
  </si>
  <si>
    <t>URBANIZACION SANTA LUISA</t>
  </si>
  <si>
    <t>VASCONIA II</t>
  </si>
  <si>
    <t>VILLA DE LOS SAUCES</t>
  </si>
  <si>
    <t>VILLA RICA</t>
  </si>
  <si>
    <t>SANTA PAZ-SANTA ELVIRA</t>
  </si>
  <si>
    <t>VEREDA EL TINTAL</t>
  </si>
  <si>
    <t>URBANIZACION UNIR UNO (PREDIO CALANDAIMA)</t>
  </si>
  <si>
    <t>CALANDAIMA</t>
  </si>
  <si>
    <t>CONJUNTO RESIDENCIAL PRADOS DE CASTILLA I, II Y III</t>
  </si>
  <si>
    <t>SANTA FE DEL TINTAL</t>
  </si>
  <si>
    <t>TINTALA</t>
  </si>
  <si>
    <t>AMPARO CAÑIZARES</t>
  </si>
  <si>
    <t>CHUCUA DE LA VACA</t>
  </si>
  <si>
    <t>EL AMPARO</t>
  </si>
  <si>
    <t>EL OLIVO</t>
  </si>
  <si>
    <t>EL PORTAL DE PATIO BONITO</t>
  </si>
  <si>
    <t>EL SAUCEDAL</t>
  </si>
  <si>
    <t>LA CONCORDIA</t>
  </si>
  <si>
    <t>LLANO GRANDE</t>
  </si>
  <si>
    <t>MARIA PAZ</t>
  </si>
  <si>
    <t>PINAR DEL RIO</t>
  </si>
  <si>
    <t>PINAR DEL RIO II</t>
  </si>
  <si>
    <t>VILLA DE LA LOMA</t>
  </si>
  <si>
    <t>VILLA DE LA LOMA II SECTOR MZ.31 y 32</t>
  </si>
  <si>
    <t>VILLA DE LA TORRE</t>
  </si>
  <si>
    <t>VILLA EMILIA, AMPARO II SECTOR</t>
  </si>
  <si>
    <t>VILLA NELLY - LOS ALISOS</t>
  </si>
  <si>
    <t>VISTA HERMOSA (PORTAL PATIO BONITO)</t>
  </si>
  <si>
    <t>ALFONSO LOPEZ MICHELSEN</t>
  </si>
  <si>
    <t>BRITALITA</t>
  </si>
  <si>
    <t>CALARCA</t>
  </si>
  <si>
    <t>CALARCA II</t>
  </si>
  <si>
    <t>CASA BLANCA SUR</t>
  </si>
  <si>
    <t>CLASS</t>
  </si>
  <si>
    <t>EL ALMENAR</t>
  </si>
  <si>
    <t>EL CARMELO</t>
  </si>
  <si>
    <t>GRAN BRITALIA</t>
  </si>
  <si>
    <t>PASTRANITA I SECTOR</t>
  </si>
  <si>
    <t>SANTA MARIA DE KENNEDY</t>
  </si>
  <si>
    <t>VEGAS DE SANTA ANA</t>
  </si>
  <si>
    <t>VILLA ANDREA</t>
  </si>
  <si>
    <t>VILLA CLEMENCIA SECTOR VILLA GRATA</t>
  </si>
  <si>
    <t>VILLA ZARZAMORA</t>
  </si>
  <si>
    <t>VILLAS DE KENNEDY</t>
  </si>
  <si>
    <t>ALTAMAR</t>
  </si>
  <si>
    <t>AVENIDA CUNDINAMARCA</t>
  </si>
  <si>
    <t>CIUDAD DE CALI</t>
  </si>
  <si>
    <t>CIUDAD GALAN</t>
  </si>
  <si>
    <t>CIUDAD GRANADA</t>
  </si>
  <si>
    <t>DINDALITO</t>
  </si>
  <si>
    <t>EL PATIO III SECTOR</t>
  </si>
  <si>
    <t>EL ROSARIO</t>
  </si>
  <si>
    <t>EL ROSARIO III</t>
  </si>
  <si>
    <t>HORIZONTE OCCIDENTE</t>
  </si>
  <si>
    <t>JAZMIN OCCIDENTAL</t>
  </si>
  <si>
    <t>LA RIVERA</t>
  </si>
  <si>
    <t>LA RIVERA II SECTOR</t>
  </si>
  <si>
    <t>LAS PALMERAS</t>
  </si>
  <si>
    <t>LAS PALMITAS</t>
  </si>
  <si>
    <t>PARQUES DEL TINTAL (CAMPO ALEGRE LONDOÑO)</t>
  </si>
  <si>
    <t>PATIO BONITO I</t>
  </si>
  <si>
    <t>PATIO BONITO II SECTOR</t>
  </si>
  <si>
    <t>PUENTE LA VEGA</t>
  </si>
  <si>
    <t>SAN MARINO</t>
  </si>
  <si>
    <t>SECTOR II ALTAMAR</t>
  </si>
  <si>
    <t>TAYRONA</t>
  </si>
  <si>
    <t>TINTALITO</t>
  </si>
  <si>
    <t>TINTALITO II</t>
  </si>
  <si>
    <t>URBANIZACION DINDALITO I ETAPA</t>
  </si>
  <si>
    <t>VILLA ALEXANDRA</t>
  </si>
  <si>
    <t>VILLA ANDRES</t>
  </si>
  <si>
    <t>VILLA MENDOZA</t>
  </si>
  <si>
    <t>OSORIO XI</t>
  </si>
  <si>
    <t>OSORIO XII</t>
  </si>
  <si>
    <t>ALOHA</t>
  </si>
  <si>
    <t>ALSACIA</t>
  </si>
  <si>
    <t>ATICOS DE LAS AMERICAS</t>
  </si>
  <si>
    <t>COOPERATIVA DE SUBOFICIALES</t>
  </si>
  <si>
    <t>LOS PINOS DE MARSELLA</t>
  </si>
  <si>
    <t>LUCITANIA</t>
  </si>
  <si>
    <t>MARSELLA</t>
  </si>
  <si>
    <t>MARSELLA SECTOR NORTE I Y II ETAPA</t>
  </si>
  <si>
    <t>MULTIFAMILIARES LA PAZ EL FERROL</t>
  </si>
  <si>
    <t>UNIDAD OVIEDO</t>
  </si>
  <si>
    <t>ARABIA</t>
  </si>
  <si>
    <t>ATAHUALPA</t>
  </si>
  <si>
    <t>BAHIA SOLANO</t>
  </si>
  <si>
    <t>BATAVIA</t>
  </si>
  <si>
    <t>BELEN</t>
  </si>
  <si>
    <t>CENTENARIO</t>
  </si>
  <si>
    <t>COFRADIA</t>
  </si>
  <si>
    <t>EL CUCO</t>
  </si>
  <si>
    <t>EL CUCO (LA ESTANCIA)</t>
  </si>
  <si>
    <t>EL GUADUAL</t>
  </si>
  <si>
    <t>EL TAPETE</t>
  </si>
  <si>
    <t>FERROCAJA</t>
  </si>
  <si>
    <t>FLANDES</t>
  </si>
  <si>
    <t>FONTIBON CENTRO</t>
  </si>
  <si>
    <t>LA CABANA</t>
  </si>
  <si>
    <t>LA GIRALDA</t>
  </si>
  <si>
    <t>LA LAGUNA</t>
  </si>
  <si>
    <t>RINCON SANTO</t>
  </si>
  <si>
    <t>SALAMANCA</t>
  </si>
  <si>
    <t>SAN PEDRO LOS ROBLES</t>
  </si>
  <si>
    <t>UNIDAD RESIDENCIAL MONTECARLO</t>
  </si>
  <si>
    <t>VALLE VERDE</t>
  </si>
  <si>
    <t>VERACRUZ</t>
  </si>
  <si>
    <t>VERSALLES</t>
  </si>
  <si>
    <t>VILLA BEATRIZ</t>
  </si>
  <si>
    <t>VILLA CARMENZA</t>
  </si>
  <si>
    <t>VILLEMAR</t>
  </si>
  <si>
    <t>AMBALEMA</t>
  </si>
  <si>
    <t>BOHIOS</t>
  </si>
  <si>
    <t>EL PORTAL</t>
  </si>
  <si>
    <t>FLORENCIA</t>
  </si>
  <si>
    <t>JERICO</t>
  </si>
  <si>
    <t>LA ALDEA</t>
  </si>
  <si>
    <t>LA PERLA</t>
  </si>
  <si>
    <t>LA ZELFITA</t>
  </si>
  <si>
    <t>PRADOS DE LA ALAMEDA</t>
  </si>
  <si>
    <t>PUENTE GRANDE</t>
  </si>
  <si>
    <t>SELVA DORADA</t>
  </si>
  <si>
    <t>MORAVIA</t>
  </si>
  <si>
    <t>KAZANDRA</t>
  </si>
  <si>
    <t>CARLOS LLERAS</t>
  </si>
  <si>
    <t>LA ESPERANZA NORTE</t>
  </si>
  <si>
    <t>SALITRE NOR - OCCIDENTAL</t>
  </si>
  <si>
    <t>SAUSALITO</t>
  </si>
  <si>
    <t>EL FRANCO</t>
  </si>
  <si>
    <t>GRANJAS DE TECHO</t>
  </si>
  <si>
    <t>PARAISO BAVARIA</t>
  </si>
  <si>
    <t>VISION SEMINDUSTRIAL</t>
  </si>
  <si>
    <t>BOSQUE DE MODELIA</t>
  </si>
  <si>
    <t>BALEARES</t>
  </si>
  <si>
    <t>CAPELLANIA</t>
  </si>
  <si>
    <t>EL RINCON DE MODELIA</t>
  </si>
  <si>
    <t>FUENTES DEL DORADO</t>
  </si>
  <si>
    <t>MALLORCA</t>
  </si>
  <si>
    <t>MODELIA</t>
  </si>
  <si>
    <t>MODELIA OCCIDENTAL</t>
  </si>
  <si>
    <t>TARRAGONA</t>
  </si>
  <si>
    <t>LA ROSITA</t>
  </si>
  <si>
    <t>PUERTA DE TEJA</t>
  </si>
  <si>
    <t>EL BOGOTANO</t>
  </si>
  <si>
    <t>ACAPULCO</t>
  </si>
  <si>
    <t>BELLAVISTA OCCIDENTAL</t>
  </si>
  <si>
    <t>BONANZA</t>
  </si>
  <si>
    <t>BOSQUE POPULAR</t>
  </si>
  <si>
    <t>CIUDAD DE HONDA</t>
  </si>
  <si>
    <t>EL DORADO SAN JOAQUIN</t>
  </si>
  <si>
    <t>EL GUALI</t>
  </si>
  <si>
    <t>EL LAUREL</t>
  </si>
  <si>
    <t>EL PASEO</t>
  </si>
  <si>
    <t>ESTRADA</t>
  </si>
  <si>
    <t>LA ESTRADITA</t>
  </si>
  <si>
    <t>LA EUROPA</t>
  </si>
  <si>
    <t>LA MARCELA</t>
  </si>
  <si>
    <t>LA RELIQUIA</t>
  </si>
  <si>
    <t>LAS FERIAS</t>
  </si>
  <si>
    <t>METROPOLIS</t>
  </si>
  <si>
    <t>PALO BLANCO</t>
  </si>
  <si>
    <t>SAN JOAQUÍN</t>
  </si>
  <si>
    <t>SANTO DOMINGO</t>
  </si>
  <si>
    <t>BOCHICA</t>
  </si>
  <si>
    <t>CIUDAD BACHUE</t>
  </si>
  <si>
    <t>COPETROCO LA TROPICAL</t>
  </si>
  <si>
    <t>EL PORTAL DEL RIO</t>
  </si>
  <si>
    <t>LA ESPAÑOLA</t>
  </si>
  <si>
    <t>LA PALESTINA</t>
  </si>
  <si>
    <t>LA SERENA</t>
  </si>
  <si>
    <t>LOS CERECITOS</t>
  </si>
  <si>
    <t>LOS CEREZOS</t>
  </si>
  <si>
    <t>LUIS CARLOS GALAN</t>
  </si>
  <si>
    <t>MEISSEN - SIDAUTO</t>
  </si>
  <si>
    <t>MINUTO DE DIOS</t>
  </si>
  <si>
    <t>MORISCO</t>
  </si>
  <si>
    <t>PARIS GAITAN</t>
  </si>
  <si>
    <t>PRIMAVERA NORTE</t>
  </si>
  <si>
    <t>QUIRIGUA</t>
  </si>
  <si>
    <t>BOYACA</t>
  </si>
  <si>
    <t>FLORIDA BLANCA</t>
  </si>
  <si>
    <t>LA ALMERIA</t>
  </si>
  <si>
    <t>LA GRANJA</t>
  </si>
  <si>
    <t>LA SOLEDAD NORTE</t>
  </si>
  <si>
    <t>LOS PINOS FLORENCIA</t>
  </si>
  <si>
    <t>MARATU</t>
  </si>
  <si>
    <t>PARIS</t>
  </si>
  <si>
    <t>SANTA HELENITA</t>
  </si>
  <si>
    <t>SANTA MARIA DEL LAGO</t>
  </si>
  <si>
    <t>SANTA ROSITA</t>
  </si>
  <si>
    <t>TABORA</t>
  </si>
  <si>
    <t>ZARZAMORA</t>
  </si>
  <si>
    <t>EL LUJAN</t>
  </si>
  <si>
    <t>EL REAL</t>
  </si>
  <si>
    <t>LOS MONJES</t>
  </si>
  <si>
    <t>NORMANDIA</t>
  </si>
  <si>
    <t>NORMANDIA OCCIDENTAL</t>
  </si>
  <si>
    <t>SAN IGNACIO</t>
  </si>
  <si>
    <t>SAN MARCOS</t>
  </si>
  <si>
    <t>VILLA LUZ</t>
  </si>
  <si>
    <t>BOCHICA II</t>
  </si>
  <si>
    <t>BOLIVIA</t>
  </si>
  <si>
    <t>CIUDADELA COLSUBSIDIO</t>
  </si>
  <si>
    <t>BOSQUES DE MARIANA</t>
  </si>
  <si>
    <t>ALAMOS</t>
  </si>
  <si>
    <t>ALAMOS NORTE</t>
  </si>
  <si>
    <t>EL CEDRO</t>
  </si>
  <si>
    <t>GARCES NAVAS</t>
  </si>
  <si>
    <t>LOS ANGELES</t>
  </si>
  <si>
    <t>MOLINOS DE VIENTO</t>
  </si>
  <si>
    <t>PLAZUELAS DEL VIRREY</t>
  </si>
  <si>
    <t>SAN BASILIO</t>
  </si>
  <si>
    <t>VILLA AMALIA</t>
  </si>
  <si>
    <t>VILLA SAGRARIO</t>
  </si>
  <si>
    <t>VILLAS DE GRANADA</t>
  </si>
  <si>
    <t>VILLAS DE MADRIGAL</t>
  </si>
  <si>
    <t>VILLAS EL DORADO SAN ANTONIO</t>
  </si>
  <si>
    <t>ALAMEDA</t>
  </si>
  <si>
    <t>DANUBIO CENTAUROS</t>
  </si>
  <si>
    <t>EL MUELLE</t>
  </si>
  <si>
    <t>EL VERDUN</t>
  </si>
  <si>
    <t>ENGATIVA CENTRO</t>
  </si>
  <si>
    <t>GRANJAS EL DORADO</t>
  </si>
  <si>
    <t>LA FAENA</t>
  </si>
  <si>
    <t>LA RIVIERA</t>
  </si>
  <si>
    <t>LA TORTIGUA</t>
  </si>
  <si>
    <t>LAS PALMAS</t>
  </si>
  <si>
    <t>LINTERAMA</t>
  </si>
  <si>
    <t>LOS LAURELES</t>
  </si>
  <si>
    <t>LOS LAURELES SABANAS EL DORADO</t>
  </si>
  <si>
    <t>MARANDU</t>
  </si>
  <si>
    <t>PUERTO AMOR PLAYAS DEL JABOQUE</t>
  </si>
  <si>
    <t>SAN JOSE OBRERO</t>
  </si>
  <si>
    <t>VILLA CLAVER I y II</t>
  </si>
  <si>
    <t>VILLA CONSTANZA</t>
  </si>
  <si>
    <t>VILLA EL DORADO NORTE</t>
  </si>
  <si>
    <t>VILLA GLADYS</t>
  </si>
  <si>
    <t>VILLA MARY</t>
  </si>
  <si>
    <t>VILLA SANDRA</t>
  </si>
  <si>
    <t>VILLA TERESITA</t>
  </si>
  <si>
    <t>VILLAS EL DORADO SAN ANTONIO II SECTOR</t>
  </si>
  <si>
    <t>EL SALITRE LUIS MARIA FERNANDEZ</t>
  </si>
  <si>
    <t>LOS ALAMOS</t>
  </si>
  <si>
    <t>LA ACADEMIA</t>
  </si>
  <si>
    <t>GUAYMARAL</t>
  </si>
  <si>
    <t>CONEJERA</t>
  </si>
  <si>
    <t>GIBRALTAR</t>
  </si>
  <si>
    <t>GUICANI</t>
  </si>
  <si>
    <t>MIRANDELA</t>
  </si>
  <si>
    <t>NUEVA ZELANDIA</t>
  </si>
  <si>
    <t>OIKOS</t>
  </si>
  <si>
    <t>SAN JOSE DE BAVARIA</t>
  </si>
  <si>
    <t>TEJARES DEL NORTE</t>
  </si>
  <si>
    <t>VILLA NOVA</t>
  </si>
  <si>
    <t>VILLA DEL PRADO</t>
  </si>
  <si>
    <t>VILLA LUCY</t>
  </si>
  <si>
    <t>BRITALIA</t>
  </si>
  <si>
    <t>BRITALIA SAN DIEGO</t>
  </si>
  <si>
    <t>CALIMA NORTE</t>
  </si>
  <si>
    <t>CANTAGALLO</t>
  </si>
  <si>
    <t>CANTALEJO</t>
  </si>
  <si>
    <t>EL PARAISO DE LOS 12 APOSTOLES</t>
  </si>
  <si>
    <t>GILMAR</t>
  </si>
  <si>
    <t>GRANADA NORTE</t>
  </si>
  <si>
    <t>GRANJAS DE NAMUR</t>
  </si>
  <si>
    <t>LA CHOCITA</t>
  </si>
  <si>
    <t>LOS ELISEOS</t>
  </si>
  <si>
    <t>PIJAO DE ORO</t>
  </si>
  <si>
    <t>PORTALES DEL NORTE</t>
  </si>
  <si>
    <t>SAN CIPRANO</t>
  </si>
  <si>
    <t>VILLA DELIA</t>
  </si>
  <si>
    <t>VILLA DELIA-BRITALIA NORTE</t>
  </si>
  <si>
    <t>VISTA BELLA</t>
  </si>
  <si>
    <t>ALCALA</t>
  </si>
  <si>
    <t>ATABANZA</t>
  </si>
  <si>
    <t>BERNAL Y FORERO</t>
  </si>
  <si>
    <t>CACIGUA</t>
  </si>
  <si>
    <t>CANODROMO</t>
  </si>
  <si>
    <t>LIBERTADORES</t>
  </si>
  <si>
    <t>LOS PRADOS DE LA SULTANA</t>
  </si>
  <si>
    <t>MADEIRA</t>
  </si>
  <si>
    <t>MANUELA ARLUZ</t>
  </si>
  <si>
    <t>MAZUREN</t>
  </si>
  <si>
    <t>Total Plan de Desarrollo</t>
  </si>
  <si>
    <t>Ene</t>
  </si>
  <si>
    <t>Feb</t>
  </si>
  <si>
    <t xml:space="preserve">Mar </t>
  </si>
  <si>
    <t>Abr</t>
  </si>
  <si>
    <t>May</t>
  </si>
  <si>
    <t>Jun</t>
  </si>
  <si>
    <t>Jul</t>
  </si>
  <si>
    <t>Ago</t>
  </si>
  <si>
    <t>Sep</t>
  </si>
  <si>
    <t>Oct</t>
  </si>
  <si>
    <t>Nov</t>
  </si>
  <si>
    <t>Dic</t>
  </si>
  <si>
    <t>% Cumplimiento</t>
  </si>
  <si>
    <t>% Cumplimiento Plan de Desarrollo</t>
  </si>
  <si>
    <t>Meta Cuatrienio</t>
  </si>
  <si>
    <t>Tipo de Anualización</t>
  </si>
  <si>
    <t>Constante</t>
  </si>
  <si>
    <t>Creciente</t>
  </si>
  <si>
    <t>Decreciente</t>
  </si>
  <si>
    <t>Suma</t>
  </si>
  <si>
    <t>Programa</t>
  </si>
  <si>
    <t>Avances y Logros</t>
  </si>
  <si>
    <t>Beneficios</t>
  </si>
  <si>
    <t>Total Vigencia</t>
  </si>
  <si>
    <t>Retrasos y soluciones</t>
  </si>
  <si>
    <t>Fecha de seguimiento</t>
  </si>
  <si>
    <t xml:space="preserve">Componente </t>
  </si>
  <si>
    <t>Código</t>
  </si>
  <si>
    <t>Descripción</t>
  </si>
  <si>
    <t>Entidad responsable</t>
  </si>
  <si>
    <t>PROCESO DE PLANEACIÓN DE TRANSPORTE E INFRAESTRUCTURA</t>
  </si>
  <si>
    <t>SISTEMA INTEGRADO DE GESTIÓN BAJO EL ESTÁNDAR MIPG</t>
  </si>
  <si>
    <t>Meta Plan de Desarrollo</t>
  </si>
  <si>
    <t>Propósito</t>
  </si>
  <si>
    <t>Programas</t>
  </si>
  <si>
    <t>Propósitos</t>
  </si>
  <si>
    <t>PLAN MAESTRO DE MOVILIDAD</t>
  </si>
  <si>
    <t>AVANCE CUALITATIVO</t>
  </si>
  <si>
    <t>AVANCE TRIMESTRAL (Magnitud)</t>
  </si>
  <si>
    <t>FORMATO DE SEGUIMIENTO A LA POLÍTICA PÚBLICA DE MOVILIDAD</t>
  </si>
  <si>
    <t>Código: PM01-PR05-F01</t>
  </si>
  <si>
    <t>Programado 2020</t>
  </si>
  <si>
    <t>Ejecutado
 2020</t>
  </si>
  <si>
    <t>Programado 2021</t>
  </si>
  <si>
    <t>Ejecutado
 2021</t>
  </si>
  <si>
    <t>Programado 2022</t>
  </si>
  <si>
    <t>Ejecutado
 2022</t>
  </si>
  <si>
    <t>Programado 2023</t>
  </si>
  <si>
    <t>Ejecutado
 2023</t>
  </si>
  <si>
    <t>Diseñar e implementar 4 fuentes de fondeo para el SITP y el Sector Movilidad</t>
  </si>
  <si>
    <t>Reducir el gasto en transporte público de los hogares de mayor vulnerabilidad económica, con enfoque poblacional, diferencial y de género, para que represente el 15% de sus ingresos</t>
  </si>
  <si>
    <t>Aumentar en un 50% los viajes en bicicleta a través de la implementación de la política publica de la bicicleta</t>
  </si>
  <si>
    <t>Generar las condiciones para aumentar a 6.500 los vehículos de cero y bajas emisiones en el parque automotor de Bogotá, incluyendo la implementación de 20 puntos públicos de carga rápida</t>
  </si>
  <si>
    <t>Gestionar la implementación de un sistema de bicicletas públicas</t>
  </si>
  <si>
    <t>Impulsar un esquema de transporte alternativo y ambientalmente sostenible mediante el fomento de la micromovilidad a través del uso de patinetas y bicicletas eléctricas como un medio de transporte que usa adecuadamente el espacio público y facilita la interconexión con el sistema masivo de servicio público</t>
  </si>
  <si>
    <t>Reducir en el 10% como promedio ponderado ciudad, la concentración de material particulado PM10 y PM2.5, mediante la implementación del Plan de Gestión Integral de Calidad de Aire (aporte de movilidad a meta del sector ambiente)</t>
  </si>
  <si>
    <t>1. Reducir en 20% el número de víctimas fatales por siniestros viales para cada uno de los actores de la vía 2. Reducir en 20% el número de jóvenes (entre 14 y 28 años) fallecidos por siniestros viales</t>
  </si>
  <si>
    <t>Aumentar en 20% la oferta de transporte público del SITP</t>
  </si>
  <si>
    <t>Aumentar en 4 puntos porcentuales la confiabilidad del servicio del SITP en sus componentes troncal y zonal</t>
  </si>
  <si>
    <t>Mejoramiento de 43 estaciones del sistema TransMilenio</t>
  </si>
  <si>
    <t>Diseñar y contratar la construcción de 6 patios troncales y zonales del SITP</t>
  </si>
  <si>
    <t>Ejecutar las obras para la adecuación de 29.6 km de corredores de transporte masivo</t>
  </si>
  <si>
    <t>Ejecutar las obras para la adecuación de 20 Km del corredor verde de la carrera séptima</t>
  </si>
  <si>
    <t>Avanzar en un 60% en la construcción del cable aéreo de San Cristóbal y el 100% de la estructuración de otros 2 cables</t>
  </si>
  <si>
    <t>Diseñar y contratar la construcción de la estación central del Sistema TransMilenio</t>
  </si>
  <si>
    <t>Conservar 190 km. de cicloinfraestructura</t>
  </si>
  <si>
    <t>Consolidar y reforzar el programa de movilidad Niños y Niñas Primero con el fin de aumentar el número de beneficiados y facilitar el acceso a la educación de niñas, niños y adolescentes</t>
  </si>
  <si>
    <t>Construir 280 km. de cicloinfraestructura</t>
  </si>
  <si>
    <t>Definir e implementar dos estrategias de cultura ciudadana para el sistema de movilidad, con enfoque diferencial, de género y territorial, donde una de ellas incluya la prevención, atención y sanción de la violencia contra la mujer en el transporte</t>
  </si>
  <si>
    <t>Definir e implementar un instrumento para la medición y seguimiento de la experiencia del usuario y del prestador del servicio en el transporte público individual</t>
  </si>
  <si>
    <t>Diseñar, gestionar e implementar una estrategia para aumentar la ocupación promedio del vehículo privado en la ciudad</t>
  </si>
  <si>
    <t>Disminuir en un 10% el tiempo promedio en minutos, de acceso al Transporte Público</t>
  </si>
  <si>
    <t>Formular e implementar una estrategia integral para mejorar la calidad del transporte público urbano regional</t>
  </si>
  <si>
    <t>Reducir en 2 puntos porcentuales la evasión en el SITP</t>
  </si>
  <si>
    <t>Alcanzar el 100% del proceso de contratación para la expansión de la PLMB-Fase 2</t>
  </si>
  <si>
    <t>Alcanzar el 60 % del ciclo de vida del proyecto PLMB - Tramo 1</t>
  </si>
  <si>
    <t>Implementar 5.000 cupos de cicloparqueaderos</t>
  </si>
  <si>
    <t>Implementar y operar el Centro de Orientación a Victimas por Siniestros Viales</t>
  </si>
  <si>
    <t>Mantener el tiempo promedio de viaje en los 14 corredores principales de la ciudad para todos los usuarios de la vía</t>
  </si>
  <si>
    <t>Mantenimiento del 100% de las estaciones del Sistema TransMilenio</t>
  </si>
  <si>
    <t>Realizar actividades de conservación a 2.308 km carril de malla vial</t>
  </si>
  <si>
    <t>Construir 146 km. de malla vial. En esta construcción se contara con un 35% de mano de obra de la localidad donde se ejecute el proyecto</t>
  </si>
  <si>
    <t>Número de fuentes de fondeo implementadas para el sector Movilidad</t>
  </si>
  <si>
    <t>Porcentaje de avance en la estructuración, implementación y operación del estacionamiento en vía para la ciudad de Bogotá</t>
  </si>
  <si>
    <t>Porcentaje de gasto en transporte público de hogares estrato 1</t>
  </si>
  <si>
    <t>Porcentaje de gasto en transporte público de hogares estrato 2</t>
  </si>
  <si>
    <t>Número de viajes en bicicleta</t>
  </si>
  <si>
    <t>Número de vehículos de cero y bajas emisiones en el parque automotor de Bogotá</t>
  </si>
  <si>
    <t>Número de puntos públicos de carga rápida implementados</t>
  </si>
  <si>
    <t>Porcentaje de avance en la implementación de un sistema de bicicletas públicas</t>
  </si>
  <si>
    <t>Porcentaje de implementación de la estrategia de fomento de la micromovilidad</t>
  </si>
  <si>
    <t>Concentración promedio ponderado de ciudad de material particulado PM 10</t>
  </si>
  <si>
    <t>Concentración promedio ponderado de ciudad de material particulado PM 2,5</t>
  </si>
  <si>
    <t>Número de personas fallecidas por siniestros viales</t>
  </si>
  <si>
    <t>Número de sillas adicionales</t>
  </si>
  <si>
    <t>Confiabilidad del servicio del SITP en el componente troncal y zonal</t>
  </si>
  <si>
    <t>Número de jóvenes fallecidos por siniestros viales en jóvenes entre 14 y 28 años</t>
  </si>
  <si>
    <t>Porcentaje de Acciones de seguimiento a la implementación del SITP alcanzado</t>
  </si>
  <si>
    <t>Porcentaje de acciones de seguimiento a los proyectos de infraestructura vial y equipamientos de transporte del sistema de movilidad alcanzado</t>
  </si>
  <si>
    <t>Porcentaje de avance anual en las actividades a cargo de TMSA para el mejoramiento de 43 estaciones del sistema Transmilenio</t>
  </si>
  <si>
    <t>Porcentaje de avance anual en las actividades a cargo de TMSA para diseñar y contratar la construcción de 6 patios troncales y zonales del SITP</t>
  </si>
  <si>
    <t>Porcentaje de avance anual en las actividades a cargo de TMSA para adecuación de 29.6 km de corredores de transporte masivo</t>
  </si>
  <si>
    <t>Porcentaje de avance anual en las actividades a cargo de TMSA para ejecutar las obras para la adecuación de 20 Km del corredor verde de la carrera séptima</t>
  </si>
  <si>
    <t>Porcentaje  de cable aéreo construido</t>
  </si>
  <si>
    <t>Porcentaje de avance anual en las actividades a cargo de TMSA para diseñar y contratar la construcción de la estación central del Sistema Transmilenio</t>
  </si>
  <si>
    <t>Kilómetros de ciclorruta conservados</t>
  </si>
  <si>
    <t>Número de Niños y niñas beneficiados con el programa</t>
  </si>
  <si>
    <t>Kilómetros de ciclorruta construidos</t>
  </si>
  <si>
    <t>Kilómetros de ciclovía temporal en operación</t>
  </si>
  <si>
    <t>Número de estrategias de cultura ciudadana implementadas</t>
  </si>
  <si>
    <t>Número de Instrumentos implementados para la medición y seguimiento de la experiencia del usuario y del prestador del servicio de taxis</t>
  </si>
  <si>
    <t>Número de estrategias implementadas para el aumento de ocupación de vehículos privados</t>
  </si>
  <si>
    <t>Tiempo promedio en minutos de acceso al Transporte Público (tiempo de caminata y tiempo de espera) para SITP provisional, Zonal y Troncal en la primera etapa para los hogares ubicados en Bogotá</t>
  </si>
  <si>
    <t>Número de estrategias implementadas para mejorar la calidad del transporte público urbano regional</t>
  </si>
  <si>
    <t>Kilómetros de corredores de transporte masivo ejecutados</t>
  </si>
  <si>
    <t>Kilómetros de corredor verde de la carrera séptima ejecutado</t>
  </si>
  <si>
    <t>Reducir en 2 puntos porcentuales la evasión en el componente troncal y zonal del SITP</t>
  </si>
  <si>
    <t>Porcentaje de avance del Proceso de contratación para la expansión de la PLMB - Fase 2 culminado</t>
  </si>
  <si>
    <t>Porcentaje de Avance en el ciclo del proyecto PLMB - Tramo 1</t>
  </si>
  <si>
    <t>Número de cupos de cicloparquederos gestionados en infraestructura pública</t>
  </si>
  <si>
    <t>Porcentaje de avance de las acciones para aumentar el número de cupos de cicloparqueaderos en infraestructura privada</t>
  </si>
  <si>
    <t>Porcentaje de avance en la ejecución física de la construcción del proyecto Avenida 68 alimentadora de la PLMB</t>
  </si>
  <si>
    <t>Número de Centros de Orientación a Victimas por Siniestros Viales implementados y operando</t>
  </si>
  <si>
    <t>Tiempo promedio de viaje en los 14 corredores principales de la ciudad</t>
  </si>
  <si>
    <t>Porcentaje de estaciones mantenidas anualmente</t>
  </si>
  <si>
    <t>Numero de Cables aéreos implementados y estructurados (se mide solo estructurados)</t>
  </si>
  <si>
    <t>Kilómetros de malla vial conservada</t>
  </si>
  <si>
    <t>Kilómetros de malla vial construida</t>
  </si>
  <si>
    <t>Porcentaje de estructuración del proyecto de la Avenida Centenario entre la Crrera 50 y el límite del Distrito, como parte del borde occidental</t>
  </si>
  <si>
    <t>Porcentaje de avance en la ejecución física del proyecto de la extension del tramo 1 de la troncal de Transmilenio por la Avenida Caracas</t>
  </si>
  <si>
    <t>Porcentaje de avance en la ejecución física del proyecto de la troncal de Transmilenio por la Avenida Ciudad de Cali</t>
  </si>
  <si>
    <t>Porcentaje de ejecución de los diseños y las obras requeridas en el proyecto denominado Ciclo Alameda Medio Milenio</t>
  </si>
  <si>
    <t>Número de Puentes vehiculares construidos (puentes vehiculares o intersecciones a desnivel)</t>
  </si>
  <si>
    <t>Número de puentes vehiculares reforzados</t>
  </si>
  <si>
    <t>Número de cupos de cicloparqueaderos implementados</t>
  </si>
  <si>
    <t>Kilómetros carril de malla vial troncal conservados</t>
  </si>
  <si>
    <t>Número de estaciones mejoradas</t>
  </si>
  <si>
    <t>Número de estaciones centrales del sistema Transmilenio diseñadas y contratadas</t>
  </si>
  <si>
    <t>Número de patios diseñados y contratada su construcción (patios troncales y zonales de SITP diseñados)</t>
  </si>
  <si>
    <t>Número de patios troncales y zonales de SITP con su construcción contratada</t>
  </si>
  <si>
    <t>Número de Regiotrams estructurados</t>
  </si>
  <si>
    <t>Número de Regiotrams implementados</t>
  </si>
  <si>
    <t>Kilometros de malla vial conservada con fuente SGR</t>
  </si>
  <si>
    <t>Transporte Público</t>
  </si>
  <si>
    <t xml:space="preserve">Transporte no motorizado </t>
  </si>
  <si>
    <t>Componente ambiental</t>
  </si>
  <si>
    <t>Plan de Seguridad Vial</t>
  </si>
  <si>
    <t xml:space="preserve">Infraestructura Vial </t>
  </si>
  <si>
    <t>Codigo meta PDD</t>
  </si>
  <si>
    <t>Código Indicador</t>
  </si>
  <si>
    <t>Nombre Indicador</t>
  </si>
  <si>
    <t>La implementación de las nuevas fuentes de fondeo permitirá garantizar la sostenibilidad financiera del SITP en el corto, mediano y largo plazo, y reformular las políticas orientadas a la implementación de las fuentes alternas de financiación con tarifas
preferenciales para algunos grupos poblacionales, promoviendo el acceso y disfrute igualitario y con calidad al sistema de movilidad de Bogotá, con un énfasis en la población económicamente vulnerable.</t>
  </si>
  <si>
    <t>Este programa tiene como objetivo contribuir a que los hogares vulnerables económicamente mejoren sus ingresos y su calidad de vida, al tener acceso y disfrute igualitario y con calidad al sistema de movilidad de Bogotá, y por ende a las oportunidades
laborales, educativas y culturales que ofrece la ciudad.</t>
  </si>
  <si>
    <t>Aumento de la flota de transporte de cero y bajas emisiones se refleja en menor cantidad de material particulado y gases de efecto invernadero emitidos. Esto contribuye en beneficios de salud pública para la ciudadanía.</t>
  </si>
  <si>
    <t>Mediante el Sistema de Bicicletas Compartidas se espera generar nuevos viajes diarios en bicicleta, beneficiando no sólo a los usuarios del mismo, sino también contribuyendo en el descongestionamiento del Sistema de Transporte Público, y a su vez
reduciendo las emisiones de CO2 debido al cambio de modos motorizados que incentiva este sistema.
En el mediano / largo plazo, estos sistemas incentivan que nuevos ciudadanos se vuelvan bici usuarios y cambien su modo de transporte motorizado actual no sólo por el Sistema de Bicicletas Compartidas per-se, sino también por su propia bicicleta
mecánica o eléctrica.</t>
  </si>
  <si>
    <t>Disminuir la concentración de material particulado, lo cual se refleja en beneficios en salud pública para la ciudadanía.
Se considera importante darle una mayor relevancia al rol de la caminata en la ciudad y mejorar la experiencia de los peatones a la hora de realizar sus viajes a través de la mejora la intermodalidad y la distribución más equitativa del espacio público. Así
mismo, se busca que el peatón tenga una mayor incidencia en la participación en la construcción y proyección de la ciudad, tenga más responsabilidad al usar la vía e integre a su conducta comportamientos que cuiden su vida a la hora de realizar sus
viajes a pie. Por tanto, se busca que Bogotá se convierta en una ciudad donde la ciudadanía y especialmente las mujeres y los niños puedan caminar para tener acceso a todo tipo de servicios y al transporte público en virtud de mejorar la calidad de
vida.</t>
  </si>
  <si>
    <t>El mayor impacto registrado es La reducción de fallecimientos por siniestros viales en peatones. De manera específica, con respecto al mismo periodo de 2019 se tiene una reducción del 12. Entre el 1 al 31 de marzo, se han implementado 462 medidas integrales de gestión de tránsito, se demarcaron 701 pasos peatonales y se han beneficiado 90 Instituciones Educativas.</t>
  </si>
  <si>
    <t>Porcentaje de avance físico en los estudios  del proyecto financiado con regalías denominado 'Canal Salitre'</t>
  </si>
  <si>
    <t>Porcentaje de avance físico en los estudios  del proyecto financiado con regalías denominado 'Avenida Centenario'</t>
  </si>
  <si>
    <t>Porcentaje de avance físico en los estudios  del proyecto financiado con regalías denominado 'Avenida 170'</t>
  </si>
  <si>
    <t>Porcentaje de avance físico en los estudios  del proyecto financiado con regalías denominado 'ALO'</t>
  </si>
  <si>
    <t>Porcentaje de avance físico en los estudios  del proyecto financiado con regalías denominado 'Autonorte'</t>
  </si>
  <si>
    <t>Porcentaje de avance físico en los estudios  del proyecto financiado con regalías denominado 'Circunvalar de Oriente'</t>
  </si>
  <si>
    <t>Porcentaje de avance físico en los estudios  del proyecto financiado con regalías denominado 'Avenida Boyacá'</t>
  </si>
  <si>
    <t>Porcentaje de avance físico del proyecto financiado con regalías denominado 'Construcción del Intercambiador NQS-BOSA'</t>
  </si>
  <si>
    <t>Construir o reforzar 29 Puentes vehiculares e intersecciones a desnivel</t>
  </si>
  <si>
    <t>Conservar 360 km-carril de malla vial troncal</t>
  </si>
  <si>
    <t>Gestionar el 100% de la inserción urbana del Regiotram de Occidente, diseñar una estrategia de apoyo a la estructuración del Regiotram del Norte y estructuración del Regiotram del sur</t>
  </si>
  <si>
    <t>Codigo Programa</t>
  </si>
  <si>
    <t>Subsidios y transferencias para la equidad</t>
  </si>
  <si>
    <t>Manejo y prevención de contaminación</t>
  </si>
  <si>
    <t>Movilidad segura, sostenible y accesible</t>
  </si>
  <si>
    <t>Red de Metros</t>
  </si>
  <si>
    <t>Codigo Propósito</t>
  </si>
  <si>
    <t>Hacer un nuevo contrato social con igualdad de oportunidades para la inclusión social, productiva y política</t>
  </si>
  <si>
    <t>Cambiar nuestros hábitos de vida para reverdecer a Bogotá y adaptarnos y mitigar la crisis climática</t>
  </si>
  <si>
    <t>Hacer de Bogotá Región un modelo de movilidad multimodal, incluyente y sostenible</t>
  </si>
  <si>
    <t>Meta 2020</t>
  </si>
  <si>
    <t>Avance 2020</t>
  </si>
  <si>
    <t>Meta 2021</t>
  </si>
  <si>
    <t>Avance 2021</t>
  </si>
  <si>
    <t>Meta 2022</t>
  </si>
  <si>
    <t>Avance 2022</t>
  </si>
  <si>
    <t>Meta 2023</t>
  </si>
  <si>
    <t>Avance 2023</t>
  </si>
  <si>
    <t>Meta 2024</t>
  </si>
  <si>
    <t>Avance 2024</t>
  </si>
  <si>
    <t>Marzo de 2023</t>
  </si>
  <si>
    <t>Logistica de Movilidad</t>
  </si>
  <si>
    <t>ἱ1</t>
  </si>
  <si>
    <t>ἱ2</t>
  </si>
  <si>
    <t>ἱ3</t>
  </si>
  <si>
    <t>ἱ4</t>
  </si>
  <si>
    <t>ἱ5</t>
  </si>
  <si>
    <t>ἱ6</t>
  </si>
  <si>
    <t>ἱ7</t>
  </si>
  <si>
    <t>ἱ8</t>
  </si>
  <si>
    <t>ἱ9</t>
  </si>
  <si>
    <t>ἱ10</t>
  </si>
  <si>
    <t>ἱ11</t>
  </si>
  <si>
    <t>ἱ12</t>
  </si>
  <si>
    <t>ἱ13</t>
  </si>
  <si>
    <t>ἱ14</t>
  </si>
  <si>
    <t>Indice de pasajeros por kilómetro (IPK)</t>
  </si>
  <si>
    <t>Edad promedio de los vehículos de transporte público</t>
  </si>
  <si>
    <t>Porcentaje de taxis ocupados</t>
  </si>
  <si>
    <t>Estado de la malla vial</t>
  </si>
  <si>
    <t>Índice de accidentalidad</t>
  </si>
  <si>
    <t>Distancia promedio de viajes</t>
  </si>
  <si>
    <t>Velocidad promedio para modos motorizados</t>
  </si>
  <si>
    <t>Porcentaje de ejecución de las estrategias de ordenamiento logístico que incluye los corredores y centros logísticos</t>
  </si>
  <si>
    <t>Participación del GNV y otros combustibles amigables con el medio ambiente, en el total de energía consumida para el sector transporte</t>
  </si>
  <si>
    <t>Distancia promedio recorrida a pie</t>
  </si>
  <si>
    <t>Distancia promedio recorrida en bicicleta</t>
  </si>
  <si>
    <t>Sostenibilidad financiera</t>
  </si>
  <si>
    <t>Porcentaje de implementación del SIMUR y ejecutorias de la Agenda de Movilidad</t>
  </si>
  <si>
    <t>Porcentaje de la población de los municipios con viajes rutinarios a Bogotá</t>
  </si>
  <si>
    <t>TMSA</t>
  </si>
  <si>
    <t>SDM</t>
  </si>
  <si>
    <t>IDU - UMMV</t>
  </si>
  <si>
    <t>TMSA - SDM</t>
  </si>
  <si>
    <t>SDM - IDU - TMSA - UMMV - TT</t>
  </si>
  <si>
    <t>SDM - TT</t>
  </si>
  <si>
    <t>Pendiente</t>
  </si>
  <si>
    <t>Periodicidad quinquenal</t>
  </si>
  <si>
    <t>2020</t>
  </si>
  <si>
    <t>2021</t>
  </si>
  <si>
    <t>2022</t>
  </si>
  <si>
    <t>2023</t>
  </si>
  <si>
    <t>2024</t>
  </si>
  <si>
    <t>La meta no presenta retrasos.</t>
  </si>
  <si>
    <t>Se tienen 192.403 sillas adicionales en el sistema de transporte público para aumentar la capacidad  en los componentes troncal y zonal, y en consecuencia mejorar la prestación del servicio.</t>
  </si>
  <si>
    <t>Para el componente de BRT, los datos obtenidos reflejan la confiabilidad del Sistema en términos de ejecución de la oferta programada, es decir, indican la calidad en la prestación de los servicios troncales para los usuarios, en términos de cumplimiento de despachos, cumplimiento de kilómetros programados y la distancia promedio entre varados. 
Par el componente zonal, la mejora del indicador de regularidad permite continuar con la reducción de convoyes  y la reducción de grandes esperas porparte de los usuarios. En otras palabras, antes los usuarios esperaban en promedio entre 7 y 29 minutos por un servicio (2020) y hoy esperan entre 6 y 23 minutos.
Y en términos de ITS, Por medio de las actividades asociadas a seguimiento, control y supervisión técnica de los ITS NO SIRCI en flota zonal y troncal, en sus ambientes de QA y productivo se logró el aseguramiento de la operatividad de los componentes ITS NO SIRCI de la flota zonal y troncal e integración de la información con el CDEG, generación de datos de calidad que otorgan mayor confiabilidad, disposición de información base para toma de acciones y decisiones, disposición de información para apoyo a la operación a través de los GTFS, así como la disposición de un mecanismo de contingencia del servicio de autenticación del correo electrónico mediante el Directorio Activo parametrizado, la disposición de información resultante de pruebas asociadas al DRP para toma de acciones y fortalecimiento del conocimiento técnico para desarrollo de la Auditoría de certificación en ISO27001. Igualmente disposición de mejoras en las funcionalidades de los sistemas de información que soportan aspectos de operación y adopción de lineamientos definidos en la Política de Gobierno Digital</t>
  </si>
  <si>
    <t>No presenta beneficios por cuanto se está en la etapa antecesora. Así las cosas, los beneficios se reflejarán posteriormente, y éstos están relacionados con:
El Cable reencuentro Monserrate tendrá más de 7 kilómetros que se conectara con el corredor verde la la séptima en inmediaciones del Museo Nacional y elcentro internacional y conectara el sector universitario los barrios los Laches, El Consuelo, El dorado con la estación bicentenario de Transmilenio y con la PMLM en el parque tercer Milenio.</t>
  </si>
  <si>
    <t>No presenta beneficios por cuanto se está en la etapa antecesora. Así las cosas, los beneficios se reflejarán posteriormente, y éstos están relacionados con:</t>
  </si>
  <si>
    <t>La meta no presenta retrasos</t>
  </si>
  <si>
    <t>Con la ejcución de los contratos  a traves del  programa de conservación se genera  una movilidad sostenible para estimular el uso de la bicicleta con adecuada cicloinfraestructura y condiciones de seguridad para el desplazamiento de los biciusuaros, con lo cual se pretende generar conectividad entre los tramos de la red existente ya que en ocasiones se ve interrumpida o discontinua, adicional a esto se pretende motivar a los biciusuarios al uso continuo de la bicicleta al proporcionarle condiciones adecuadas dentro de sus recorridos, incentivando el uso de transporte multimod
Adicionalmente en la medida que los diferentes actores viales han conocido  y  respetado dichas zonas, estas han cumplido con su función haciendo que el desplazamiento de los mismos por las vías se haya realizado de manera más segura y ágil.</t>
  </si>
  <si>
    <t>En cuanto a la conservación de malla vial, se pretende mantener en buen estado lla malla vial arterial, intermedia y tratar que las  curvas de deteriodo de dichas malla no disminuyan con lo cual se disminuyen costos en las intervenciones a futuro a realizar.</t>
  </si>
  <si>
    <t>Se han mejorado las experiencias de viaje mediante prácticas de seguridad vial, enseñanza de conocimientos en movilidad, cultura vial y modos sostenibles de transporte para que las niñas, niños apliquen en sus diferentes recorridos.
-Se han realizado los acompañamientos en los recorridos de las NNA hacia los parques y espacios públicos de manera segura.
- Se brindaron espacios más seguros y eficientes para el desplazamiento diario de la población infantil y adolescente en Bogotá, mediante medidas preventivas y correctivas enfocadas en los vehículos de transporte escolar que se mueven por la ciudad.
-Se crearon espacios para que la población escolar explore su entorno de manera segura y feliz. Esto, con el objetivo de que reconocieran su ciudad, la disfrutaran y se apropiaran de ella.
-Se logró coadyuvar al acceso y la permanencia en las instituciones educativas, mediante la realización de actividad física e incentivos del deporte como hábito y práctica saludable para sus vidas.
-Se realizaron aportes al proceso formativo de niñas, niños y adolescentes a través de la actividad física al aire libre, acciones pedagógicas y recreativas.</t>
  </si>
  <si>
    <t>Con la contratación de las etapas antecesoras  se pretende avanzar en el ciclo de vida de los proyectos  y por otra parte con la  la contrucción de nuevas  vías se espera  ejecutar proyectos integrales incluyendo en su desarrollo entre otras la planeación, evaluación y priorización de proyectos y la construcción de la infraestructura requerida bajo los parámetros de diseño que concuerden con la denominación de las vías y andenes según el Plan de Ordenamiento Territorial POT, garantizando especificaciones técnicas que hagan posible una movilidad eficiente para optimizar la continuidad de los corredores de comunicación de Bogotá con otras ciudades y municipios y permitir la articulación de redes de ciudades a nivel nacional e internacional, los corredores de CicloRutas, que permitan la intermodalidad de los sistemas, todo esto teniendo siempre en cuenta el componente ambiental y social requerido para cumplir con los estándares de calidad de las obras.</t>
  </si>
  <si>
    <t>Con la implementación de ciclorrutas se ha logrado beneficar a la ciudadanía, toda vez que se han mejorado las condiciones de seguridad vial ya que se dispone de una zona adecuada y exclusiva para la circulación de los Biciusuarios. Adicionalmente en la medida que los diferentes actores viales conozcan y respeten dichas zonas, las mismas cumplen con su función haciendo que el desplazamiento de los mismos por las vías se realice de manera más segura y ágil.</t>
  </si>
  <si>
    <t>Con la construccion , reforzamiento o mantenimiento de los puentes vehiculares se pretende dar conectividad a las vías con lo cual se disminuye los tiempos de  de recorrido vial.</t>
  </si>
  <si>
    <t>Con la implementación de la estrategia de cultura ciudadana a través de los objetivos definidos se pretende mejorar el sistema de movilidad de forma segura y sostenible.</t>
  </si>
  <si>
    <t>Mejorar la experiencia de viaje del usuario y del prestador del servicio de transporte público individual, a través del reporte de información de taxi, uso de plataformas por parte de los usuarios y mayor control por parte de la SDM de las tarjetas de control, así como la elaboración de estrategias de mejora que incidan en la experiencia del usuario de taxi y los prestadores del servicio. 
Así mismo, confiabilidad en el servicio y mejor experiencia de viaje en Bogotá y la Región, mediante el desarrollo de estrategias como las zonas amarillas que organizan la ciudad y dan confianza a los usuarios de taxi.</t>
  </si>
  <si>
    <t>Mayor participación de la ciudadania en la utilización del vehículo compartido y el avance en la creación de una cultura de movilidad compartida en Bogotá.</t>
  </si>
  <si>
    <t>Desde el año 2022 y durante la vigencia 2023 con la implementación de la flota troncal correspondiente a la renovación de la misma, se genera Aumento de la cobertura en la ciudad, se amplia el servicio de transporte, y por ende un menor tiempo de espera</t>
  </si>
  <si>
    <t>Fortalecer los procesos de planeación, gestión y operación del sistema de movilidad urbano - regional que permita impulsar la calidad de vida de los ciudadanos y la competitividad, abarcando todos los modos de transporte y los diferentes tipos de logística y de carga para la ciudad. 
- Mitigar las externalidades negativas que genera el transporte de carga en Bogotá-Región.
- Aportar a la construcción del Modelo de Ordenamiento Territorial para la ciudad y a la conformación del Nuevo Sistema de Movilidad Multimodal y Sostenible incorporado en el nuevo POT.
- Incentivar la circulación y cargue y descargue de vehículos de carga por fuera de las horas pico de la ciudad disminuyendo la congestión vial y el impacto ambiental generado por la circulación de vehículos de carga en la ciudad.
De igual forma, la estrategia recoge todos los proyectos de expansión y mejoramiento de infraestructura para  el SITP. En particular aporta además el proyecto CIM, con el cual se permtirá el intercambio modal del transporte intermunicipal con el transporte público del Distrito Capital.</t>
  </si>
  <si>
    <t>Con la implementación de los cicloparqueaderos ha logrado incentivar el uso de la bicicleta  y la seguridad vial, asi como la mejora en la calidad de vida de los ciudadanos dado que se incrementa la actividad fisica y contemplativa del paisaje urbano.
Así mismo, estas acciones permitieron que los y las ciclistas cuenten con un lugar adecuado, seguro y cómodo para poder guardar su bicicleta, reduciendo la posibilidad del hurto y facilitando su movilidad en la ciudad.</t>
  </si>
  <si>
    <t>El principal beneficio del Centro de Orientación a Victimas de Siniestros Viales está definido por tener un componente de atención social a personas víctimas pos siniestro. Esta orientación social cuenta con la evaluación de las condiciones sociales de la víctima que haya sido afectada por consecuencia del siniestro vial, lo que facilita la posibilidad de brindarle información acerca de los programas sociales vigentes ofrecidos por el Distrito, en los que de manera voluntaria pudieron inscribirse de acuerdo con sus intereses y necesidades propios, y condiciones de cada programa, obteniendo herramientas para adaptarse a sus nuevas condiciones de vida.</t>
  </si>
  <si>
    <t>Pese al aumento de los frentes de obra vigentes en la ciudad y la temporada invernal, a través de la ejecución de acciones complementarias con las demás subdirecciones enfocadas a mantener en 100% operando el sistema de semaforización inteligente, manteniendo las jornadas de gestión en vía e implementando señalización en algunos corredores prioritarios y la implementación de acciones de gestión de la demanda para la ciudad, se contribuyó con tratar de mantener la velocidad de operación de la ciudad, manteniendo los tiempo de viaje, sin descuidar la seguridad vial y mitigando los impactos de congestion en los corredores de mayor volumen de tránsito, brindando una buena experiencia de viaje para los usuarios de los corredores.</t>
  </si>
  <si>
    <t>No presenta retrasos</t>
  </si>
  <si>
    <t>El IDU desde el incio de las troncales ha tenido un programa recurrente  de construcción y  mantenimiento de troncales  con el cual pretende que el sistema se mantenga  y/o avance y por otra parte logra los siguientes beneficios:
¿ Avanzar en la consolidación, ampliación y conservación de la infraestructura para el subsistema de transporte del sistema de movilidad, con el Transporte Público como eje estructurador que articule los diferentes modos de transporte.
¿ Servicios cortos para atender la carga crítica de aquellos servicios más largos que consumen una gran cantidad de flota, en algunos casos estos son servicios de apoyo que no son visibles para el usuario.
¿ Servicios súper expresos que han permitido librar capacidad de las estaciones, llevando a los usuarios desde los principales orígenes a los principales destinos.
¿ Dada la flexibilidad del Sistema, se han creado algunas conexiones operacionales que permiten atender nuevos pares origen-destino que con el tiempo se han hecho más importantes.
¿ Posibilidad de circulación en tráfico mixto en condiciones de contingencia o en condiciones normales de operación como es el caso de las conexiones operacionales de la Avenida Ciudad de Villavicencio y la conexión entre las troncales Américas y NQS
¿ Incorporación de flota biarticulada (buses de 250 pasajeros) para ampliar la capacidad en los corredores de mayor demanda.</t>
  </si>
  <si>
    <t>Con  el mejoramiento de las estaciones se proyecta mejoras en el sistema integrado de trasnporte en cuanto a la cantidad de personas que puedan estan dentro de las estaciones y mejorar los recorridos y frecuencias del sistema.</t>
  </si>
  <si>
    <t>La Estación Central será el mayor centro de intercambio modal del componente troncal del SITP, donde confluyen la Primera Línea de Metro, Regiotram y dos corredores troncales de TransMilenio</t>
  </si>
  <si>
    <t>El mantenimiento permanente de la infraestructura de operación del SITP, permite garantizar la prestación del servicio de transporte a los usuarios.</t>
  </si>
  <si>
    <t>No se reportan retrasos.</t>
  </si>
  <si>
    <t>Con la implementacion de los patio portal, se pretende mejorar el sistem integrado de transporte  en cuanto a la  capacidad que tendría cada patio portar para la aglomeración de la flota de buses articulados y biarticulados.</t>
  </si>
  <si>
    <t>El IDU desde el inicio de las troncales ha tenido un programa recurrente  de construcción y  mantenimiento de troncales  con el cual pretende  que el sistema se mantenga  y/o avance y por otra parte logra los siguientes beneficios:
¿ Avanzar en la consolidación, ampliación y conservación de la infraestructura para el subsistema de transporte del sistema de movilidad, con el Transporte Público como eje estructurador que articule los diferentes modos de transporte.
¿ Servicios cortos para atender la carga crítica de aquellos servicios más largos que consumen una gran cantidad de flota, en algunos casos estos son servicios de apoyo que no son visibles para el usuario.
¿ Servicios súper expresos que han permitido librar capacidad de las estaciones, llevando a los usuarios desde los principales orígenes a los principales destinos.
¿ Dada la flexibilidad del Sistema, se han creado algunas conexiones operacionales que permiten atender nuevos pares origen-destino que con el tiempo se han hecho más importantes.
¿ Posibilidad de circulación en tráfico mixto en condiciones de contingencia o en condiciones normales de operación como es el caso de las conexiones operacionales de la Avenida Ciudad de Villavicencio y la conexión entre las troncales Américas y NQS
¿ Incorporación de flota biarticulada (buses de 250 pasajeros) para ampliar la capacidad en los corredores de mayor demanda.
Proyecto Av. 68 - El proyecto beneficia a toda la población de la ciudad de Bogotá principalmente en las localidades de Engativá, Fontibón, Kennedy, Tunjuelito, Puente Aranda, Teusaquillo, Barrios Unidos, Suba, Usaquén y Chapinero. Con la construcción de la Troncal 68 se mejora la productividad de la ciudad y la región mediante acciones coordinadas sobre los subsistemas vial, de transporte y de regulación y control del tráfico, que tiendan a la generación de un sistema de transporte de pasajeros urbano regional integrado, amplía la red de corredores Troncales de la Ciudad, mejorando las condiciones de cobertura, de accesibilidad, de costos, de seguridad, de conectividad y de beneficio social para los ciudadanos con el fin de superar el déficit de oferta de infraestructura y de servicios de transporte en la ciudad y atender la demanda de pasajeros, desestimula el uso del vehículo particular y a mejorar la calidad de vida de los habitantes y visitantes de Bogotá, mejora los diferentes problemas presentados en la Avenida 68 relacionados con la integración, cobertura, frecuencia, informalidad, accesibilidad, infraestructura, comunicación al usuario, congestión, cultura de los actores y seguridad personal, integra los diferentes sistemas de transporte de la zona sur-occidental con la zona nor-oriental de la ciudad, permitiendo que sus habitantes disminuyan los tiempos de desplazamiento gracias a la ampliación de sus vías de acceso principales y su adecuación al Sistema Transmilenio, mejorar las condiciones de movilidad en el Distrito Capital Cumpliendo además con el rol de alimentación de la LA PRIMERA LÍNEA DE METRO DE BOGOTÁ.
Proyecto Av. Caracas: Beneficia a todos los habitantes de la ciudad de Bogotá y en especial 334.234 habitantes en el área de influencia del proyecto los cuales corresponden en su mayoría a un estrato socioeconómico 1 y 2 y se encuentran en sectores consolidados. Disminuye los tiempos de desplazamiento gracias a la ampliación de sus vías de acceso principales y su adecuación al sistema Transmilenio, mejora las condiciones de servicio y de seguridad vial para los automotores con la adecuación de 4.2 kilómetros de vía, mejora las condiciones de movilidad de los bici usuarios con la instalación de una ciclorruta de 3.5 kilómetros, garantiza un corredor peatonal entre el portal de Usme y la estación de Molinos.
Proyecto av. Ciudad de Cali: Beneficia a todos los habitantes de la ciudad de Bogotá y en especial 1.194.768 Habitantes de las localidades de Bosa y Kennedy, amplía la red de corredores Troncales de la Ciudad, mejorando las condiciones de cobertura, accesibilidad, costos, seguridad, conectividad y de beneficio social para los ciudadanos con el fin de superar el déficit de oferta de infraestructura y de servicios de transporte en la ciudad y atender la demanda de pasajeros, mejorar las condiciones de movilidad en el Distrito Capital Cumpliendo además con el rol de alimentación de la PRIMERA LÍNEA DE METRO DE BOGOTÁ. Este corredor servirá más adelante para comunicar el municipio de Soacha Cundinamarca y el Distrito (Ciudad Verde) conexión vial y de espacio público conectando al municipio de Soacha con la primera línea del metro.</t>
  </si>
  <si>
    <t>El corredor verde ofrecerá una solución urbanística sustentable y de movilidad para el sector oriental de la ciudad. La administración distrital diseñará y construirá un corredor verde sobre la carrera séptima. A diferencia de un corredor tradicional en el que se privilegia el transporte usando energías fósiles, transporte masivo en troncal y de vehículos particulares, en un corredor verde, como el que se hará en la carrera séptima, se privilegia el uso de energías limpias, el espacio público peatonal y formas de movilidad alternativa como la bicicleta. El corredor verde, además se diseñará con participación ciudadana incidente, como un espacio seguro con enfoque de tolerancia cero a las muertes ocasionadas por siniestros de tránsito, que proteja el patrimonio cultural, que promueva la arborización urbana, que garantice un mejor alumbrado público, la operación de un sistema de bicicletas, la pacificación de tránsito y que mejore la calidad del aire a través del impulso a la electrificación de los vehículos que por ahí circulen. </t>
  </si>
  <si>
    <t>Mayor presencia institucional en portales, estaciones, paraderos y buses previniendo la evasión del pago y fomentando el buen uso del Sistema, especialmente en la zona de torniquetes que es la más vulnerable según las mediciones en campo.  Sensibilización sobre la importancia del pago del pasaje para usuarios del Sistema y ciudadanía en general. Monitoreo de la evasión y búsqueda de soluciones tecnológicas para seguimiento en tiempo real del fenómeno. Mediciones del impacto de las estrategias frente a la evasión del pago para mejorar focalización de recursos, puntos y acciones de intervención.  Avance en la toma de decisiones gerenciales y ejecución de estrategias que permitan mitigar la evasión del pago a través de acciones de infraestructura de puertas y BCA¿s. Concesionarios del Componente Zonal y TRANSMILENIO S.A. trabajando juntos para minimizar la evasión de pago en el SITP.  Fiscalización y sanción a evasores del pago para buscar sanción y no repetición del comportamiento. Abstención de conducta de evasión del pago por parte de algunas personas, gracias a acciones de disuasión de personal de Gestores de Convivencia TM y de Reguladores de Evasión.	Control y judicialización a revendedores ilegales de pasajes para el ingreso al Sistema.  Sensibilización a la ciudadanía sobre la elusión del pago (reventa de pasajes) como un delito que afecta la seguridad y la sostenibilidad del Sistema.</t>
  </si>
  <si>
    <t>Específicamente, este proyecto se sustenta sobre la necesidad de integrar funcionalmente los corredores férreos con la estructura urbana de la ciudad, garantizando que estos ejes de transporte masivo sean ejes estructuradores y articuladores del tejido
urbano y socioeconómico de Bogotá. Para tal fin, se tiene previsto acciones e intervenciones de construcción y adecuación de espacio público y ciclo infraestructuras en el entorno de las estaciones y las líneas férreas de la ciudad, así como las 
inversiones necesarias para garantizar la integración intermodal con los demás sistemas de transporte. La implementación del Regiotram de occidente traerá impactos positivos, como:
1. Mejoras contundentes enfocadas a la experiencia de los tiempos de desplazamiento en la ciudad- región, a través de un sistema de transporte masivo multimodal, regional, limpio y sostenible cuyo eje estructurador es la red de metro regional. 
2. Optimización de las condiciones productivas de los hogares, las industrias y la comunidad que incremente la productividad social y económica en la generación de riqueza y poder distribuir equitativamente la prosperidad que de ella se derive, a través 
del logro de mayor pertinencia y calidad en la educación y el empleo, y la transformación de los patrones de consumo y de los hábitos de vida. 
3. Beneficio en temas de movilidad y calidad de vida de los habitantes de la ciudad a través de un enfoque intersectorial, territorial, poblacional-diferencial y de género (grupos étnicos, mujeres, jóvenes, LGBTI, entre otros) que coadyuve a la sana 
interacción de todos los capitalinos.
De igual manera, se decidió que la alternativa a estructurar debe tener cambios de fondo los cuales permitan la permeabilidad de la malla vial de la ciudad, así como un diseño con la capacidad para atender la demanda del proyecto y en tal sentido, es 
necesario aumentar el número de estaciones al interior de la ciudad. Estas decisiones marcan un reto en el proyecto, considerando que es necesario ajustar el alcance del éste, situación que debe resolverse con los integrantes del convenio.</t>
  </si>
  <si>
    <t>Código: PM01-PR05-F01                                                         Versión: 2.0</t>
  </si>
  <si>
    <t>Cód. Entidad Responsable</t>
  </si>
  <si>
    <t>Nombre Entidad Responsable</t>
  </si>
  <si>
    <t>Secretaría Distrital de Movilidad</t>
  </si>
  <si>
    <t>Instituto de Desarrollo Urbano</t>
  </si>
  <si>
    <t>Unidad Administrativa Especial de Rehabilitación y Mantenimiento Vial</t>
  </si>
  <si>
    <t>Empresa de Transporte del Tercer Milenio - Transmilenio S.A.</t>
  </si>
  <si>
    <t>Empresa Metro de Bogotá S.A.</t>
  </si>
  <si>
    <t>Programado 2024</t>
  </si>
  <si>
    <t>Ejecutado
 2024</t>
  </si>
  <si>
    <t>La estructuración y puesta en marcha de la totalidad del proyecto que se dio en el 2021 está operando al 100%, de manera tal que de los 13.000 cupos que se tenía proyectado inicialmente implementar al finalizar la vigencia 2022 se contaba con 5.008 cupos operando, mientras que al finalizar el 2023 se contaba con 8.127 cupos, junto con la ejecución de la totalidad de actividades de estabilización del proyecto, como supervisión, implementación, cepos para inmovilización y demás tareas sujetas al convenio.
Durante el primer trimestre del  2024 se ha venido trabajando en conjunto con la Terminal de Transporte en la formulación de un plan para adelantar en el tiempo los beneficios financieros para la ciudadanía. Si bien durante febrero no se inició la operación de nuevos segmentos viales, se avanzó paralelo a lo anterior en las tareas técnicas, de gestión social y de comunicaciones de nuevos segmentos viales que iniciarán en operación en las próximas semanas fortaleciendo operativa y financieramente el proyecto. A la fecha se cuenta con un total de 8.178 cupos de estacionamiento.</t>
  </si>
  <si>
    <t>En lo corrido del plan de Desarrollo 2020- 2024 se dio cumplimiento a la implementación de cuatro fuentes de fondeo:
1. Pago voluntario por acceso a zona con restricción, autorizado mediante el Plan Nacional de Desarrollo, y el Decreto Distrital 749 de 2019. Desde su implementación se ha recaudado $ 728,220 millones de pesos con corte febrero 29 de 2024. Su recaudo inició en 2020, sin embargo, la coyuntura de la pandemia, el levantamiento de la medida de pico y placa, y otros factores, hicieron que no se recaudara lo esperado en el 2021. Sin embargo, con la Resolución 83464 de 2021 se inició la implementación de la fase 2, en la cual se introdujo la posibilidad de pago diario y mensual, que se vio reflejada de manera positiva en el recaudo de los primeros meses del 2022.
2. Tasa para revisión, evaluación y seguimiento de derechos de tránsito, autorizada por el artículo 94 del Acuerdo 761 de 2020,implementada mediante Resolución No. 081 del 1º de febrero de 2021 expedida por la Secretaría Distrital de Movilidad, se han recaudado $ 11.434 millones de pesos con corte a febrero 29 de 2024, con destinación al Sistema de Movilidad Sostenible. Nota: El Tribunal Administrativo de Cundinamarca mediante sentencia de segunda instancia de 2 de noviembre de 2023 confirmó la nulidad de la Resolución No. 081 del 1º de febrero de 2021 y del artículo 94 del Acuerdo 761 de 2020. 
3. Fuente Tasa por el Derecho de estacionamiento sobre las vías públicas: se encuentra autorizada mediante el Acuerdo Distrital 695 de 2017, su implementación se inició en 2021 y la captación de excedentes para el Fondo de Estabilización Tarifaria se proyecta para 2027. Con su puesta en operación, se proyectan ingresos que cubran la remuneración al operador del servicio, el mantenimiento de la infraestructura, la implementación de zonas de parqueo y los excedentes mencionados para el SITP. Desde su entrada en operación y hasta el febrero 29 de 2024 se han recaudado $19,267 millones de pesos en virtud del contrato interadministrativo No. 2021-2470 celebrado entre la Secretaría Distrital de Movilidad y la Terminal de Transporte S.A. 
4. Valet Parking adoptada mediante Resolución 151742 de 2022 ¿Por medio de la cual se adopta el Protocolo general para el aprovechamiento económico del espacio público de la actividad de valet parking en vía pública en modalidad de corto plazo¿ por la cual se adopta el protocolo de condiciones para la operación de la actividad y la circular externa No. 24 de 2022. Desde su implementación se han recaudado $107 millones de pesos de los cuales $ 41 millones de pesos le corresponden a la Secretaría Distrital de Movilidad.</t>
  </si>
  <si>
    <t>La implementación de las nuevas fuentes de fondeo permite la sostenibilidad financiera del sector Movilidad mediante la puesta en marcha de los proyectos del sector (Parqueo en vía), financiación del Sistema Integrado de Transporte Público y la reformulación de las políticas orientadas a la implementación de las fuentes alternas de financiación con tarifas preferenciales para algunos grupos poblacionales, promoviendo el acceso y disfrute igualitario y con calidad al sistema de movilidad de Bogotá, con un énfasis en la población económicamente vulnerable.</t>
  </si>
  <si>
    <t>Conforme con los resultados obtenidos en la Encuesta de Movilidad 2023, se determinó que en la ciudad se realizan cada día 886.655 viajes en bicicleta, lo que representa un incremento del 0,71% respecto de la medición realizada en la Encuesta de Movilidad 2019. El aumento en el número de viajes en bicicleta se justifica en la implementación del plan de acción de la política pública de la bicicleta (CONPES 15 del 23 de marzo de 2021), que con corte a septiembre de 2023 (última reporte oficial de la SDP) tiene un avance en su ejecución del 64.01%, superando la programación de avance del 57.31%.
El avance general del cuatrienio de los objetivos específicos de la política pública de la bicicleta, es el siguiente:
Más seguridad personal: Bicicletas registradas acumulado 312.500 Aproximadamente (01/07/2020 al 31/03/2024). Fecha de consulta 02/04/2024
Mayor seguridad vial: Desarrollo de acciones pedagógicas de seguridad vial
Más y mejores viajes en bicicleta: Construcción de los Documentos Técnicos de Soporte para el mantenimiento y la implementación de ciclorruta
Más bici para todas y todos: Actividades de promoción del uso de la bicicleta: 
i) Espacios de dialogo con los consejeros y consejeras locales relacionados con el Sistema de Bicicletas Compartidas, mapas bici Bogotá, seguridad vial con Transmilenio, ORVI, ofertas y servicios institucionales , mesas interlocales para la socialización de proyectos de cicloinfraestructura y se inició la ruta de fortalecimiento a instancias de participación.
ii) Acompañamiento en el desarrollo de los consejos locales de la bicicleta, y apoyo en la difusión y socialización del nuevo proceso de elecciones de consejos locales de la bici para el periodo 2024-2027. Se da aprobación para ampliar el cronograma de elecciones de consejos locales de la bicicleta a febrero de 2024.
iii) Propuesta de sensibilización con enfoque de género, paridad por parte de la Secretaria de la Mujer para el Consejo distrital de la bicicleta, se dictó el módulo Conceptos básicos de género y derechos de las mujeres
iv) Identificación de espacios para la resignificación del espacio público con enfoque de género.
v) Convenio 2022-1586 SDM-SDCRD, inicialmente se dieron 9 becas y se realizó una adición y prórroga, en la cual se seleccionaron 4 ganadores de la BECA edición 2023.
vi) Firma del decreto 480 de 2022, Por medio del cual se crea la Comisión intersectorial de la Bicicleta del Distrito Capital, Se han realizado sesiones trimestrales.
vii) Celebración de la semana de la Bicicleta en forma anual
viii) Se realizaron jornadas de dialogo ciclista con participación ciudadana.
ix) Acompañamiento a los talleres de creación de Plan Especial de Salvaguardias, los cuales aportaron al proceso de la declaratoria de la cultura bogotana de los usos y disfrutes de la bicicleta como patrimonio Cultural e inmaterial. Se publica Resolución 918 de 07 de diciembre de 2023</t>
  </si>
  <si>
    <t>La pandemia produjo múltiples disrupciones, globales y locales con fuertes afectaciones económicas, sociales y políticas en todas las ciudades del mundo. En Bogotá se presentó una disminución del 2.3% en matrículas de educación presencial (Secretaría de Educación del Distrito, Marzo 2023), un aumento del 197% en educación virtual respecto a 2018 (MinEducación - SNIES), un aumento del 83% en ventas en línea respecto a 2021 (Cámara Colombiana de Comercio Electrónico)., el teletrabajo aumentó a 6.3% en 2023 (DANE 2023). Estos  fenómenos se entrelazan y tienen efectos en el número de viajes, en las preferencias de los usuarios por medios de transporte y en los patrones temporales.</t>
  </si>
  <si>
    <t>En cuanto a la meta relacionada a la implementación de los puntos públicos de carga rápida, en el marco de la ejecución del contrato interadministrativo 2023-2687 entre la Secretaría Distrital de Movilidad y la Operadora Distrital de Transporte S.A.S., el cual tiene por objeto la ¿Administración, mantenimiento y aprovechamiento económico de espacios para desarrollar la actividad de recarga de vehículos eléctricos, sujeto a su preservación, buen uso, disfrute colectivo y sostenibilidad¿, se completaron 10 cargadores rápidos en 4 predios del Distrito durante 2023.
La fase 2 del contrato se encuentra en ejecución y tiene previsto la instalación de 5 cargadores en dos predios; uno ubicado en San Andresito de la 38 y el otro en la Terminal del Salitre. De acuerdo con el cronograma presentado por el contratista se tiene programado en mayo de 2024 su instalación.  Actualmente se tiene un avance del 70% en la obra civil y eléctrica.</t>
  </si>
  <si>
    <t>No se presentan retrasos para la vigencia</t>
  </si>
  <si>
    <t>Durante lo corrido del PDD la SDM implementó e inició la operación de un sistema de bicicleta compartida en la ciudad, a través del contrato de aprovechamiento del espacio público CAMEP 202263 
El Sistema de Bicicletas Compartidas es un servicio para la ciudadanía, dispuesto como medio de transporte, ideal para los viajes de último kilómetro¿, debido a su fácil integración con otros modos. Opera en seis localidades de Bogotá, desde la calle 6 hasta la calle 127 entre la carrera 7 y Autonorte, hasta la av. NQS con av. de Las Américas y por la calle 7 hasta la carrera 3;  para que la ciudadanía se mueva  de forma sostenible. Entre sus beneficios se destacan el ahorro de tiempo, la comodidad para los viajeros, la mitigación de la congestión del tráfico, la promoción de estilos de vida más saludables, la reducción de contaminación del aire y del ruido, entre otros. 
Además, nuestro Sistema de Bicicletas Compartidas fue concebido bajo un enfoque de género, con 150 sillas integradas para transportar niñas y niños.
En la vigencia 2023 se inició la fase de la operación total, operando con 296 estaciones, 1500 bicicletas mecánicas, 1500 bicicletas de pedaleo asistido, 150 manocletas, 150 bicicletas de cajón, 150 sillas para niños. Durante el 2024 el sistema implementó una estación adicional para un total de 297. Así mismo, se instalaron 300 ciclotalleres y 826 (31/03/2024) cicloparqueaderos del sistema de bicicletas compartidas. 
Los principales logros alcanzados para esta iniciativa en su primer año de funcionamiento son:
* Inicio de operación del sistema después de 10 años de distintos procesos de contratación.
* En su primer año de operación: 1.432.373 viajes corte 31 de octubre. 
* Más de 93.000 usuarios activos. 4.319 viajes diarios (Hora de más viajes 5:00 p.m.)
* 3.8 millones de kilómetros recorridos y 93.000 usuarios han hecho uso del sistema.
* Bajo hurto, solo se registran 9 (0.3%) bicicletas en su primer año de funcionamiento.
* Es un referente a nivel nacional e internacional, ha logrado tener más viajes que otras ciudades con sistemas similares en latinoamérica como Sao Paulo en Brasil.
* 60% de los viajes  se realizan a través de las bicicletas de pedaleo asistido
* Los usuarios que más utilizan el SBC rango de  edad entre los 28 y 55 años. 
* 32 % de las personas que lo usan son mujeres y el 68% hombres con un tiempo promedio de viaje de 21 minutos.
A continuación, se presentan a corte 31 de marzo de 2024 las siguientes cifras de uso del sistema:
- Se han reportado 2.112.850 viajes acumulados aprox.
- Viajes por bicicleta día 2.6
- Promedio de viajes al día durante el 2024: 4.546
- Distancia media recorrida 2km
- Hora de más viajes 5:00 p.m.</t>
  </si>
  <si>
    <t>Durante lo corrido del cuatrenio la SDM ha trabajado con la SDA en la construcción e implementación del Plan Aire 2030, instrumento que traza la hoja de ruta para la reducción de la concentración de material particulado, se avanzó en:
 - Estrategia de andenes para peatones:
*Ejecución de la estrategia, articulación con el IDU y la UMV, para la mejora de infraestructura peatonal la cual cuenta con actividades de: operativos de control vial a la ocupación indebida de andenes, la instalación de elementos de protección peatonal y acciones de cultura ciudadana.
- Celebración del Día distrital del peatón en 4 versiones, en 2023  se presentó la actualización del Manual peatonal, edición especial del cuidado Bogotá Camina, Ciudad de Proximidad, la presentación contó con la participación de 551 personas.
- Ejecución de convenios con cooperación internacional, CAF y C40 para el análisis, formulación y pilotos de diágnóstico de la infraestructura peatonal.
Durante la vigencia 2024, se ha avanzado en las siguientes actividades:
- Desde la SBP se diseñó una estrategia de promoción y fomento de la movilidad peatonal, la cual se constituye de acciones de Resignificación de espacios en el marco de la política pública del Peatón, la inclusión de un estímulo a la movilidad peatonal en el marco del convenio de estímulos de entre la SDM y la SCRD y la definición de fechas conmemorativas para la movilidad peatonal a celebrarse en 2024. 
- Politica publica del peaton:  Se aprobo mediante documentos CONPES No 36 Política pública del Peatón, en Bogotá Primero el peatón 2023-2035 y se realizó el reporte con el diligenciamiento de la matriz de seguimiento, a corte del 31/12/2023 
https://www.sdp.gov.co/gestion-socioeconomica/conpes-dc/politicas-publicas?combine=peaton&amp;title=&amp;field_conpes_date_value%5Bvalue%5D%5Byear%5D=
La Secretaría Distrital de Ambiente, en el marco del cumplimiento de la meta de la concentración promedio ponderado de ciudad de material particulado PM2,5 presenta un reporte para el Primer Trimestre de 2024 de 18,20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CorreoMauricioIsaza12042024.</t>
  </si>
  <si>
    <t>Retraso: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injerencia en el aporte de emisiones externas que influyen en la calidad del aire de la ciudad.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posteriores a la pandemia, producto de la reactivación de la movilidad post pandemia y la reactivación económica que incluye obras de infraestructura en ejecución.</t>
  </si>
  <si>
    <t>En cifras preliminares, en comparación con 2019 se aumentó en 13 las fatalidades de jóvenes entre los 14 y 28 años (incremento del 41%). Fuente de información preliminar SIGAT (Sistema de Información Geográfico de Accidentes de Tránsito, fecha de consulta de datos el 02-04-2024). Fecha de corte: 26/03/2019 y 26/03/2024.
Eje 1: Se realizó seguimiento al avance en diseño e implementación de las medidas de pacificación solicitadas a la Subdirección de Señalización para el PGV-Zonas 30 y PGV-Calles Comerciales.
Eje 2: Se elaboró el plan de trabajo del eje de vehículos seguros de la Oficina de Seguridad Vial - OSV, se compilaron los aportes de las dependencias de la SDM y de las Entidades de la Comisión Intersectorial de Seguridad Vial - CISV en apoyo a la materialización de acciones.
Eje 3: En el primer trimestre 2024, se han implementado 39 medidas integrales de gestión de tránsito, se demarcaron 394 pasos peatonales y se han beneficiado 18 Instituciones Educativas.  Las cifras reportados son con corte a 29 de febrero 2024.
Eje 4: Se realizó la coordinación y seguimiento de las jornadas de capacitación dirigidas a Transmilenio S.A y a los concesionarios del Sistema Integrado de Transporte Público-SITP. En el primer trimestre 2024, se realizaron 183 sesiones de jornadas de capacitación y 7 jornadas en vía en puntos críticos de la operación del Sistema.
Eje 5: Seguimiento a las actividades de control impulsadas por Subdirección de Control de Tránsito y Transporte. En el primer trimestre 2024,  se programaron 970 controles de velocidad, que han resultado en la imposición de 4.842 comparendos por exceso de velocidad C29. Adicionalmente, mediante la operación de las Cámaras Salvavidas, se han impuesto 146.936 comparendos C29. En cuanto a los controles de embriaguez, se han realizado 369 controles, que han resultado en la imposición de 514 comparendos F. Las cifras reportadas son a corte 18 de marzo del 2024.
Eje 6: En el primer trimestre 2024, fueron atendidas 250 nuevas víctimas de siniestros viales, de las cuales 67 son conductores, 104 motociclistas, 24 pasajeros, 31 ciclistas y 24 peatones. Se realizaron 250 citas de acogida, 315 citas de orientación jurídica, 39 citas de orientación social y 273 citas de orientación psicológica, para un total de 877 citas.</t>
  </si>
  <si>
    <t>RETRASO: Para el año 2023, de los usuarios de motocicleta fallecidos, el 28% de los conductores de la moto tenía entre 0 y 2 años de haber expedido la licencia de conducción (noveles) y un 13% no tenía licencia. Esta condición representa un incremento de conductores noveles del 76% para el 2023 respecto al 2019, y del 63% para conductores que no contaban con licencia al momento del siniestro. Por otra parte, si comparamos 2023 y 2022, el incremento de conductores noveles involucrados en siniestros es del 24%, mientras que los conductores sin licencia presentaron una disminución del 28%.
SOLUCIONES: Fortalecimiento del Curso Teórico Práctico para Motociclistas, con módulos de sensibilización de la seguridad vial, el control operativo y primer respondiente y dos ejercicios prácticos de puntos ciegos y pista de habilidades.</t>
  </si>
  <si>
    <t>Durante lo corrido del cuatrenio la SDM gestionó el desmonte del Transporte Público Colectivo, que terminó a finales de 2021 dando paso a la implementación del 100% del SITP.Sujetos a los procesos de finalización del TPC y SITP Provisional, se chatarrizarón alrededor de 5600 vehículos, los cuales no estaban en condiciones de prestar el servicio de transporte en la ciudad. Durante la implementación delSITP, se implementaron y consolidaron las Unidades Funcionales: 6Fontibón, 8Perdomo, 13Usme y 17Fontibón, consiguiendo de esta manera mejoras operacionales que permitieron absorber la demanda proveniente del esquemaTPC y delSITP provisional. Estudio técnico STPUB-ET-014-2023 ¿medida de restricción vehicular pico y placa al servicio de transporte público especial¿, el análisis de transporte público para brindar cobertura en las zonas rurales de Bogotá, se realizó la expedición de dos Documentos Técnicos de Soporte: DPM-ET-010-21: transporte público en localidades con áreas rurales, se analizó las necesidades de transporte público en la localidad de Sumapaz y STPUB-ET-010-22 Diagnóstico socioeconómico para 8 localidades con zona rural, generando propuestas de esquemas operacionales para estructurar el proyecto de implementación de transporte público de pasajeros en zonas rurales de Bogotá D.C bajo el marco de la Política Pública de Ruralidad y el Programa de Desarrollo con Enfoque Territorial en Zona Rural ¿ Sumapaz. Se implementaron 15,8 km/carril en dos corredores de transporte público y se actualizó el diseño de 55,7 km-carril
Plan Movilidad Accesible Realización de 18 mesas de seguimiento a la tutela -Resol 246/15 con la participación de TransmilenioS.A, IDU,DADEP,UMV,FDL,Alta Consejería de la Tics-ADTICs y Secretaria Jurídica Distrital
-Consultoría Actualización caracterización de las personas con discapacidad, en entrega final
- Realización de mesas interinstitucionales con el IDU,DADEP,TransmilenioS.A,UMV a fin de acordar acciones para mejorar la accesibilidad en el espacio público asociado a paraderos
--Realización de 21 mesas técnicas para tratar casos especiales en la implementación de paraderos del servicio zonal del SITP, conforme a la resolución 269 / 2020 modificada por la resol 313780/23
-- 985 visitas a paraderos priorizados a intervenir (tipo I módulo, II tótem y III bandera) después del segundo semestre de 2023, bajo el contrato de concesión DADEP 162/20. Visitas asociadas a revisar accesibilidad en paraderos: AEROPUERTO EL DORADO, TERMINAL DE TRANSPORTES,AV CALI - CL 6C,KR 99 - CL 147,PARADEROS TOTEMS
--Material audiovisual y piezas informativas sobre paraderos accesibles y flota vehicular nueva incorporada, asi como excepción de pico y placa, Braille
--La SDM emitió la Res. 313780/ 2023 " Por medio de la cual se adoptan lineamientos para adecuar o construir paraderos con condiciones de accesibilidad"</t>
  </si>
  <si>
    <t>Durante lo corrido del PDD se avanza en las acciones de seguimiento a los proyectos de infraestructura vial, emitiendo conceptos oportunos sobre los documentos de metodología para estudios de tránsito revisados y aprobados para equipamientos del sistema de movilidad entre los cuales se encuentran: 
Metodologías  i) Construcción de la Av. Rincón desde Av. Boyacá hasta Cra 91, ii) Metodología del estudio de tránsito para el Corredor Verde Cra 7, iii) Factibilidad del proyecto -Andenes y ciclorruta Calle 90 Unicentro de Occidente- y Metodología para el estudio de transporte del Complejo de Intercambio Modal del Norte, iv) Metodología Estudio de Tránsito: CAMM, v) Contrato IDU-1601 de 2020, estudios y diseños de la calzada norte de la AC 153 entre la Autopista Norte y la AK 72, vi) Metodología Contrato IDU1814-21, vii) Metodología ET en fase de factibilidad L2MB, viii) Metodología ET en fase de factibilidad extensión PLMB. 
Estudios de Tránsito: Estudio, diseño y construcción de mejoras geométricas y nueva salida del Portal Troncal 80, Malla vial y andenes Cra 4Este entre Calles 46D Sur y 45 Sur La Victoria, Estudios, diseños y construcción del Canal Córdoba entre Calles 129 y 170, Estudios y diseños Av. Constitución, Estudios, diseño y construcción Paseos Comerciales Fase II Puente Aranda, Factibilidad, estudios y diseños para la construcción del puente San Agustín y el puente Los Andes, Estudio y Diseños Av. Las Villas, Universidad Santo Tomás Sede Central, Estudio y Diseños CAMM, Elaboración de la factibilidad, estudios y diseños del proyecto de inserción urbana del Regiotram de Occidente, plataforma peatonal de la AC 26 entre Av.Caracas y AK10, Ampliación puentes peatonales estaciones Calle 142, Calle 146, Toberín y Mazurén, Estudios y Diseños Regiotram de Occidente, Estudio y Diseños Intercambiador vial AvCalle 72 - obras tempranas PLMB, Estudio y Diseños Cable San Cristóbal, Controles de Cambio Av.Guayacanes (fase de construcción), Controles de Cambio Troncal Av. Ciudad de Cali (fase de construcción), Controles de Cambio Aceras y Ciclorrutas (fase de construcción)
Estudios de Tránsito de instrumentos de planeación: PRM El triunfo, Compensar Alquería, Bavaria Fábrica, El Pedregal, Corferías EAAB, Lagos de Torca, Textilia, Bronx Distrito Creativo 1 y 2, CIM Norte, Centro San Bernardo, Fortaleza MDN, Complejo el Campín, PP Calle 72, Metro Calle 26, PP La Felicidad, La Picota, Parque Hacienda Los Molinos, Clínica de Occidente, CITC, PP 3 Quebradas.
Estudio de demanda y atención de usuarios: Centro de diagnóstico Automotor, Colegio Santa Luisa, EDS Terpel San Patricio, centro de traslado y protección, club La Colina, Clínica de la Mujer, Innnova Schools Niza,IED Policarpa Salavarrieta, Planta concreto Cemex
Patios zonales SITP: Aeropuerto, Usme Centro, Alameda El Jardín, María Juana, Perdomo, El Gaco, El Uval, La Conejera, Suba Gaitana, La Turquesa, Alimentadores Bosa, Corpas, Usme Centro II, PIR Bilbao</t>
  </si>
  <si>
    <t>El avance acumulado PDD entre julio de 2020 y marzo de 2024 equivale a un total de 375.085 estudiantes beneficiados a través de los proyectos de Ciempiés, Al Colegio en Bici, Ruta Pila y la estrategia Guardacaminos que pertenece al Programa Niñas y Niños Primero. En lo que respecta a 2024, se han beneficiado 35.618 estudiantes con el inicio de la operación a la par que el calendario escolar en las localidades donde operan los proyectos Al Colegio en Bici, Ciempiés Caminos Seguros, Ruta Pila y Guardacaminos. Durante la vigencia se ha logrado iniciar la operación de 35 caminos seguros, 105 rutas de confianza, 20 polígonos seguros, y 9 colegios han alcanzado fase de implementación de la estrategia Guardacaminos, así como se han revisado los buses escolares beneficiando esta población. Con el proyecto de "Al Colegio en Bici" se logró la realización de 39.277 viajes, beneficiando a 2.168 estudiantes, y con el proyecto "Ciempiés Caminos Seguros" 29.150 viajes, beneficiando a 1.274 estudiantes. Por su parte con la estrategia Guardacaminos, la implementación de los pasos seguros y cierres viales en los horarios de entrada y salida de clases en 9 colegios ha beneficiado a 5.714 niñas, niños y adolescentes que utilizan los cruces, y finalmente para Ruta Pila, en lo corrido del 2024 se han realizado 35 visitas a colegios y  2.230 revisiones a vehículos escolares, logrando beneficiar a 26.462 estudiantes.  A continuación se brinda mayor de estudiantes beneficiados con Al Colegio en Bici y Ciempiés. Ciempiés, a la fecha ha logrado la activación de 35 caminos seguros, logrando beneficiar a 1274 estudiantes, distribuidos en 6 localidades donde se opera, distribuida de la siguiente manera: Bosa 291, Kennedy 252, Los Mártires 151, Suba 303, Ciudad Bolívar 179 y Usaquen 98.  De los 1274 estudiantes beneficiados 1253 se encuentran entre los 5 y los 12 años de edad y 21 de 13 en adelante. Adicionalmente 671 son niñas y 603 son niños. Con relación a la comunidades se cuenta con 4 negros/afro; 7 indigenas del pueblo Quechua y Muisca. Adicionalmente, se cuenta con 8 estudiantes con discapacidad. 
Con Al Colegio en Bici a la fecha ha logrado la activación de 105 rutas de confianza y 20 polígonos de BiciParceros, logrando beneficiar a 2,168 estudiantes (Rutas 1,558 y polígonos 610), distribuidos en las 15 localidades de la siguiente manera: Antonio Nariño 38, Barrio Unidos 33, Bosa 508, Ciudad Bolivar 177, Engativá 203, Fontibón 131, Kennedy 254, Los Mártires 16, Puente Aranda 111, Rafael Uribe Uribe 137, San Cirstobal 17, Suba 324, Tunjuelito 98, Usaquen 77 y Usme 44.
De los 2.168 estudiantes beneficiados 1,572 se encuentran entre los 5 y los 12 años de edad, y 596 de 13 en adelante. Adicionalmente 817 son niñas y 1351 son niños. Por último en tipo comunidad a la fecha se han beneficiado 20 estudiantes pertenecientes a la comunidad afro y 4 estudiantes pertenecientes a la comunidad indígena (Chimilas 1, Paez 1, Pijao 1 y Wayuu 1).</t>
  </si>
  <si>
    <t>En lo que va corrido del Plan Distrital de Desarrollo el Sector Movilidad ha logrado un avance en la definición e implementación de las estrategias de cultura ciudadana del 1.74.  En lo que respecta al 2023, se logró un avance del 0.76.  A continuación, las principales acciones:
SDM - En lo que lleva transcurrido del Plan de Desarrollo y al corte d ela vigencia 2023, se ha logrado un avance acumulado del 80% frente al cumplimiento total de la meta. La Secretaría Distrital de Movilidad ha trabajado en el desarrollo de las estrategias de cultura ciudadana, las cuales se han diseñado en base a dos componentes: el pedagógico y las campañas de la siguiente manera:
Acciones adelantadas: 
*Coordinación interinstitucional frente al diseño de una metodología transversal en Cultura Ciudadana
*Construcción de herramientas de evaluación de las acciones adelantadas y que hacen parte de las estrategias de Cultura Ciudadana. 
*Implementación de un proceso estratégico frente al diseño, gestión, ejecución y evaluación de las diversas acciones de comunicación, información y cultura para la movilidad, con base tanto en las necesidades de la ciudadanía y partes interesadas como en los lineamientos institucionales y de la administración distrital, con el fin de fortalecer el sistema de información y comunicación de la Entidad.
*Implementación de acciones pedagógicas y de cultura ciudadana para la movilidad en diferentes espacios tanto virtuales como presenciales. En cumplimiento de las estrategias de cultura ciudadana, las acciones adelantadas tuvieron un enfoque pedagógico y participativo cuya finalidad fue la promoción de los diferentes componentes de la Seguridad Vial, el cuidado mutuo entre actores viales, así como no exceder los límites máximos permitidos de velocidad y darle un buen uso a los Carriles Preferenciales. Las actividades incluyeron contenidos innovadores con herramientas lúdicas y artísticas a partir del conocimiento sensible y de lenguajes escénicos apoyando acciones pedagógicas para empresas de transporte, eventos especiales como el homenaje y conmemoración a víctimas por siniestros viales, diseño y estructuración de estrategias acordes a los lineamientos pedagógicos y programas en seguridad vial y cultura para la movilidad.
*Diseño e implementación de campañas: Tú eres el corazón de la nueva movilidad, Un Pedido por la Vida, No Pares la Vida, Échale Ojo a los Carriles Preferenciales, La Bogotá que Estamos Construyendo, Lanzamiento de la serie web Milagros Bogotanos,  No más Muertes en la vía y #NiCincoMinuticos.
*Se implementaron 8.770 acciones pedagógicas que impactaron directamente a 528.904 ciudadanos de las siguientes localidades: Usaquén, Chapinero, Santa Fe, San Cristóbal, Candelaria, Tunjuelito, Bosa, Engativá, Suba, Teusaquillo, Puente Aranda, Kennedy y Barrios Unidos 
En conclusión con el desarrollaron de las estrategias pedagógicas y artísticas se han impactado  lugares con alta concentración de siniestros viales, factores de riesgo y usuarios de la vía. Estas estrategias se han complementado con acciones de control e infraestructura, lo que ha permitido realizar intervenciones integrales en cultura para la movilidad. 
IDU - El IDU adelanta procesos de capacitación dentro y fuera de la Entidad, dirigidos a servidores, servidoras públicas, integrantes de las empresas contratistas e interventoras que buscan formarse acerca de temas de género y diversidad, identificando acciones que se pueden constituir en violencias basadas en género y proponiendo acciones cotidianas para su posible mitigación. Esta actividad se realiza dentro de lDU y en los diferentes territorios donde se encuentran obras en ejecución. 
En el último trimestre de 2023 se radicó y publicó el proceso de concurso de méritos IDU-CMA-ORSC -027 para la contratación de una consultoría que tiene por objeto -Consultoría para el desarrollo del enfoque de género y diferencial en los procesos de formación, planeación participativa y definición de lineamientos técnicos para el proceso de gestión sociocultural para el ciclo de proyectos de infraestructura para la movilidad y el espacio público en el desarrollo urbano de Bogotá-.
UAERMV: para el cumplimento de la meta, en la vigencia 2.023 se realizaron las siguientes actividades:
22 charlas sobre los valores sociales del respeto y la prudencia, de manera presencial en los frentes de obra ubicados en las diferentes localidades.
Se hicieron 13 rituales de inicio y fin en las localidades de Kennedy, Fontibón, Engativá, Bosa, San Cristóbal, Suba y Puente Aranda. En estos rituales participaron 167 personas entre comunidad y colaboradores de los frentes de obra cuyo objetivo es el reconocimiento a la labor de obra y fortalecimiento de las relaciones con la comunidad a través del respeto, la tolerancia y la empatía.  
Con el propósito de promover los valores sociales de la tolerancia, la igualdad, la paciencia y el respeto, se entregaron 14 vallas de cultura de ciudadana en los frentes de obra ubicados en las localidades de Fontibón, Kennedy, Santafé, Barrios Unidos y Chapinero. Se entregó la propuesta final de la estrategia de cultura ciudadana en relación con la conservación vial, con su respectivo diagnóstico y el análisis de las encuestas aplicadas.  
Se asistió a 3 mesas Intersectoriales de Cultura Ciudadana. Los principales temas desarrollados fueron presentación del Informe correspondiente al Trazador Presupuestal de Cultura Ciudadana y los proyectos marcados en el TPCC de las diferentes entidades distritales; taller de cocreación, ideación y diseño de metodologías para crear puestas en escena experiencias pedagógicas con enfoque de Cultura Ciudadana como parte de la Transferencia Metodológica de Cultura Ciudadana.
Se realizaron 7 campañas pedagógicas del ¿Buen Ciudadano¿ en las localidades de Kennedy, Engativá, Ciudad Bolívar, Chapinero, Suba y Usaquén, para promover el buen comportamiento en los aspectos de cultura ciudadana como el respeto hacia las señales de tránsito, promover el sentido de pertenencia hacia la ciudad, el respeto hacia el medio ambiente, la tenencia responsable de las mascotas, el cuidado del espacio y los bienes públicos, entre otros.
TMSA: Meta de tipo suma cuyo avance es de 0.30 con respecto a lo programado para la vigencia 2023 y un avance acumulado de 0.93 (93%) con respecto a lo programado para la vigencia del PDD.
En el marco de la estrategia integral de Cultura Ciudadana denominada "Equipo T", se promovió la cultura en los usuarios y ciudadanía en general para mejorar la experiencia de viaje. A continuación, se describen los principales logros:
Embellecimiento de la infraestructura en 79 superficies de gran formato intervenidas en muralismo y arte urbano, 19 estaciones intervenidas en urbanismo táctico, 125.000 tarjetas edición especial de "Lecturas en movimiento" y 12 bibloestaciones en portales y estaciones.
Realización de 7.210 intervenciones pedagógicas concientizando sobre la importancia de tener comportamientos adecuados en el Sistema para una sana convivencia.
Implementación de 3 estrategias de gestión social fortaleciendo los canales de comunicación que emplea el equipo. 
Intervención de 7 territorios en promoción del buen trato y humanización hacia el personal de TRANSMILENIO S.A. que se relaciona de manera directa con los usuarios.
Sensibilización a 152.167.500 usuarios en conductas de comportamiento a través de 13.526 organizaciones de filas.
Posicionamiento de los canales de atención al usuario en campañas de divulgación masiva a través de medios digitales impactando a 2.367.692 seguidores de redes sociales.
Un nuevo formato de comunicación "Sobre Ruedas", logrando 578.289 reproducciones y 75.011 interacciones (twitter x, IG, fase, tiktok).
92% de satisfacción en la encuesta de comunicación interna que evalúa el nivel de aceptación de los canales, campañas y mensajes.
Articulación de las Políticas Públicas Distritales.
Realización de acciones de Responsabilidad Social de TRANSMILENIO S.A. con enfoque comunicacional y social.
EMB: A continuación, se describen las actividades realizadas en el cuarto trimestre de la vigencia en lo que respecta al avance de la Meta PDD 383 - Definir e implementar dos estrategias de cultura ciudadana para el sistema de movilidad, con enfoque diferencial, de género y territorial, donde una de ellas incluya la prevención, atención y sanción de la violencia contra la mujer en el transporte. Estos, son: 
1.	Articulación para el diseño de las actividades a desarrollar en el proceso de construcción de identidad y marca del Metro de Bogotá, a través de espacios de participación ciudadana, mesas de trabajo, entre otras.
2.	Sesiones de articulación con entidades, buscando impulsar procesos de capacitación y socialización. Estas reuniones, mesas de trabajo y capacitaciones se realizaron con diferentes entidades distritales y estuvieron encaminadas a la socialización de la Pedagogía en Cultura Ciudadana ¿ Acción Vagón Escuela.
3.	Sesiones de articulación, entre las dependencias de la EMB, instituciones distritales y nacionales, con el propósito de ofrecer un mensaje unificado a los grupos de valor.</t>
  </si>
  <si>
    <t>No se presentaón retrasos en el período a reportar.</t>
  </si>
  <si>
    <t>En lo corrido del Plan de Desarrollo, la meta ha avanzado satisfactoriamente con el cumplimiento de las acciones propuestas. 
El instrumento de medición y seguimiento de la experiencia del usuario y prestador del servicio en Transporte Público Individual (TPI) mediante el desarrollo de un modelo de calidad se definio por 4 componentes, presentando los siguientes avances:
Componente 1: Encuesta de percepción de conductoras y conductores de taxi  
Para la definición y medición se ha referenciado y conceptualizado la experiencia de prestadores del servicio de taxi (conductoras y conductores)
- Valdiación más relevante en su experiencia de viaje y se diseñó el componente de medición encuesta de percepción y se aplica a 505 conductores
- Resultados de la encuesta 2023, presentación prioridades e informe técnico
Componente 2 Calificación del servicio y PQRS mediante plataformas y herramientas tecnológicas:
Construcción de propuestas técnicas para la modernización del servicio a partir del uso de herramientas que faciliten la medición de la experiencia de viaje en taxi - código QR
-Elaboración de conceptos para la expedición de actos administrativos que permitan a la administración cambios funcionales sobre la operatividad de la modalidad frente a la incorporación del código QR u otras herramientas tecnológicas 
-Acompañamiento a la creación de historias de usuario, para la implementación de ajustes al sistema de información y registro de conductores como insumo para medición y seguimiento de la experiencia de viaje 
-Validación de ajuste sobre el Sistema de Información y Registro de Conductores para la implementación de la propuesta de número único y generación de código QR
-Definición de criterios, parámetros y acompañamiento al desarrollo funcional para la captura de calificación y PQRS de los usuarios de la modalidad de Taxi, en la Aplicación de MI MOVILIDAD, como herramienta tecnológica articulada con la estrategia de mejora de la experiencia de viaje.
Componente 3 Encuesta de percepción de usuarios de taxi 
Para la definición y medición se ha referenciado y conceptualizado en su experiencia de viaje de usuarias y usuarios del taxi. Se han validado los aspectos más relevantes en su experiencia de viaje, se diseñó el componente de medición encuesta de percepción de usuarios de taxi
-Aplicación de la encuesta de percepción de usuarios de taxi para los años 2020 a 2022. 
-Se estableció el índice de satisfacción del cliente en la encuesta de la vigencia 2022 y se realiza el seguimiento, socialización y toma de acciones con los resultados obtenidos
Componente 4 índice de gestión de la calidad del servicio 
 Diseño de batería de indicadores para la medición de las empresas de taxi, plan piloto para validación de indicadores, factores y atributos de calidad del servicio
En conjunto, los 4 componentes consolidan un instrumento de medición  de la experiencia de viaje, hacia al cliente interno (prestadores-conductores) y cliente externo (usuarios) del TPI, se orienta a ser referente para la toma de decisiones, que procuren la calidad, inclusión y competitividad del servicio de Taxi.</t>
  </si>
  <si>
    <t>La  meta no presenta restrasos.</t>
  </si>
  <si>
    <t>En lo corrido del cuatrienio, la meta ha presentado un avance satisfactorio en las acciones programadas. A continuación el detalle:
Para incrementar la ocupación promedio del vehículo de servicio particular, la SDM la implementando de la  estrategia consiste en
1. Formulación de política pública para promover la movilidad compartida en vehículo particular (carpooling): i) Resolución 118139 de 2021 estableció canales de interacción con plataformas tecnológicas y Resolución 173157 de 2021 que estableció los requisitos para la integración de plataformas tecnológicas al registro de permisos por alta ocupación vehicular. Estas medidas facilitaron el acceso y uso de los permisos semanales por alta ocupación vehicular para la ciudadanía en general.
2. Promoción del uso del carro compartido dentro de organizaciones: i) En coordinación con la Red Muévete Mejor, se llevó a cabo un piloto de carro compartido con la participación de organizaciones y plataformas tecnológicas. Se realizaron más de 1.300 viajes, logrando ahorrar 2,5 toneladas de CO2, ii) Se ha promovido la movilidad compartida sostenible a través de la participación en eventos dirigidos a empresas, iii) La Red Muévete Mejor ha trabajado en la actualización de guías y materiales de comunicación que promueven la adopción del carro compartido en empresas y organizaciones, iv) Se recibieron satisfactoriamente 5 productos de una consultoría realizada por Sensata en el marco de la Iniciativa TUMI, que identificó barreras y facilitadores para la adopción del carro compartido en Bogotá, v) La Red Muévete Mejor realizó en agosto los Reconocimientos 2023, donde se reconocieron las organizaciones con mejores prácticas de promoción del carro compartido, vi) Se participó en panel sobre Movilidad compartida en el marco de los Reconocimientos de la Red Muévete Mejor, el 25/08/2023. vii) La Red Muévete Mejor realizó el 20 de octubre de 2023 una mesa de trabajo virtual acerca de cómo promover el carro compartido en organizaciones y en esa mesa, lanzó un kit de piezas de comunicación para facilitar en las organizaciones la promoción del carro compartido.
3. Análisis del comportamiento de las medidas implementadas y posibles medidas a futuro: i) Se realizó una encuesta que capturó las preferencias declaradas de más de 33,500 personas en relación al Pico y Placa Solidario y la movilidad compartida. Esto proporciona información para la toma de decisiones y la implementación de políticas efectivas,  ii) Realizado análisis de resultados de una consultoría realizada por investigadores de la Universidad de California en Berkeley, para evaluar el impacto de diferentes medidas de gestión en Bogotá, entre las cuales se contempla el carpooling, iii) Se han identificado alternativas de incentivos empleados a nivel internacional para el fomento del carpooling.
4. Uso de modelos de Berkeley para incluir efecto de Pico y Placa Solidario en modelo de transporte de la ciudad.</t>
  </si>
  <si>
    <t>A continuación el avance en la estrategia para mejorar las condiciones de movilidad de Bogotá con la Región:
Avance logrado desde la Secretaría Distrital de Movilidad:
Eje 1 Implementación de los trenes de cercanías (Regiotrams) 
Regiotram del norte Finalizaron los estudios de factibilidad técnica, legal financiera y ambiental del tren entre Bogotá y Zipaquirá y que fue llevado ante el Ministerio de Transporte para lograr el aval técnico y con ello garantizar su cofinanciación a través de Ley 310/1996. Los estudios contemplaron la inserción urbana del proyecto en la ciudad, garantizando la integración física con el SITP
- Regiotram de occidente El proyecto se ha estructurado desde 2017 y llevado al CONPES en ese mismo año, se trabajó en garantizar que tuviera una adecuada inserción urbana en la ciudad, buscando una integración gradual, la cual iniciaría por la integración física. Para tal fin se suscribieron convenios que concluyeron con los estudios y diseños de las estaciones elevadas (Cali, Av. 68, Boyacá, NQS) adicionando recursos a través del IDU para la ejecución de esas estaciones, que previamente deben ser llevadas a una etapa de negociación permitiendo que sean incluidas en el contrato de concesión que ya está en ejecución 
Eje 2 Plan de Ordenamiento Territorial Coordinación para la revisión general del POT, apoyo en entrega de información a las diferentes instancias Consejo Territorial de Planeación del Distrito Capital y Concejo Distrital - Reglament. de artículos asociados al sistema de movilidad del Decreto 555/2021 - Art.128 - Andenes y 132 Antejardines en etapa de revisión jurídica final, -Art.250 - Estudios de movilidad: reglamentado mediante resol. 132490/2023, Art.487 Plan de Movilidad Segura y Sostenible, con proceso de participación finalizado, publicado en plataforma LegalBog y revisado técnica y jurídicamente (componentes estratégicos, ejecución seguimiento y evaluación, implementación) para firma de decreto
Eje 3 Transporte de carga entre la ciudad y la Región Piloto de cargue y descargue de mercancías en horarios no convencionales, con la participación de 53 empresas de las cuales 26 han logrado implementar modelos de distribución en la ciudad. Avances en la consolidación de una red férrea como eje estructurante de la movilidad en Btá y la Región y en el componente de logística y carga, se continuó con la estructuración del proyecto de modernización de flota de carga liviana y volquetas 
Eje 4 Agencia Regional de Movilidad Desde la SDM, en coordinación con SDP y con la Gobernación de Cundinamarca se elaboraron los DTS para la identificar los hechos metropolitanos de movilidad, que corresponde a las dimensiones de infraestr., transporte público y carga y logística entre Bogotá y la región, en el que identificaron 17 municipios y Bogotá. Estos DTS se adoptan por el consejo regional mediante Acuerdo Regional No. 06/2022. Apoyó desde movilidad al Plan de Gestión Institucional y Estatuto de Presupuesto de la Región Metropolitana y avances en el diagnóstico para la adopción del Plan Regional de Movilidad
En relación con las acciones adelantadas por TMSA, meta de tipo creciente cuyo avance acumulado hasta la vigencia 2022 corresponde al 60% y para 2023 es del 80% de lo programado para la vigencia del PDD. Las principales actividades adelantadas fueron:
Realización del trámite de evaluación de la prefactibilidad de las APPs Centro de Intercambio Modal Norte y 80, las cuales fueron declaradas fallida y desistida respectivamente.
Reuniones interinstitucionales con la Empresa de Renovación y Desarrollo Urbano, la Terminal de Transporte S.A., la Secretaría Distrital de Planeación, entre otras para articular y armonizar los siguientes temas:
- La Terminal de Transporte S.A., estructuración de futuros proyectos CIM, en particular Llanos donde hay predios de TMSA.
- Está pendiente el resultado del estudio de prefactibilidad adelantado por la Terminal de Transporte, el cual se prevé ser finalizado aproximadamente en marzo del 2024 por parte de dicha entidad.
- La Empresa de Renovación y Desarrollo Urbano, por la propuesta de modificación del Plan Parcial Tres Quebradas, que afecta los predios de TMSA.
- La Secretaría Distrital de Planeación, para armonizar lo adoptado por el POT en esa localización.</t>
  </si>
  <si>
    <t>La meta no presenta retrasos. Gran parte de los cicloparqueaderos están asociados a la construcción de las troncales Av. 68, Cali y Caracas, las cuales se encuentran contratadas y a medida que avance la ejecución de dichos proyectos se reportará su implementación.</t>
  </si>
  <si>
    <t>Cicloparqueaderos en infraestructura pública: en lo corrido del PDD, la SDM logrado gestionar a 31 de diciembre de 2023, 34.964 cupos de cicloparqueaderos en infraestructura pública, a través de gestiones que se adelantan desde varios frentes, estas incluyen solo la cantidad de cupos permanentes, adicional a ello, se involucran los cupos de entidades distritales y estaciones de intermodaldad, aquellos que se certifican con Sellos de Calidad, y el inventario parcial de cupos de cicloparqueaderos en espacio público (entre estos, parques, plazas, plazoletas y andenes) y equipamientos distritales. También están incluidos los cicloparqueaderos de zonas de parqueo pago, los cicloparquederos instalados por parte del IDU en la actual administración y los instalados bajo la retribución del contrato del Sistema de bicicletas compartidas con Tembici.
Cicloparqueaderos en infraestructura privada: en lo corrido del PDD la SDM ha impulsado el incremento de cupos de cicloparqueaderos en infraestructura privada a través de asesorías y visitas técnicas a las instalaciones de empresas privadas, universidades y bibliotecas en las que se prestó el servicio de cicloparqueaderos, a 31 de diciembre de 2023 la ciudad cuenta con 17.181 cicloparqueaderos gestionados en infraestructura privada. 
A su vez, se han realizado las siguientes acciones que permiten adicionar cupos: 
* 55 visitas a empresas privadas, que involucran la revisión del espacio, el mobiliario actual y la asesoría presentada
* 18 sinergias realizadas alrededor del año con el comité Interinstitucional
* 9 establecimientos Plan de reactivación económica - Plan Marshall). Es de precisar que el edificio Citibank se acogió a la estrategia Plan Marshall con 389 cupos, los cuales no se sumaron en el consolidado, para no duplicar número de cicloparqueaderos, debido a que ellos contaban con sello de calidad oro desde el año 2019, y estos cupos ya estaban contabilizados. Adicionalmente se realizó asesoría técnica a nuevos establecimientos (7), los cuales están en proceso de estructuración propuesta.
* 132 cicloparqueaderos certificados asociados a la estrategia de sellos de calidad divididos así: 3 Universidades, 22 Centros comerciales, 45 Empresas privadas, 67 Parqueaderos fuera de vía y 1 Colegio.
* En el mes de noviembre se realizó visita tecnica y gestión con constructuctora INGEURBE para posterior certificación sostenible (cupos temporales)
En relación con la gestión del IDU, durante el cuatrienio se implementó un total de 3.401 cicloparqueaderos, tanto en vías como en los campamentos de las obras, con lo cual se lleva un avance del 68,02% de la meta.
Parte de los cicloparqueaderos están asociados a la construcción de las troncales que ya se encuentran contratadas y a medida que avance la ejecución de dichos proyectos se reportará su implementación.</t>
  </si>
  <si>
    <t xml:space="preserve">En el Centro de Orientación a Victimas de Siniestros Viales desde el inicio de la operación (diciembre de 2020) a 30 de diciembre de 2023, se han atendido 1534 personas quienes recibieron orientación de acogida, social, jurídica y psicológica. De este número de personas 408 fueron conductores 215 ciclistas, 202 peatones, 172 pasajeros y 537 motociclistas. </t>
  </si>
  <si>
    <t xml:space="preserve">La Secretaría Distrital de Movilidad mantuvo la operación del centro sin interrupciones realizando atención de acogida, orientación psicológica, jurídica y social a la ciudadanía que requirió el servicio. </t>
  </si>
  <si>
    <t>Con el fin de fortalecer la capacidad instalada del equipo, se realizaron capacitaciones de actualización para la atención incluyente de las víctimas de siniestros viales y para la atención en caso de riesgo en el marco de la orientación psicológica.</t>
  </si>
  <si>
    <t>Como parte de las acciones de mejora del servicio, ORVI hace parte de los servicios ofrecidos a través de la aplicación Mi Movilidad a un clic, que concentra aplicación en la que se encuentra información actualizada de los trámites y servicios de la Secretaría Distrital de Movilidad. Esto es una estrategia que permite dar a conocer los servicios del Centro de Orientación a la ciudadanía.</t>
  </si>
  <si>
    <t>Desde el inicio del año 2023, el servicio del Centro de Orientación a Victimas de Siniestros Viales es operado directamente por la Secretaría Distrital de Movilidad, con sede propia, estandarizando el proceso en todo lo enmarcado dentro del MIPG de la entidad, fortaleciendo así el proceso y afianzando la calidad en el servicio prestado en ORVI.</t>
  </si>
  <si>
    <t>A partir de los procesos de formación se han beneficiado grupos de interés vinculados a empresas del sector privado como: centros de conducción, empresas de operación logística, universidades, sector público (Sicte, Terminal de Transporte, Alcaldía Local de Usaquén, JEP, Interrapidísimo, entre otros) afianzados conocimientos en temas asociados a situaciones de las víctimas de siniestros viales.</t>
  </si>
  <si>
    <t>No se presentaron durante el período.</t>
  </si>
  <si>
    <t>En lo transcurrido del Plan de Desarrollo el tiempo promedio de viajes se ha logrado mantener por debajo de los 50 minutos, no obstante, para 2023 el tiempo promedio supera los 50 debido a la apertura de nuevos frentes de obra con PMTs de alto impacto, la apertura de tramo de la Av. Guayacanes, temporadas de lluvia, incremento de buses por el mantenimiento de transmicable, múltiples manifestaciones que afectaron los tiempos de viaje por los corredores carrera 7ma, Calle 26, NQS, cierre de la vía al llano en la Av. Boyacá con el estacionamiento de más de 1500 vehículos de carga. En este sentido, se continuó con el fortalecimiento de medidas con el grupo GUÍA en puntos críticos y la implementación de pilotos en diferentes corredores de la ciudad.</t>
  </si>
  <si>
    <t>Con corte a diciembre de 2023 el IDU ha mantenido 392,22 km-carril de malla vial troncal  en lo corrido del Plan de Desarrollo, lo que conlleva a un cumplimiento del 108,95% frente a la meta PDD, dichas acciones se realizado a través de:
IDU-1383-2017 SITP Y TRONCALES GRUPO 2
IDU-1626-2020 TRONCALES GRUPO 1
IDU-1627-2020 TRONCALES GRUPO 2
IDU-1718-2021 MALLA VIAL ARTERIAL TRONCAL GRUPO 1
IDU-1719-2021 MALLA VIAL ARTERIAL TRONCAL GRUPO 2
IDU-1721-2021 MALLA VIAL ARTERIAL TRONCAL GRUPO 3
IDU-1686-2022 REVITALIZACION EJE AMBENTAL</t>
  </si>
  <si>
    <t>No presenta retrasos.</t>
  </si>
  <si>
    <t>En lo corrido del Plan de Desarrollo, se logó la ampliación de las siguientes 40 estaciones, con las cuales se alcanza un porcentaje de avance del 93,02% de la meta:
NIZA 127, CALLE 95, RÍONEGRO, CRA 47, AVENIDA 68, SANTA ISABEL COSTADO NORTE Y SUR, CALLE 30 SUR, CALLE 38A SUR,  ALQUERÍA, MADELENA, LA SABANA, CDS CARRERA 32, ZONA INDUSTRIAL, CARRERA 43, VENECIA, 21 ANGELES, SUBA AV BOYACÀ, CALLE 116, RESTREPO,CARRERA 90, AVENIDA CALI, BIBLIOTECA TINTAL, CALLE 40 SUR, FUCHA, QUIROGA, CONSUELO, SAN MARTIN, HUMEDAL CORDOBA, TRANSVERSAL 91, ESTACION MINUTO DE DIOS, ESTACION POLO COSTADO ORIENTAL Y  OCCIDENTAL, ESTACION GRATAMIRA, ESTACION PUENTE ARANDA, ESTACION AV. EL DORADO, ESTACION GENERAL SANTANDER, ESTACION VIRREY, ESTACION PEPE SIERRA, ESTACION CALLE 127, NARIÑO, CAD.
En relación con las acciones adelantadas por TMSA, la meta presenta un avance para las vigencias 2020, 2021, 2022 del 100% de acuerdo con lo programado para las mismas y 2023 es del 100% con respecto a lo programado para la vigencia. 
Se logró el financiamiento, seguimiento de los avances y coordinación del recibo y puesta en operación de las estaciones a mejorar, el estado físico es el siguiente:
Estaciones puestas en operación (35): Américas: De la Sabana, Carrera 43, Zona Industrial, CDS Carrera 32, Puente Aranda; NQS: Calle 38 Sur, Madelena, Santa Isabel, Alquería, Calle 30 Sur, Av. El Dorado, General Santander, Venecia, CAD; Suba: Calle 116, 21 Ángeles, AV. Boyacá, TV 91, Humedal Córdoba, San Martín, Gratamira; Caracas: Fucha, Quiroga, Consuelo, Nariño, Calle 40 Sur, Restrepo; Calle 80: Av. Ciudad de Cali, Carrera 90, Boyacá, Minuto de Dios, Polo; Autopista Norte: Virrey, Pepe Sierra, Calle 127.
Estaciones en construcción (6): Caracas: Olaya, Socorro; NQS: Universidad Nacional, Ricaurte; Suba: Campiña, Puente Largo.
Estaciones en estudios y diseños (2): Autopista Norte: Calle 187, Terminal.
Independientemente de la etapa en la que se encuentran las estaciones, al final del periodo se espera que queden todas con contrato de construcción. Esto implica que las obras seguirán en el próximo periodo de gobierno.</t>
  </si>
  <si>
    <t>El proyecto de la Estación Central del Sistema TransMilenio se afecta con el proceso de formulación ajustada del Plan Parcial de Renovación Urbana el cual debera ser adoptado por la SDP y fue viabilizado en sesión del Comité de Renovación Urbana del 29/09/23.
RenoBo está ejecutando el estudio de prefactibilidad del proyecto, con un estado de avance que impide comprometer recursos. Debido a esto se enfocan en plantear la construcción de la infraestructura de transporte financiada por el desarrollo urbanístico y aportar elementos de juicio para prever inversión pública en la infraestructura de transporte si los tiempos del desarrollo inmobiliario son muy largos.</t>
  </si>
  <si>
    <t>Meta cuyo avance para las vigencias 2020, 2021, 2022 fue de 100% de acuerdo con lo programado para las mismas y 2023 es del 100% con respecto a lo programado para la vigencia. Del avance físico se puede afirmar lo siguiente:
La Junta de Infraestructura de la Alcaldía Mayor definió el liderazgo de la Empresa de Renovación y Desarrollo Urbano de Bogotá para la ejecución de las metas asociadas al Plan de Renovación Urbana - PPRU Estación Metro Calle 26.
Elaboración del documento de parámetros técnicos y de infraestructura de la estación que integra con otros modos de transporte y las troncales del sistema a RenoBo.
Realización de mesas técnicas para revisar las necesidades de TRANSMILENIO S.A. e implantación de la infraestructura transporte.
RenoBo contrató prefactibilidad del proyecto en el marco del Plan de Renovación Urbana - PPRU con la empresa de consultoría IDOM.
Por decisión de la Alcaldía Mayor y teniendo en cuenta el nivel de avance de RenoBo en la estructuración del Plan Parcial de Renovación Urbana - PPRU y los proyectos, los recursos dispuestos para la Estación Central se trasladaron al Proyecto Cable aéreo en Ciudad Bolívar desde el Portal del Sur hasta el Barrio Potosí, por lo tanto, se deberá financiar la estación con recursos del desarrollo inmobiliario o disponer recursos en un futuro plan de desarrollo.</t>
  </si>
  <si>
    <t>Avance Meta PDD: Meta cuyo avance para las vigencias 2020, 2021, 2022 fue de 100% de acuerdo con lo programado para las mismas y 2023 es del 100% con respecto a lo programado para la vigencia. Se han desarrollado procesos relacionados con la realización y la adecuación de obras complementarias para fortalecer y mejorar las condiciones en la infraestructura del Sistema, en lo correspondiente al componente BRT. Los principales logros fueron:
Recuperación de 135 estaciones afectadas por el estallido social en el año 2021.
Restauración integral en 25 estaciones del Sistema con la migración a celosía e instalacion de puertas abatibles.
Instalación de señalética nueva y demarcación horizontal en 16 estaciones y 5 portales.
Demarcación peatonal en el 100% de las estaciones y los 9 portales del Sistema.
Cambio a tecnología LED en el 100% de las estaciones.
Instalación de 9.187,73 m lineales de barreras perimetrales encaminadas a la seguridad del usuario y como disuasor de evasión en 25 estaciones.
Cambio de nombre en 12 estaciones y en 1 portal del Sistema.
Reposición de policarbonatos en Portal Suba y lavado de tanques de almacenamiento en portales y estaciones intermedias del Sistema.
Mejoramiento en 132 estaciones (desmonte cielo rasos, organización de cableado, ajuste conexiones RFID, reposición vidrios fachada).
Realización de actividades de aseo intensivo con el propósito de mantener en óptimas condiciones la infraestructura de las estaciones y portales del Sistema, que comprende, sin limitarse a esta, las fachadas, cubiertas, techos, estructura metálica, pisos, vías internas, cerramientos perimetrales, oficinas, cicloparqueaderos, mediante la ejecución de un aseo profundo y especializado.</t>
  </si>
  <si>
    <t>Entidad no reporta información para este campo</t>
  </si>
  <si>
    <t>Se logró la realización de llos Estudios y Diseños para los siguientes proyectos de Patios Troncales y Zonales:
1. Patio Av. Americas
2. Patio Portal Sur
3. Patio Portal Tunal
4. Patio La Reforma  
5. Patio Zonal Gaco
6. Patio Zonal Alameda del Jardín
Con los cuales se da cumplimiento a la meta
De igual forma, se logró la contratación de la construcción de los Patios La Reforma, Gaco, Corredor Verde, Troncal de Américas, Tunal y Sur, con los cuales se tiene un avance del 100% de la meta. Para el cierre del PDD se proyecta tener la contratación del Patio de Avenida Centenario (Calle 13) Grupo 5.
Frente a las acciones adelantadas por TMSA, el avance para las vigencias 2020, 2021, 2022 fue de 100% de acuerdo con lo programado para las mismas y 2023 es del 100% con respecto a lo programado para la vigencia. Se ha logrado el financiamiento, seguimiento de los avances y coordinación del recibo y puesta en operación de los patios troncales y zonales, el estado físico es el siguiente:
Patio Reforma: se realizó seguimiento a la construcción del patio con avances en la estabilización de taludes, pavimentos y cárcamos. Previsto para entrega en el primer trimestre del 2024.
Patio Alameda: cuenta con estudios y diseños, teniendo pendiente la aprobación de los componentes de estructuras y presupuesto.
Patio Zonal El Gaco: el IDU adjudicó al proceso IDU-LP-SGI012-2023 un contrato para la construcción al denominado Consorcio el Gaco CC: Constructora Conconcreto &amp; Autopista Sumapaz S.A.S. y al proceso IDU-CMA-SGI-021-2023 un contrato de interventoría para la obra PATIO EL GACO a la denominada firma CALYMAYOR COLOMBIA S.A.S.
Por lo anterior, se prevé la suscripción del acta de inicio de las obras el próximo 05 de febrero del 2024. TRANSMILENIO S.A. otorgó los soportes presupuestales pertinentes.
Patio Zonal San José: los predios con falsa tradición han sido subsanados por Registro de Instrumentos Públicos. Por tiempo de gestión y disponibilidad de recursos se deberá dar continuidad al proyecto con adquisición predial, estudio, diseños y construcción en el siguiente plan de desarrollo.
Prolongación de la operación de patios temporales SI18 Norte, SI18 Cll 80 y BMO: en proceso de negociación con concesionarios las inversiones en infraestructura que permitan prolongar la operación de los patios temporales, ante la imposibilidad de entregar patios diferentes en este momento.
Realización de solicitudes y reuniones de coordinación con IDU para establecer viabilidad de permanencia en predios de la ALO y para la restitución del predio Laguna II, donde se ampliará el patio Sur II.</t>
  </si>
  <si>
    <t>En lo corrido del Plan de Desarrollo se han ejecutado 11,99 km de malla vial troncal, que equivalen al 40,51% de la meta programada para el IDU en el PDD.
*Proyecto Avenida 68 alimentadora de la PLMB: Obra que se encuentra en ejecución y comprende 16,9 km, 21 estaciones BRT, 13,69 km de ciclorruta y 542.000 m2 de espacio público. 
Para el 2024 se tendrá ejecutado el costado occidental en carriles mixtos, BRT y espacio público desde la primera de mayo hasta autopista sur.
Del pulpo se tendría cimentación del vagón norte, acceso sur occidental y acceso nororiental.
Entrega de 3200 m2 de andenes y 800 ml de ciclorruta, para el tránsito de usuarios y bici usuarios por el costado del Simón Bolívar.
Entrega de la calzada mixta en dos carriles desde la calle 53 a la calle 63.
Puente peatonal Simón Bolívar.
Dos carriles BRT que comprenden desde la calle 53 hasta la calle 64C.
Estaciones de Transmilenio en estructura correspondiente al grupo 6.
El puente vehicular BRT La Floresta tendrá una ejecución del 90%.
Se intervendrá el Box Canal Salitre costado oriental con una ejecución del 48%.
Para cierre de 2024 el Contratista G8 proyecta finalizar todas las actividades de redes incluido el colector del deprimido y Emisario Norte. Para el Deprimido se proyecta un importante avance con la construcción de los ramales Sur, Norte y Oriente, e hito 32 fundida de losa superior en Ramal Central. El Puente con avance en la Estructura de pila y estribos del costado norte e inicio de construcción de la superestructura con Hito 10 de construcción de dovelas. Construcción de la Estación BRT18; 6,5km/carril de calzada mixta, 2,1Km/carril de calzada BRT; 17.000 m2 de espacio público en zonas.
*Proyecto de la extensión del tramo 1 de la troncal de Transmilenio por la Avenida Caracas: Obra que comprende 4,2 km, 2 estaciones BRT, 1 estación alimentadora, 3,5 km de ciclorruta y 63.401 m2 de espacio público. 
Se encuentra en ejecución el Puente Peatonal Molinos, Estación BRT Molinos, Estación BRT Danubio, Calzadas Mixtas (Sector 1, 2 y 3), Calzadas BRT (Sector 1, 2 y 3), BOX CULVERT Hoya del Roma, Puente Vehicular Chiguaza Occidental, Muros Urbanos, Ciclorrutas (Sector 1, 2 y 3).
*Proyecto de la troncal de Transmilenio por la Avenida Ciudad de Cali: Obra que comprende 7,4 km, 8 estaciones BRT, 4,60 km de ciclorruta y 137.807 m2 de espacio público. 
Se encuentra en ejecución:
- Para el grupo 1 (G1) de Av. Ciudad de Cali se tiene planeado: CARRIL MIXTO ORIENTAL 800 M, ESPACIO PUBLICO 2800 M2, CARRIL MIXTO OCCIDENTAL 700 M ESPACIO PUBLICO 3300 M2, CARRIL BRT 1700 M, ESPACIO PUBLICO 2800 M2, ZONAS VERDES 8600 M2, CICLORUTA: 300 M, ESTACION TERREROS, ESTACION SAN BERNARDINO, ESTACION CALLE 70 SUR CICLOESTACIONES.
- Para G2: CORREDOR MIXTO (W) ORIDENTAL AV. BOSA - AVV/CIO INC INTERS. AV. BOSA Y AV. V/CIO (8 km) COORREDOR MIXTO (W) OCCIDENTAL AV. BOSA - AVV/CIO INC INTERS. AV. BOSA Y AV. V/CIO (8 km), CORREDOR BRT- (W) AV. BOSA - AVV/CIO INC INTERS. AV. BOSA Y AV. V/CIO (9.35 Km/carril), CICLORUTA (5489 m), ESTACION AV. BOSA (1 Unidad); ESTACION DIAGONAL 49 SUR (1 unidad); ESTACION AV. VILLAVICENCIO (1 unidad), TAQUILLAS (10 unidad), CICLOESTACIONES (3 unidad), INTERSECCIÓN AV. VILLAVICENCIO (1 unidad); INTERSECCIÓN AV. BOSA (1 unidad), PUENTE PEATONAL PORTAL AMERICAS ZONA 1 (1 unidad); PUENTE PEATONAL PORTAL AMERICAS ZONA 2 (1 unidad)
  - Para el G3: CARRIL MIXTO ORIENTAL 2000 M, ESPACIO PUBLICO ORIENTAL 2300 M2, CARRIL MIXTO OCCIDENTAL 2200 M, ESPACIO PUBLICO 2343 M2, CARRIL BRT 3740 M, ESPACIO PUBLICO 7428 M2, ESTACION BIBLIOTECA EL TINTAL: ESTACIÓN TOTAL 100%, ESTACIÓN PATIO BONITO: ESTRUCTURA INSTALADA 100%, TAQUILLAS BIBLIOTECA EL TINTAL: TAQUILLAS TERMINADAS 100%, CICLOESTACIÓN: TERMINADA 100%.
  -Para el G4: CANAL AMERICAS, INTERSECCIÓN AV. MANUEL CEPEDA-GLORIETA ELEVADA, PUENTE INTERSECCION RAMALES NORTE ¿ SUR, RAMALES ORIENTE ¿ OCCIDENTE, INTERSECCION A NIVEL AV. MANUEL CEPEDA VARGAS.
En relación con las acciones adelantadas por TMSA, el avance para las vigencias 2020, 2021, 2022 fue de 100% de acuerdo con lo programado para las mismas y 2023 es del 100% con respecto a lo programado para la vigencia. Entre las principales acciones se ha logrado el financiamiento de predios, obras y maniobras de redes de servicios públicos, seguimiento de los avances y coordinación del recibo y puesta en operación de estaciones de los corredores. En lo que respecta al estado de cada proyecto se tiene:
-	Troncal Avenida 68: se avanza en el seguimiento a la construcción de redes eléctricas e hidrosanitarias, espacio público, carriles mixtos y BRT en nueve grupos.
-	Troncal Av. Ciudad de Cali: se avanza en el seguimiento a la construcción de redes eléctricas e hidrosanitarias, espacio público, carriles mixtos y BRT en cuatro grupos.
-	En el caso de las troncales alimentadoras de la primera línea del metro se deberá evaluar la solución a requerimientos adicionales de recursos derivados de los ajustes de obra afectado por el crecimiento ICOCIV.
-	Extensión Troncal Caracas: se recibió y puso en operación la estación intermedia Molinos. Continúa el seguimiento a la construcción de redes eléctricas e hidrosanitarias, espacio público, carriles mixtos y BRT.
-	Extensión Troncal Av. Calle 26 al Aeropuerto: se entregaron al IDU los parámetros técnicos operacionales y de infraestructura. Acompañamiento de reuniones con consultores del aeropuerto para el planteamiento de la conexión futura.
-	Calle 13: se hace seguimiento a los trámites con el Ministerio de Transporte asociados a la cofinanciación en temas prediales. Se realizaron trámites de aprobación de vigencias futuras.</t>
  </si>
  <si>
    <t>No presenta retrasos, se tiene contratado y por ejecutar 25 km troncal en los proyectos de Accesos Norte por la autopista y Av. Centenario (Calle 13) Lote 2, y en los contratos en ejecución de las Troncales Av. 68, Cali y Caracas. Y adicionalmente se espera dejar contratado 7,16 km de troncal en Av. Centenario (Calle 13) Lotes 3 y 4. Respecto a los proyectos de Avenida 68 alimentadora de la PLMB, extensión del tramo 1 de la troncal de Transmilenio por la Avenida Caracas, troncal de Transmilenio por la Avenida Ciudad de Cali, se debe reportar de acuerdo con el avance contractual y se precisa que son proyectos que sobrepasan las anualidades presupuestales.
Se han presentado algunos inconvenientes en los contratos del IDU como falta de personal, baja ejecución de algunos contratistas, demora en aprobación de algunos PMTs, y demoras con algunas entregas prediales.
En relación con los proyectos de Avenida 68 alimentadora de la PLMB, extensión del tramo 1 de la troncal de Transmilenio por la Avenida Caracas, troncal de Transmilenio por la Avenida Ciudad de Cali, no presenta retrasos, se debe reportar de acuerdo al avance contractual y son proyectos que sobrepasan las anualidades presupuestales.</t>
  </si>
  <si>
    <t>Meta de tipo constante cuyo avance para las vigencias 2020, 2021, 2022 fue de 100% de acuerdo con lo programado para las mismas y 2023 es del 100% con respecto a lo programado para la vigencia.
Se ha logrado el financiamiento de predios y realización de trámites de reprogramación de vigencias futuras. Seguimiento a los avances para la estructuración de las licitaciones de obra y la respuesta de acciones judiciales interpuestas contra el proceso. Del avance físico se puede afirmar lo siguiente:
TRANSMILENIO S.A. asistió a los comités de seguimiento y mesas de trabajo convocados por el IDU, acompañando el proceso de elaboración de los diseños del proyecto, brindando los lineamientos y resolviendo las inquietudes asociadas a la infraestructura para la operación del sistema; así como con la respuesta a las comunicaciones remitidas en relación con el proyecto.
Ajuste del Documento de Parámetros de Infraestructura para el Corredor Verde Carrera Séptima en su versión 3.0. 
Las licitaciones No IDU- LP-DG-003-2023, IDU-LP-DG-004-2023 e IDU-LP-DG-005-2023 se encuentran en la fase de selección.
El IDU adjudicó la construcción del tramo 3 de la Calle 99 a la Calle 200.</t>
  </si>
  <si>
    <t>Meta de tipo decreciente cuyo resultado representa un avance del 15.32 con respecto a lo programado para toda la vigencia del PDD. 
Las principales actividades adelantadas en la Implementación del Plan Estratégico Anti Evasión en sus cuatro líneas de trabajo fueron:
1. Prevención de Cultura Ciudadana, Incidencia y Corresponsabilidad: realización de 30.215 acciones de prevención y control de evasión del pago en las que se sensibilizaron aproximadamente 1.258.600 personas, de las cuales entre el 39% y un 48% aproximadamente se devolvió a pagar el pasaje.
2. Monitoreo y Caracterización de la Evasión:
Monitoreo de la evasión para 46 puntos y continúa el fortalecimiento y ampliación de las capacidades del sistema utilizado.
Adquisición de 640 cámaras para el monitoreo permanente del fenómeno de la evasión en el componente troncal.
Implementación del software de inteligencia artificial con el cual se inició el seguimiento en tiempo real a eventos de evasión.
3. Fortalecimiento de la Infraestructura:
Instalación de nuevas puertas en 29 estaciones del Sistema.
Instalación de barreras perimetrales en 70 puntos del componente troncal.
Instalación de un electroimán en las 275 barreras de control de acceso para personas con discapacidad física.
Instalación de Barreras de Control de Acceso tipo piso-techo y pasillo motorizado en 3 portales y 8 estaciones. 
Instalación de aditamentos en las Barreras de Control de Acceso - BCAS en aproximadamente 5.816 buses.
Se avanza en el piloto de tarjetas de ingreso tullave para la Fuerza Pública y Operadores de Fase IV para el ingreso al personal uniformado y conductores con el beneficio del pago del pasaje.
4. Fiscalización: aplicación de 522.947 comparendos por evasión del pago e implementación de la estrategia de Reguladores de Evasión como nuevo esquema de disuasión y contención en portales y estaciones críticos, contando con 1.196 contratos.
Bloqueo de 16.881 tarjetas a usuarios por uso indebido en los beneficios otorgados.</t>
  </si>
  <si>
    <t>A continuación, se describen las actividades realizadas en el primer trimestre de la vigencia en lo que respecta al avance de la Meta PDD 400 ¿ Alcanzar el 100% del proceso de contratación para la expansión de la PLMB-Fase2. Estos, son: 
1.	Se continúa adelantando la Fase 3 la cual es de preparación de los documentos para el proceso licitatorio y la Fase 4 correspondiente a la Estructuración, llevando a cabo el análisis de los siguientes entregables: 21 ¿ Documentación (estudios previos, hoja de términos y cuarto de datos) PMO, Apéndices técnicos y prepliegos proceso PMO, Pliegos contrato PMO; 23 ¿ Documentación  (estudios previos, hoja de términos y cuarto de datos) interventoría; Documentación (estudios previos, hoja de términos y cuarto de datos) Auscultación; Apéndices técnicos y prepliegos proceso interventoría; Apéndices técnicos y prepliegos proceso Auscultación; 24 ¿ Pliegos contrato principal; 29 ¿ Modelo fiñanero; 30 ¿ Informe de acompañamiento de autorizaciones; 31 ¿ Informe de negociación contratos de empréstito; 32 ¿ Documentos de crédito.
Frente a la Línea 2 del Metro de Bogotá se ha adelantado lo siguiente:
1.	Obtención de la Resolución de Inicio de Gestiones de Operación de Crédito Público de parte del Ministerio de Hacienda.
2.	Obtención de la Resolución para celebrar un empréstito externo con el Banco Europeo de Inversiones ¿ BEl.
3.	No Objeción al documento de precalificación para el proyecto Línea 2 del Metro de Bogotá, por parte de la Banca Multilateral.
4.	No objeción a la lista de precalificados.
5.	Aprobación de vigencias futuras para el Contrato de Concesión por parte de la Junta Directiva de la EMB.
6.	Firma del contrato de crédito entre el BEI y la EMB, así como el convenio marco de crédito entre la CAF y la EMB y, se continúa con el proceso de selección cuya apertura se dio con el documento de precalificación emitido y la posterior audiencia de aclaraciones al documento de precalificación.
7.	Recepción de cuatro solicitudes para ser precalificadas, las cuales resultaron precalificadas y recibieron la no objeción de la Banca Multilateral. 
8.	El Banco Interamericano de Desarrollo (BID) aprobó una línea de crédito por 415 millones de dólares para financiar la Línea 2 del Metro de Bogotá.
9.	De cara al financiamiento del proyecto, la EMB con el acompañamiento de la FDN, continúa haciendo las gestiones respectivas para la firma de los Contratos de Crédito con las Bancas Multilaterales, que permitirán la consecución de la financiación del proyecto.</t>
  </si>
  <si>
    <t>No se presenta.</t>
  </si>
  <si>
    <t>A continuación, se describen los retrasos y soluciones acaecidos durante el primer trimestre de la vigencia en lo que respecta al avance de la Meta PDD 401 ¿ Alcanzar el 60% del ciclo de vida del proyecto PLMB-T1. Estos, son: 
1.	En el marco de la entrega de predios al concesionario hubo un predio de los 5 programados para este primer trimestre que fue entregado al concesionario, sin embargo, este no fue recibido ya que se encontraba afecto a un bien cultural. Actualmente se adelantan las labores necesarias de desafectación ante las entidades correspondientes para la posterior entrega del mismo.</t>
  </si>
  <si>
    <t>A continuación, se describen las actividades realizadas en el primer trimestre de la vigencia en lo que respecta al avance de la Meta PDD 401 ¿ Alcanzar el 60% del ciclo de vida del proyecto PLMB-T1. Estos, son: 
1.	El % de obra presentado corresponde al avance total de la etapa preoperativa del contrato de concesión con corte al 31 de marzo de 2024 (23,02%) menos el porcentaje acumulado de cierre de la vigencia 2023 (18,25).
2.	Se presentaron informes del PMO correspondientes a los meses de diciembre 2023 y, enero a febrero de 2024, aprobando los informes de noviembre y diciembre de 2023 y, enero de 2024 el restante está en proceso de ajuste por parte de la PMO para su posterior aprobación y pago. De igual manera, se recibieron por parte del contratista (encargo fiduciario) los tres informes de gestión correspondientes a los meses de enero a marzo de 2024, una vez revisados por la GF los informes fueron aprobados. De los 3 informes programados para el 1er trimestre 2024, se recibieron por parte del contratista 3 informes de gestión.
3.	Se recibieron los informes de interventoría diciembre de 2023 y, enero a febrero de 2024 aprobando los de noviembre y diciembre de 2023. Los restantes están en proceso de ajuste por parte de la Interventoría para su posterior aprobación y pago.
4.	Se colocaron a disposición del concesionario 4 predios adicionales a los 1.401 entregados del 2020 al 2023, para un total de 1405 predios, todo esto en cumplimiento de las disposiciones del Apéndice Técnico 12 y su modificatorio No. 7.
5.	Durante lo que va corrido de este Plan de Desarrollo, corte a 31 de marzo, se han entregado 106 interferencia.
6.	Finalmente, en cuanto a la promoción de las actividades de comunicación participación ciudadana y gestión social se adelantaron acciones en el marco del proyecto PLMB T-1, asociadas a la socialización de los avances del proyecto a través de diferentes herramientas de comunicación, así como, rendiciones de cuentas locales, atención a la ciudadanía, Visitas al vagón escuela y, conversatorios.</t>
  </si>
  <si>
    <t>El proyecto presenta los siguientes avances:
Lote 1: Avenida Centenario en la Intersección de Puente Aranda (Intersección de la Carrera 50): 100% Estructurado, Adjudicado y Contratado (IDU-1456-2023 en Ejecución- DTC)
Lote 2: Avenida Centenario entre Carrera 55 y Carrera 69F 100% Estructurado, Adjudicado y Contratado (IDU-1450-2023 en Ejecución- DTC)
Lote 3: Avenida Centenario, desde la Carrera 69F hasta Intersección Av ciudad Cali costado oriental: 60% En estructuración
Lote 4: Avenida Centenario desde La Intersección Av. Ciudad Cali costado oriental hasta                                     carrera 100: 60% En estructuración
Lote 5: Avenida Centenario desde la carrera 100 hasta la carrera 126: 60% En estructuración
Lote 6: Avenida Centenario desde la Carrera 126 hasta el límite del Distrito (Rio Bogotá) 60% En estructuración
Lote 7: Avenida Centenario Patio Taller : No ha iniciado estructuración
Resumen promedio proyecto Total avance del proyecto 63%
Los tramos de la intersección de la carrera 50 y su conexión hasta la Cra 69F ya están en ejecución. Los tramos desde la Cra 69F, hasta el límite del distrito hasta el límite del Distrito (Rio Bogotá), se encuentran en estructuración, por cambios tendientes a garantizar mayor pluralidad de oferentes.
El patio portal se contempla estructurar en la siguiente vigencia.</t>
  </si>
  <si>
    <t xml:space="preserve">Dentro de los proyectos que se encuentran en la fase de estudios y diseños  estan:
Autopista Norte desde la Calle 192 hasta la Calle 245 (ACCESOS NORTE)
conexión Ciclorruta Carrera 100
Via Cota desde Cerro Conejera hasta limite distrito 
Carrera 7 desde la Calle 200 hasta la Calle 245 (ACCESOS NORTE)
Avenida Longitudinal de Occidente desde Chusacá hasta la Calle 13
</t>
  </si>
  <si>
    <t>No presenta retrasos, se debe reportar de acuerdo al avance contractual y es un proyecto que sobrepasa las anualidades presupuestales</t>
  </si>
  <si>
    <t>Obra que comprende 7,4 km, 8 estaciones BRT, 4,60 km de ciclorruta y 137.807 m2 de espacio público. Se encuentra en ejecución:
- Para el grupo 1 (G1) de Av. Ciudad de Cali se tiene planeado:
CARRIL MIXTO ORIENTAL 800 M, ESPACIO PUBLICO 2800 M2
CARRIL MIXTO OCCIDENTAL 700 M ESPACIO PUBLICO 3300 M2
CARRIL BRT 1700 M, ESPACIO PUBLICO 2800 M2, ZONAS VERDES 8600 M2, CICLORUTA: 300 M
ESTACION TERREROS
ESTACION SAN BERNARDINO
ESTACION CALLE 70 SUR
CICLOESTACIONES
- Para G2:
CORREDOR MIXTO (W) ORIDENTAL AV. BOSA - AVV/CIO INC INTERS. AV. BOSA Y AV. V/CIO (8 km) COORREDOR MIXTO (W) OCCIDENTAL AV. BOSA - AVV/CIO INC INTERS. AV. BOSA Y AV. V/CIO (8 km)
CORREDOR BRT- (W) AV. BOSA - AVV/CIO INC INTERS. AV. BOSA Y AV. V/CIO (9.35 Km/carril)
CICLORUTA (5489 m)
ESTACION AV. BOSA (1 Unidad); ESTACION DIAGONAL 49 SUR (1 unidad); ESTACION AV. VILLAVICENCIO (1 unidad)
TAQUILLAS (10 unidad)
CICLOESTACIONES (3 unidad)
INTERSECCIÓN AV. VILLAVICENCIO (1 unidad); INTERSECCIÓN AV. BOSA (1 unidad)
PUENTE PEATONAL PORTAL AMERICAS ZONA 1 (1 unidad); PUENTE PEATONAL PORTAL AMERICAS ZONA 2 (1 unidad)
- Para el G3:
CARRIL MIXTO ORIENTAL 2000 M, ESPACIO PUBLICO ORIENTAL 2300 M2
CARRIL MIXTO OCCIDENTAL 2200 M, ESPACIO PUBLICO 2343 M2
CARRIL BRT 3740 M, ESPACIO PUBLICO 7428 M2
ESTACION BIBLIOTECA EL TINTAL: ESTACIÓN TOTAL 100%,
ESTACIÓN PATIO BONITO: ESTRUCTURA INSTALADA 100%
TAQUILLAS BIBLIOTECA EL TINTAL: TAQUILLAS TERMINADAS 100%
CICLOESTACIÓN: TERMINADA 100%.
-Para el G4:
CANAL AMERICAS
INTERSECCIÓN AV. MANUEL CEPEDA-GLORIETA ELEVADA
PUENTE INTERSECCION RAMALES NORTE - SUR
RAMALES ORIENTE - OCCIDENTE
INTERSECCION A NIVEL AV. MANUEL CEPEDA VARGAS</t>
  </si>
  <si>
    <t>IDU adjudicó la construcción del tercer tramo del Corredor Verde de la Séptima, que comprende de la calle 99 a la 200 y que fue subdividido en tres lotes:
Desde la calle 99 hasta la 127, incluyendo la armonización con el Plan Parcial El Pedregal y la intersección elevada de la 127.
De la calle 127 hasta la calle 183 planteando mejoras, entre otras, en la 134 y la 147 para los vehículos privados.
De la 183 a la 200 ampliando la vía a cuatro carriles e incluyendo la construcción del Patio Portal.
En total serán 22 kilómetros con transporte público 100% eléctrico a cargo de La Rolita, operador de transporte público de la ciudad, con 23 ecoestaciones abiertas, estéticamente integradas con el entorno urbano, el primer patio portal de transporte masivo 100% eléctrico, 24 km de ciclorruta segregada con vegetación, 280.000 metros cuadrados de espacio público y 16 plazas alamedas.
El tramo adjudicado beneficiará principalmente a los viajeros que se dirigen al borde nororiental de la ciudad que cuentan con conexión operacional del proyecto Avenida 68, la armonización con el Plan Parcial de Renovación Urbana El Pedregal y la ampliación de las calzadas de la Séptima entre las calles 183 y 200 de 2 a 6 carriles.</t>
  </si>
  <si>
    <t>"En lo corrido del Plan de Desarrollo se han conservado 875,04 Km Carril de malla vial, los cuales representan un avance del 93,61% frente a la meta programada a cargo del IDU. Las acciones se han realizado a través, de los programas de conservación de la siguiente manera:
Mantenimiento de 454,71 Km Carril de Malla Vial Arterial
Mantenimiento de 246,85 Km Carril de Malla Vial Intermedia
Mantenimiento de 153,14 Km Carril de Malla Vial Rural
Rehabilitación de 1,6 Km Carril de Malla vial Intermedia
Mantenimiento de 18,74 Km Carril de Malla Vial Local
"</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</si>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</sst>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quot;$&quot;* #,##0.00_-;\-&quot;$&quot;* #,##0.00_-;_-&quot;$&quot;* &quot;-&quot;??_-;_-@_-"/>
    <numFmt numFmtId="166" formatCode="&quot;$&quot;\ #,##0.00;&quot;$&quot;\ \-#,##0.00"/>
    <numFmt numFmtId="167" formatCode="&quot;$&quot;\ #,##0.00;[Red]&quot;$&quot;\ \-#,##0.00"/>
    <numFmt numFmtId="168" formatCode="_ &quot;$&quot;\ * #,##0.00_ ;_ &quot;$&quot;\ * \-#,##0.00_ ;_ &quot;$&quot;\ * &quot;-&quot;??_ ;_ @_ "/>
    <numFmt numFmtId="169" formatCode="_ * #,##0.00_ ;_ * \-#,##0.00_ ;_ * &quot;-&quot;??_ ;_ @_ "/>
    <numFmt numFmtId="170" formatCode="_(&quot;$&quot;\ * #,##0.00_);_(&quot;$&quot;\ * \(#,##0.00\);_(&quot;$&quot;\ * &quot;-&quot;??_);_(@_)"/>
    <numFmt numFmtId="171" formatCode="_(* #,##0.00_);_(* \(#,##0.00\);_(* &quot;-&quot;??_);_(@_)"/>
    <numFmt numFmtId="172" formatCode="_(&quot;$&quot;* #,##0.00_);_(&quot;$&quot;* \(#,##0.00\);_(&quot;$&quot;* &quot;-&quot;??_);_(@_)"/>
    <numFmt numFmtId="173" formatCode="_-* #,##0.00\ _P_t_a_-;\-* #,##0.00\ _P_t_a_-;_-* &quot;-&quot;??\ _P_t_a_-;_-@_-"/>
    <numFmt numFmtId="174" formatCode="[$€-2]\ #,##0.00_);[Red]\([$€-2]\ #,##0.00\)"/>
    <numFmt numFmtId="175" formatCode="_(* #,##0.0_);_(* \(#,##0.0\);_(* &quot;-&quot;??_);_(@_)"/>
    <numFmt numFmtId="176" formatCode="[$$-80A]#,##0.00"/>
    <numFmt numFmtId="177" formatCode="_-* #,##0.00\ _p_t_a_-;\-* #,##0.00\ _p_t_a_-;_-* &quot;-&quot;??\ _p_t_a_-;_-@_-"/>
    <numFmt numFmtId="178" formatCode="_-* #,##0\ _P_t_a_-;\-* #,##0\ _P_t_a_-;_-* &quot;-&quot;\ _P_t_a_-;_-@_-"/>
    <numFmt numFmtId="179" formatCode="_ [$€]\ * #,##0.00_ ;_ [$€]\ * \-#,##0.00_ ;_ [$€]\ * &quot;-&quot;??_ ;_ @_ "/>
    <numFmt numFmtId="180" formatCode="_-* #,##0.00_-;\-* #,##0.00_-;_-* &quot;-&quot;_-;_-@_-"/>
    <numFmt numFmtId="181" formatCode="_-* #,##0.0_-;\-* #,##0.0_-;_-* &quot;-&quot;_-;_-@_-"/>
    <numFmt numFmtId="182" formatCode="#,##0,,"/>
    <numFmt numFmtId="187" formatCode="0.0"/>
  </numFmts>
  <fonts count="28"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60"/>
      <name val="Calibri"/>
      <family val="2"/>
    </font>
    <font>
      <b/>
      <sz val="11"/>
      <color indexed="8"/>
      <name val="Calibri"/>
      <family val="2"/>
    </font>
    <font>
      <u/>
      <sz val="8.5"/>
      <color indexed="12"/>
      <name val="Arial"/>
      <family val="2"/>
    </font>
    <font>
      <sz val="10"/>
      <name val="Arial"/>
      <family val="2"/>
    </font>
    <font>
      <sz val="10"/>
      <color indexed="8"/>
      <name val="Arial"/>
      <family val="2"/>
    </font>
    <font>
      <b/>
      <sz val="10"/>
      <name val="MS Sans Serif"/>
      <family val="2"/>
    </font>
    <font>
      <sz val="10"/>
      <name val="MS Sans Serif"/>
      <family val="2"/>
    </font>
    <font>
      <sz val="11"/>
      <color indexed="8"/>
      <name val="Calibri"/>
      <family val="2"/>
    </font>
    <font>
      <sz val="11"/>
      <color theme="1"/>
      <name val="Calibri"/>
      <family val="2"/>
      <scheme val="minor"/>
    </font>
    <font>
      <sz val="10"/>
      <name val="Arial"/>
      <family val="2"/>
    </font>
    <font>
      <sz val="10"/>
      <name val="Calibri"/>
      <family val="2"/>
      <scheme val="minor"/>
    </font>
    <font>
      <b/>
      <sz val="10"/>
      <name val="Calibri"/>
      <family val="2"/>
      <scheme val="minor"/>
    </font>
    <font>
      <sz val="10"/>
      <color theme="0"/>
      <name val="Calibri"/>
      <family val="2"/>
      <scheme val="minor"/>
    </font>
    <font>
      <b/>
      <sz val="11"/>
      <name val="Calibri"/>
      <family val="2"/>
      <scheme val="minor"/>
    </font>
    <font>
      <b/>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0"/>
      <name val="Arial"/>
      <family val="2"/>
    </font>
    <font>
      <sz val="10"/>
      <color theme="0"/>
      <name val="Arial"/>
      <family val="2"/>
    </font>
  </fonts>
  <fills count="10">
    <fill>
      <patternFill patternType="none"/>
    </fill>
    <fill>
      <patternFill patternType="gray125"/>
    </fill>
    <fill>
      <patternFill patternType="solid">
        <fgColor indexed="62"/>
      </patternFill>
    </fill>
    <fill>
      <patternFill patternType="solid">
        <fgColor indexed="43"/>
      </patternFill>
    </fill>
    <fill>
      <patternFill patternType="solid">
        <fgColor indexed="13"/>
        <bgColor indexed="64"/>
      </patternFill>
    </fill>
    <fill>
      <patternFill patternType="solid">
        <fgColor theme="0"/>
        <bgColor indexed="64"/>
      </patternFill>
    </fill>
    <fill>
      <patternFill patternType="solid">
        <fgColor indexed="65"/>
        <bgColor indexed="64"/>
      </patternFill>
    </fill>
    <fill>
      <patternFill patternType="solid">
        <fgColor theme="3" tint="0.39994506668294322"/>
        <bgColor indexed="64"/>
      </patternFill>
    </fill>
    <fill>
      <patternFill patternType="solid">
        <fgColor theme="6" tint="0.59999389629810485"/>
        <bgColor indexed="64"/>
      </patternFill>
    </fill>
    <fill>
      <patternFill patternType="solid">
        <fgColor theme="4" tint="0.79998168889431442"/>
        <bgColor indexed="64"/>
      </patternFill>
    </fill>
  </fills>
  <borders count="4">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43">
    <xf numFmtId="0" fontId="0" fillId="0" borderId="0"/>
    <xf numFmtId="0" fontId="7" fillId="2" borderId="0" applyNumberFormat="0" applyBorder="0" applyAlignment="0" applyProtection="0"/>
    <xf numFmtId="164"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64" fontId="3" fillId="0" borderId="0" applyFont="0" applyFill="0" applyBorder="0" applyAlignment="0" applyProtection="0"/>
    <xf numFmtId="171" fontId="6" fillId="0" borderId="0" applyFont="0" applyFill="0" applyBorder="0" applyAlignment="0" applyProtection="0"/>
    <xf numFmtId="171" fontId="2" fillId="0" borderId="0" applyFont="0" applyFill="0" applyBorder="0" applyAlignment="0" applyProtection="0"/>
    <xf numFmtId="168" fontId="5" fillId="0" borderId="0" applyFont="0" applyFill="0" applyBorder="0" applyAlignment="0" applyProtection="0"/>
    <xf numFmtId="168" fontId="3" fillId="0" borderId="0" applyFont="0" applyFill="0" applyBorder="0" applyAlignment="0" applyProtection="0"/>
    <xf numFmtId="170" fontId="6" fillId="0" borderId="0" applyFont="0" applyFill="0" applyBorder="0" applyAlignment="0" applyProtection="0"/>
    <xf numFmtId="170" fontId="2" fillId="0" borderId="0" applyFont="0" applyFill="0" applyBorder="0" applyAlignment="0" applyProtection="0"/>
    <xf numFmtId="0" fontId="7" fillId="2" borderId="0" applyNumberFormat="0" applyBorder="0" applyAlignment="0" applyProtection="0"/>
    <xf numFmtId="0" fontId="7" fillId="2" borderId="0" applyNumberFormat="0" applyBorder="0" applyAlignment="0" applyProtection="0"/>
    <xf numFmtId="173" fontId="6" fillId="0" borderId="0" applyFont="0" applyFill="0" applyBorder="0" applyAlignment="0" applyProtection="0"/>
    <xf numFmtId="176" fontId="6" fillId="0" borderId="0" applyFont="0" applyFill="0" applyBorder="0" applyAlignment="0" applyProtection="0"/>
    <xf numFmtId="176" fontId="2" fillId="0" borderId="0" applyFont="0" applyFill="0" applyBorder="0" applyAlignment="0" applyProtection="0"/>
    <xf numFmtId="173" fontId="2" fillId="0" borderId="0" applyFont="0" applyFill="0" applyBorder="0" applyAlignment="0" applyProtection="0"/>
    <xf numFmtId="179" fontId="3" fillId="0" borderId="0" applyFont="0" applyFill="0" applyBorder="0" applyAlignment="0" applyProtection="0"/>
    <xf numFmtId="0" fontId="10" fillId="0" borderId="0" applyNumberFormat="0" applyFill="0" applyBorder="0" applyAlignment="0" applyProtection="0">
      <alignment vertical="top"/>
      <protection locked="0"/>
    </xf>
    <xf numFmtId="174" fontId="5" fillId="0" borderId="0" applyFont="0" applyFill="0" applyBorder="0" applyAlignment="0" applyProtection="0"/>
    <xf numFmtId="175" fontId="5" fillId="0" borderId="0" applyFont="0" applyFill="0" applyBorder="0" applyAlignment="0" applyProtection="0"/>
    <xf numFmtId="175" fontId="3" fillId="0" borderId="0" applyFont="0" applyFill="0" applyBorder="0" applyAlignment="0" applyProtection="0"/>
    <xf numFmtId="174" fontId="3" fillId="0" borderId="0" applyFont="0" applyFill="0" applyBorder="0" applyAlignment="0" applyProtection="0"/>
    <xf numFmtId="171" fontId="5" fillId="0" borderId="0" applyFont="0" applyFill="0" applyBorder="0" applyAlignment="0" applyProtection="0"/>
    <xf numFmtId="171" fontId="3" fillId="0" borderId="0" applyFont="0" applyFill="0" applyBorder="0" applyAlignment="0" applyProtection="0"/>
    <xf numFmtId="43" fontId="15"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5" fillId="0" borderId="0" applyFont="0" applyFill="0" applyBorder="0" applyAlignment="0" applyProtection="0"/>
    <xf numFmtId="169" fontId="5"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71" fontId="6"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172" fontId="6" fillId="0" borderId="0" applyFont="0" applyFill="0" applyBorder="0" applyAlignment="0" applyProtection="0"/>
    <xf numFmtId="172" fontId="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2" fillId="0" borderId="0" applyFont="0" applyFill="0" applyBorder="0" applyAlignment="0" applyProtection="0"/>
    <xf numFmtId="172"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4" fontId="6" fillId="0" borderId="0" applyFont="0" applyFill="0" applyBorder="0" applyAlignment="0" applyProtection="0"/>
    <xf numFmtId="164" fontId="2" fillId="0" borderId="0" applyFont="0" applyFill="0" applyBorder="0" applyAlignment="0" applyProtection="0"/>
    <xf numFmtId="167" fontId="5" fillId="0" borderId="0" applyFont="0" applyFill="0" applyBorder="0" applyAlignment="0" applyProtection="0"/>
    <xf numFmtId="177" fontId="6" fillId="0" borderId="0" applyFont="0" applyFill="0" applyBorder="0" applyAlignment="0" applyProtection="0"/>
    <xf numFmtId="177" fontId="2" fillId="0" borderId="0" applyFont="0" applyFill="0" applyBorder="0" applyAlignment="0" applyProtection="0"/>
    <xf numFmtId="167" fontId="3" fillId="0" borderId="0" applyFont="0" applyFill="0" applyBorder="0" applyAlignment="0" applyProtection="0"/>
    <xf numFmtId="178" fontId="5" fillId="0" borderId="0" applyFont="0" applyFill="0" applyBorder="0" applyAlignment="0" applyProtection="0"/>
    <xf numFmtId="178" fontId="3" fillId="0" borderId="0" applyFont="0" applyFill="0" applyBorder="0" applyAlignment="0" applyProtection="0"/>
    <xf numFmtId="178" fontId="5" fillId="0" borderId="0" applyFont="0" applyFill="0" applyBorder="0" applyAlignment="0" applyProtection="0"/>
    <xf numFmtId="178" fontId="3" fillId="0" borderId="0" applyFont="0" applyFill="0" applyBorder="0" applyAlignment="0" applyProtection="0"/>
    <xf numFmtId="178" fontId="5" fillId="0" borderId="0" applyFont="0" applyFill="0" applyBorder="0" applyAlignment="0" applyProtection="0"/>
    <xf numFmtId="178" fontId="3" fillId="0" borderId="0" applyFont="0" applyFill="0" applyBorder="0" applyAlignment="0" applyProtection="0"/>
    <xf numFmtId="170" fontId="15" fillId="0" borderId="0" applyFont="0" applyFill="0" applyBorder="0" applyAlignment="0" applyProtection="0"/>
    <xf numFmtId="170" fontId="6"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2"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2" fillId="0" borderId="0" applyFont="0" applyFill="0" applyBorder="0" applyAlignment="0" applyProtection="0"/>
    <xf numFmtId="0" fontId="8" fillId="3" borderId="0" applyNumberFormat="0" applyBorder="0" applyAlignment="0" applyProtection="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3" fillId="0" borderId="0"/>
    <xf numFmtId="0" fontId="12" fillId="0" borderId="0"/>
    <xf numFmtId="0" fontId="14"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3" fillId="0" borderId="0"/>
    <xf numFmtId="0" fontId="16" fillId="0" borderId="0"/>
    <xf numFmtId="0" fontId="16" fillId="0" borderId="0"/>
    <xf numFmtId="0" fontId="16" fillId="0" borderId="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9" fillId="0" borderId="1" applyNumberFormat="0" applyFill="0" applyAlignment="0" applyProtection="0"/>
    <xf numFmtId="41"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cellStyleXfs>
  <cellXfs count="92">
    <xf numFmtId="0" fontId="0" fillId="0" borderId="0" xfId="0"/>
    <xf numFmtId="0" fontId="13" fillId="0" borderId="2" xfId="86" applyFont="1" applyBorder="1" applyAlignment="1">
      <alignment horizontal="center"/>
    </xf>
    <xf numFmtId="0" fontId="14" fillId="0" borderId="2" xfId="86" applyBorder="1"/>
    <xf numFmtId="0" fontId="13" fillId="4" borderId="2" xfId="86" applyFont="1" applyFill="1" applyBorder="1" applyAlignment="1">
      <alignment horizontal="center"/>
    </xf>
    <xf numFmtId="0" fontId="14" fillId="0" borderId="0" xfId="86"/>
    <xf numFmtId="0" fontId="18" fillId="0" borderId="0" xfId="0" applyFont="1" applyAlignment="1">
      <alignment horizontal="justify" vertical="center" wrapText="1"/>
    </xf>
    <xf numFmtId="0" fontId="18" fillId="0" borderId="0" xfId="0" applyFont="1" applyAlignment="1">
      <alignment horizontal="right" vertical="center" wrapText="1"/>
    </xf>
    <xf numFmtId="0" fontId="18" fillId="6" borderId="0" xfId="0" applyFont="1" applyFill="1" applyAlignment="1">
      <alignment horizontal="justify" vertical="center" wrapText="1"/>
    </xf>
    <xf numFmtId="0" fontId="3" fillId="0" borderId="0" xfId="0" applyFont="1" applyAlignment="1">
      <alignment horizontal="justify" vertical="center" wrapText="1"/>
    </xf>
    <xf numFmtId="0" fontId="3" fillId="0" borderId="0" xfId="0" applyFont="1"/>
    <xf numFmtId="0" fontId="22" fillId="7" borderId="0" xfId="0" applyFont="1" applyFill="1" applyAlignment="1">
      <alignment horizontal="justify" vertical="center" wrapText="1"/>
    </xf>
    <xf numFmtId="0" fontId="21" fillId="0" borderId="0" xfId="0" applyFont="1" applyAlignment="1">
      <alignment horizontal="justify" vertical="center" wrapText="1"/>
    </xf>
    <xf numFmtId="0" fontId="19" fillId="6" borderId="0" xfId="0" applyFont="1" applyFill="1" applyAlignment="1">
      <alignment horizontal="justify" vertical="center" wrapText="1"/>
    </xf>
    <xf numFmtId="0" fontId="19" fillId="5" borderId="0" xfId="0" applyFont="1" applyFill="1" applyAlignment="1">
      <alignment horizontal="justify" vertical="center" wrapText="1"/>
    </xf>
    <xf numFmtId="15" fontId="18" fillId="6" borderId="0" xfId="0" applyNumberFormat="1" applyFont="1" applyFill="1" applyAlignment="1">
      <alignment horizontal="justify" vertical="center" wrapText="1"/>
    </xf>
    <xf numFmtId="0" fontId="23" fillId="7" borderId="0" xfId="0" applyFont="1" applyFill="1" applyAlignment="1" applyProtection="1">
      <alignment horizontal="justify" vertical="center" wrapText="1"/>
      <protection locked="0"/>
    </xf>
    <xf numFmtId="0" fontId="23" fillId="7" borderId="0" xfId="0" applyFont="1" applyFill="1" applyAlignment="1">
      <alignment horizontal="justify" vertical="center" wrapText="1"/>
    </xf>
    <xf numFmtId="0" fontId="19" fillId="6" borderId="0" xfId="0" applyFont="1" applyFill="1" applyAlignment="1">
      <alignment horizontal="right" vertical="center" wrapText="1"/>
    </xf>
    <xf numFmtId="0" fontId="18" fillId="6" borderId="0" xfId="0" applyFont="1" applyFill="1" applyAlignment="1">
      <alignment horizontal="right" vertical="center" wrapText="1"/>
    </xf>
    <xf numFmtId="15" fontId="18" fillId="6" borderId="0" xfId="0" applyNumberFormat="1" applyFont="1" applyFill="1" applyAlignment="1">
      <alignment horizontal="right" vertical="center" wrapText="1"/>
    </xf>
    <xf numFmtId="0" fontId="23" fillId="7" borderId="0" xfId="0" applyFont="1" applyFill="1" applyAlignment="1" applyProtection="1">
      <alignment horizontal="right" vertical="center" wrapText="1"/>
      <protection locked="0"/>
    </xf>
    <xf numFmtId="181" fontId="23" fillId="7" borderId="0" xfId="112" applyNumberFormat="1" applyFont="1" applyFill="1" applyBorder="1" applyAlignment="1">
      <alignment horizontal="right" vertical="center" wrapText="1"/>
    </xf>
    <xf numFmtId="0" fontId="23" fillId="7" borderId="0" xfId="0" applyFont="1" applyFill="1" applyAlignment="1">
      <alignment horizontal="right" vertical="center" wrapText="1"/>
    </xf>
    <xf numFmtId="10" fontId="19" fillId="6" borderId="0" xfId="99" applyNumberFormat="1" applyFont="1" applyFill="1" applyAlignment="1">
      <alignment horizontal="justify" vertical="center" wrapText="1"/>
    </xf>
    <xf numFmtId="10" fontId="18" fillId="6" borderId="0" xfId="99" applyNumberFormat="1" applyFont="1" applyFill="1" applyAlignment="1">
      <alignment horizontal="justify" vertical="center" wrapText="1"/>
    </xf>
    <xf numFmtId="10" fontId="18" fillId="0" borderId="0" xfId="99" applyNumberFormat="1" applyFont="1" applyAlignment="1">
      <alignment horizontal="justify" vertical="center" wrapText="1"/>
    </xf>
    <xf numFmtId="10" fontId="23" fillId="7" borderId="0" xfId="99" applyNumberFormat="1" applyFont="1" applyFill="1" applyBorder="1" applyAlignment="1">
      <alignment horizontal="justify" vertical="center" wrapText="1"/>
    </xf>
    <xf numFmtId="10" fontId="23" fillId="7" borderId="0" xfId="99" applyNumberFormat="1" applyFont="1" applyFill="1" applyBorder="1" applyAlignment="1" applyProtection="1">
      <alignment horizontal="justify" vertical="center" wrapText="1"/>
      <protection locked="0"/>
    </xf>
    <xf numFmtId="0" fontId="18" fillId="5" borderId="0" xfId="0" applyFont="1" applyFill="1" applyAlignment="1">
      <alignment horizontal="justify" vertical="center" wrapText="1"/>
    </xf>
    <xf numFmtId="0" fontId="0" fillId="0" borderId="0" xfId="0" applyAlignment="1">
      <alignment horizontal="justify" vertical="center" wrapText="1"/>
    </xf>
    <xf numFmtId="41" fontId="0" fillId="0" borderId="0" xfId="112" applyFont="1" applyBorder="1" applyAlignment="1">
      <alignment horizontal="right" vertical="center" wrapText="1"/>
    </xf>
    <xf numFmtId="10" fontId="0" fillId="0" borderId="0" xfId="99" applyNumberFormat="1" applyFont="1" applyBorder="1" applyAlignment="1">
      <alignment horizontal="right" vertical="center" wrapText="1"/>
    </xf>
    <xf numFmtId="182" fontId="0" fillId="0" borderId="0" xfId="112" applyNumberFormat="1" applyFont="1" applyBorder="1" applyAlignment="1">
      <alignment horizontal="right" vertical="center" wrapText="1"/>
    </xf>
    <xf numFmtId="180" fontId="0" fillId="0" borderId="0" xfId="112" applyNumberFormat="1" applyFont="1" applyBorder="1" applyAlignment="1">
      <alignment horizontal="right" vertical="center" wrapText="1"/>
    </xf>
    <xf numFmtId="0" fontId="0" fillId="0" borderId="0" xfId="0" applyAlignment="1">
      <alignment horizontal="right" vertical="center" wrapText="1"/>
    </xf>
    <xf numFmtId="0" fontId="3" fillId="6" borderId="0" xfId="0" applyFont="1" applyFill="1"/>
    <xf numFmtId="0" fontId="3" fillId="6" borderId="0" xfId="0" applyFont="1" applyFill="1" applyAlignment="1">
      <alignment horizontal="right"/>
    </xf>
    <xf numFmtId="0" fontId="3" fillId="6" borderId="0" xfId="0" applyFont="1" applyFill="1" applyAlignment="1">
      <alignment horizontal="justify" vertical="center" wrapText="1"/>
    </xf>
    <xf numFmtId="0" fontId="26" fillId="6" borderId="0" xfId="0" applyFont="1" applyFill="1" applyAlignment="1">
      <alignment horizontal="right" vertical="center" wrapText="1"/>
    </xf>
    <xf numFmtId="0" fontId="26" fillId="6" borderId="0" xfId="0" applyFont="1" applyFill="1" applyAlignment="1">
      <alignment vertical="center" wrapText="1"/>
    </xf>
    <xf numFmtId="182" fontId="3" fillId="6" borderId="0" xfId="0" applyNumberFormat="1" applyFont="1" applyFill="1" applyAlignment="1">
      <alignment horizontal="right" vertical="center" wrapText="1"/>
    </xf>
    <xf numFmtId="182" fontId="3" fillId="0" borderId="0" xfId="0" applyNumberFormat="1" applyFont="1" applyAlignment="1">
      <alignment horizontal="right" vertical="center" wrapText="1"/>
    </xf>
    <xf numFmtId="0" fontId="27" fillId="0" borderId="0" xfId="0" applyFont="1" applyAlignment="1">
      <alignment horizontal="justify" vertical="center" wrapText="1"/>
    </xf>
    <xf numFmtId="0" fontId="3" fillId="0" borderId="0" xfId="0" applyFont="1" applyAlignment="1">
      <alignment horizontal="right"/>
    </xf>
    <xf numFmtId="41" fontId="3" fillId="8" borderId="0" xfId="112" applyFont="1" applyFill="1" applyBorder="1" applyAlignment="1">
      <alignment vertical="center" wrapText="1"/>
    </xf>
    <xf numFmtId="41" fontId="3" fillId="8" borderId="0" xfId="112" applyFont="1" applyFill="1" applyBorder="1" applyAlignment="1">
      <alignment horizontal="right" vertical="center" wrapText="1"/>
    </xf>
    <xf numFmtId="41" fontId="3" fillId="8" borderId="0" xfId="112" applyFont="1" applyFill="1" applyBorder="1" applyAlignment="1">
      <alignment horizontal="left" vertical="center" wrapText="1"/>
    </xf>
    <xf numFmtId="10" fontId="18" fillId="0" borderId="0" xfId="99" applyNumberFormat="1" applyFont="1" applyBorder="1" applyAlignment="1">
      <alignment horizontal="right" vertical="center" wrapText="1"/>
    </xf>
    <xf numFmtId="2" fontId="0" fillId="0" borderId="0" xfId="112" applyNumberFormat="1" applyFont="1" applyBorder="1" applyAlignment="1">
      <alignment horizontal="right" vertical="center" wrapText="1"/>
    </xf>
    <xf numFmtId="9" fontId="0" fillId="0" borderId="0" xfId="99" applyFont="1" applyBorder="1" applyAlignment="1">
      <alignment horizontal="right" vertical="center" wrapText="1"/>
    </xf>
    <xf numFmtId="0" fontId="26" fillId="6" borderId="0" xfId="0" applyFont="1" applyFill="1" applyAlignment="1">
      <alignment horizontal="left" vertical="center" wrapText="1"/>
    </xf>
    <xf numFmtId="0" fontId="3" fillId="6" borderId="0" xfId="0" applyFont="1" applyFill="1" applyAlignment="1">
      <alignment horizontal="center" vertical="center" wrapText="1"/>
    </xf>
    <xf numFmtId="41" fontId="18" fillId="0" borderId="0" xfId="112" applyFont="1" applyAlignment="1">
      <alignment horizontal="justify" vertical="center" wrapText="1"/>
    </xf>
    <xf numFmtId="182" fontId="23" fillId="7" borderId="3" xfId="112" applyNumberFormat="1" applyFont="1" applyFill="1" applyBorder="1" applyAlignment="1" applyProtection="1">
      <alignment horizontal="right" vertical="center" wrapText="1"/>
      <protection locked="0"/>
    </xf>
    <xf numFmtId="41" fontId="0" fillId="0" borderId="0" xfId="99" applyNumberFormat="1" applyFont="1" applyBorder="1" applyAlignment="1">
      <alignment horizontal="right" vertical="center" wrapText="1"/>
    </xf>
    <xf numFmtId="0" fontId="19" fillId="0" borderId="0" xfId="0" applyFont="1" applyAlignment="1">
      <alignment horizontal="justify" vertical="center" wrapText="1"/>
    </xf>
    <xf numFmtId="181" fontId="18" fillId="0" borderId="0" xfId="112" applyNumberFormat="1" applyFont="1" applyAlignment="1">
      <alignment horizontal="justify" vertical="center" wrapText="1"/>
    </xf>
    <xf numFmtId="182" fontId="18" fillId="0" borderId="0" xfId="112" applyNumberFormat="1" applyFont="1" applyBorder="1" applyAlignment="1">
      <alignment horizontal="justify" vertical="center" wrapText="1"/>
    </xf>
    <xf numFmtId="182" fontId="18" fillId="0" borderId="0" xfId="112" applyNumberFormat="1" applyFont="1" applyAlignment="1">
      <alignment horizontal="justify" vertical="center" wrapText="1"/>
    </xf>
    <xf numFmtId="181" fontId="19" fillId="6" borderId="0" xfId="112" applyNumberFormat="1" applyFont="1" applyFill="1" applyAlignment="1">
      <alignment horizontal="justify" vertical="center" wrapText="1"/>
    </xf>
    <xf numFmtId="41" fontId="19" fillId="6" borderId="0" xfId="112" applyFont="1" applyFill="1" applyAlignment="1">
      <alignment horizontal="justify" vertical="center" wrapText="1"/>
    </xf>
    <xf numFmtId="182" fontId="19" fillId="6" borderId="0" xfId="112" applyNumberFormat="1" applyFont="1" applyFill="1" applyAlignment="1">
      <alignment horizontal="justify" vertical="center" wrapText="1"/>
    </xf>
    <xf numFmtId="182" fontId="20" fillId="0" borderId="0" xfId="112" applyNumberFormat="1" applyFont="1" applyAlignment="1">
      <alignment horizontal="justify" vertical="center" wrapText="1"/>
    </xf>
    <xf numFmtId="181" fontId="18" fillId="6" borderId="0" xfId="112" applyNumberFormat="1" applyFont="1" applyFill="1" applyAlignment="1">
      <alignment horizontal="justify" vertical="center" wrapText="1"/>
    </xf>
    <xf numFmtId="41" fontId="18" fillId="6" borderId="0" xfId="112" applyFont="1" applyFill="1" applyAlignment="1">
      <alignment horizontal="justify" vertical="center" wrapText="1"/>
    </xf>
    <xf numFmtId="182" fontId="18" fillId="6" borderId="0" xfId="112" applyNumberFormat="1" applyFont="1" applyFill="1" applyAlignment="1">
      <alignment horizontal="justify" vertical="center" wrapText="1"/>
    </xf>
    <xf numFmtId="181" fontId="23" fillId="7" borderId="0" xfId="112" applyNumberFormat="1" applyFont="1" applyFill="1" applyBorder="1" applyAlignment="1">
      <alignment horizontal="justify" vertical="center" wrapText="1"/>
    </xf>
    <xf numFmtId="41" fontId="23" fillId="7" borderId="0" xfId="112" applyFont="1" applyFill="1" applyBorder="1" applyAlignment="1">
      <alignment horizontal="justify" vertical="center" wrapText="1"/>
    </xf>
    <xf numFmtId="181" fontId="23" fillId="7" borderId="0" xfId="112" applyNumberFormat="1" applyFont="1" applyFill="1" applyBorder="1" applyAlignment="1" applyProtection="1">
      <alignment horizontal="justify" vertical="center" wrapText="1"/>
      <protection locked="0"/>
    </xf>
    <xf numFmtId="41" fontId="23" fillId="7" borderId="0" xfId="112" applyFont="1" applyFill="1" applyBorder="1" applyAlignment="1" applyProtection="1">
      <alignment horizontal="justify" vertical="center" wrapText="1"/>
      <protection locked="0"/>
    </xf>
    <xf numFmtId="182" fontId="23" fillId="7" borderId="0" xfId="112" applyNumberFormat="1" applyFont="1" applyFill="1" applyBorder="1" applyAlignment="1" applyProtection="1">
      <alignment horizontal="justify" vertical="center" wrapText="1"/>
      <protection locked="0"/>
    </xf>
    <xf numFmtId="181" fontId="0" fillId="0" borderId="0" xfId="112" applyNumberFormat="1" applyFont="1" applyBorder="1" applyAlignment="1">
      <alignment horizontal="justify" vertical="center" wrapText="1"/>
    </xf>
    <xf numFmtId="41" fontId="0" fillId="0" borderId="0" xfId="112" applyFont="1" applyBorder="1" applyAlignment="1">
      <alignment horizontal="justify" vertical="center" wrapText="1"/>
    </xf>
    <xf numFmtId="10" fontId="0" fillId="0" borderId="0" xfId="99" applyNumberFormat="1" applyFont="1" applyBorder="1" applyAlignment="1">
      <alignment horizontal="justify" vertical="center" wrapText="1"/>
    </xf>
    <xf numFmtId="180" fontId="0" fillId="0" borderId="0" xfId="112" applyNumberFormat="1" applyFont="1" applyBorder="1" applyAlignment="1">
      <alignment horizontal="justify" vertical="center" wrapText="1"/>
    </xf>
    <xf numFmtId="2" fontId="0" fillId="0" borderId="0" xfId="112" applyNumberFormat="1" applyFont="1" applyBorder="1" applyAlignment="1">
      <alignment horizontal="justify" vertical="center" wrapText="1"/>
    </xf>
    <xf numFmtId="182" fontId="0" fillId="0" borderId="0" xfId="112" applyNumberFormat="1" applyFont="1" applyBorder="1" applyAlignment="1">
      <alignment horizontal="justify" vertical="center" wrapText="1"/>
    </xf>
    <xf numFmtId="41" fontId="0" fillId="0" borderId="0" xfId="112" applyNumberFormat="1" applyFont="1" applyBorder="1" applyAlignment="1">
      <alignment horizontal="justify" vertical="center" wrapText="1"/>
    </xf>
    <xf numFmtId="2" fontId="0" fillId="0" borderId="0" xfId="0" applyNumberFormat="1" applyAlignment="1">
      <alignment horizontal="justify" vertical="center" wrapText="1"/>
    </xf>
    <xf numFmtId="0" fontId="18" fillId="9" borderId="0" xfId="0" applyFont="1" applyFill="1" applyAlignment="1" applyProtection="1">
      <alignment horizontal="justify" vertical="center" wrapText="1"/>
      <protection locked="0"/>
    </xf>
    <xf numFmtId="10" fontId="23" fillId="7" borderId="0" xfId="99" applyNumberFormat="1" applyFont="1" applyFill="1" applyBorder="1" applyAlignment="1">
      <alignment horizontal="right" vertical="center" wrapText="1"/>
    </xf>
    <xf numFmtId="180" fontId="3" fillId="8" borderId="0" xfId="112" applyNumberFormat="1" applyFont="1" applyFill="1" applyBorder="1" applyAlignment="1">
      <alignment horizontal="right" vertical="center" wrapText="1"/>
    </xf>
    <xf numFmtId="9" fontId="3" fillId="8" borderId="0" xfId="99" applyFont="1" applyFill="1" applyBorder="1" applyAlignment="1">
      <alignment horizontal="right" vertical="center" wrapText="1"/>
    </xf>
    <xf numFmtId="2" fontId="18" fillId="5" borderId="0" xfId="0" applyNumberFormat="1" applyFont="1" applyFill="1" applyAlignment="1">
      <alignment horizontal="right" vertical="center" wrapText="1"/>
    </xf>
    <xf numFmtId="10" fontId="19" fillId="6" borderId="0" xfId="99" applyNumberFormat="1" applyFont="1" applyFill="1" applyAlignment="1">
      <alignment horizontal="right" vertical="center" wrapText="1"/>
    </xf>
    <xf numFmtId="2" fontId="19" fillId="6" borderId="0" xfId="0" applyNumberFormat="1" applyFont="1" applyFill="1" applyAlignment="1">
      <alignment horizontal="right" vertical="center" wrapText="1"/>
    </xf>
    <xf numFmtId="10" fontId="18" fillId="6" borderId="0" xfId="99" applyNumberFormat="1" applyFont="1" applyFill="1" applyAlignment="1">
      <alignment horizontal="right" vertical="center" wrapText="1"/>
    </xf>
    <xf numFmtId="2" fontId="18" fillId="6" borderId="0" xfId="0" applyNumberFormat="1" applyFont="1" applyFill="1" applyAlignment="1">
      <alignment horizontal="right" vertical="center" wrapText="1"/>
    </xf>
    <xf numFmtId="2" fontId="23" fillId="7" borderId="0" xfId="0" applyNumberFormat="1" applyFont="1" applyFill="1" applyAlignment="1" applyProtection="1">
      <alignment horizontal="right" vertical="center" wrapText="1"/>
      <protection locked="0"/>
    </xf>
    <xf numFmtId="10" fontId="18" fillId="0" borderId="0" xfId="99" applyNumberFormat="1" applyFont="1" applyAlignment="1">
      <alignment horizontal="right" vertical="center" wrapText="1"/>
    </xf>
    <xf numFmtId="187" fontId="0" fillId="0" borderId="0" xfId="112" applyNumberFormat="1" applyFont="1" applyBorder="1" applyAlignment="1">
      <alignment horizontal="right" vertical="center" wrapText="1"/>
    </xf>
    <xf numFmtId="1" fontId="0" fillId="0" borderId="0" xfId="112" applyNumberFormat="1" applyFont="1" applyBorder="1" applyAlignment="1">
      <alignment horizontal="right" vertical="center" wrapText="1"/>
    </xf>
  </cellXfs>
  <cellStyles count="143">
    <cellStyle name="Accent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3" xfId="6" xr:uid="{00000000-0005-0000-0000-000005000000}"/>
    <cellStyle name="Comma 3 2" xfId="7" xr:uid="{00000000-0005-0000-0000-000006000000}"/>
    <cellStyle name="Comma 3 2 2" xfId="114" xr:uid="{00000000-0005-0000-0000-000007000000}"/>
    <cellStyle name="Comma 3 3" xfId="113" xr:uid="{00000000-0005-0000-0000-000008000000}"/>
    <cellStyle name="Currency 2" xfId="8" xr:uid="{00000000-0005-0000-0000-000009000000}"/>
    <cellStyle name="Currency 2 2" xfId="9" xr:uid="{00000000-0005-0000-0000-00000A000000}"/>
    <cellStyle name="Currency 3" xfId="10" xr:uid="{00000000-0005-0000-0000-00000B000000}"/>
    <cellStyle name="Currency 3 2" xfId="11" xr:uid="{00000000-0005-0000-0000-00000C000000}"/>
    <cellStyle name="Énfasis1" xfId="12" builtinId="29" customBuiltin="1"/>
    <cellStyle name="Énfasis1 2" xfId="13" xr:uid="{00000000-0005-0000-0000-00000E000000}"/>
    <cellStyle name="Euro" xfId="14" xr:uid="{00000000-0005-0000-0000-00000F000000}"/>
    <cellStyle name="Euro 2" xfId="15" xr:uid="{00000000-0005-0000-0000-000010000000}"/>
    <cellStyle name="Euro 2 2" xfId="16" xr:uid="{00000000-0005-0000-0000-000011000000}"/>
    <cellStyle name="Euro 3" xfId="17" xr:uid="{00000000-0005-0000-0000-000012000000}"/>
    <cellStyle name="Euro 4" xfId="18" xr:uid="{00000000-0005-0000-0000-000013000000}"/>
    <cellStyle name="Hipervínculo 2" xfId="19" xr:uid="{00000000-0005-0000-0000-000014000000}"/>
    <cellStyle name="Millares [0]" xfId="112" builtinId="6"/>
    <cellStyle name="Millares [0] 2" xfId="141" xr:uid="{00000000-0005-0000-0000-000017000000}"/>
    <cellStyle name="Millares 10" xfId="20" xr:uid="{00000000-0005-0000-0000-000018000000}"/>
    <cellStyle name="Millares 10 2" xfId="21" xr:uid="{00000000-0005-0000-0000-000019000000}"/>
    <cellStyle name="Millares 10 2 2" xfId="22" xr:uid="{00000000-0005-0000-0000-00001A000000}"/>
    <cellStyle name="Millares 10 3" xfId="23" xr:uid="{00000000-0005-0000-0000-00001B000000}"/>
    <cellStyle name="Millares 11" xfId="24" xr:uid="{00000000-0005-0000-0000-00001C000000}"/>
    <cellStyle name="Millares 11 2" xfId="25" xr:uid="{00000000-0005-0000-0000-00001D000000}"/>
    <cellStyle name="Millares 11 2 2" xfId="26" xr:uid="{00000000-0005-0000-0000-00001E000000}"/>
    <cellStyle name="Millares 11 2 2 2" xfId="117" xr:uid="{00000000-0005-0000-0000-00001F000000}"/>
    <cellStyle name="Millares 11 2 3" xfId="116" xr:uid="{00000000-0005-0000-0000-000020000000}"/>
    <cellStyle name="Millares 11 3" xfId="115" xr:uid="{00000000-0005-0000-0000-000021000000}"/>
    <cellStyle name="Millares 12" xfId="27" xr:uid="{00000000-0005-0000-0000-000022000000}"/>
    <cellStyle name="Millares 12 2" xfId="28" xr:uid="{00000000-0005-0000-0000-000023000000}"/>
    <cellStyle name="Millares 13" xfId="29" xr:uid="{00000000-0005-0000-0000-000024000000}"/>
    <cellStyle name="Millares 13 2" xfId="118" xr:uid="{00000000-0005-0000-0000-000025000000}"/>
    <cellStyle name="Millares 14" xfId="30" xr:uid="{00000000-0005-0000-0000-000026000000}"/>
    <cellStyle name="Millares 14 2" xfId="119" xr:uid="{00000000-0005-0000-0000-000027000000}"/>
    <cellStyle name="Millares 15" xfId="31" xr:uid="{00000000-0005-0000-0000-000028000000}"/>
    <cellStyle name="Millares 15 2" xfId="120" xr:uid="{00000000-0005-0000-0000-000029000000}"/>
    <cellStyle name="Millares 16" xfId="32" xr:uid="{00000000-0005-0000-0000-00002A000000}"/>
    <cellStyle name="Millares 16 2" xfId="121" xr:uid="{00000000-0005-0000-0000-00002B000000}"/>
    <cellStyle name="Millares 2" xfId="33" xr:uid="{00000000-0005-0000-0000-00002C000000}"/>
    <cellStyle name="Millares 2 2" xfId="34" xr:uid="{00000000-0005-0000-0000-00002D000000}"/>
    <cellStyle name="Millares 2 2 2" xfId="35" xr:uid="{00000000-0005-0000-0000-00002E000000}"/>
    <cellStyle name="Millares 2 3" xfId="36" xr:uid="{00000000-0005-0000-0000-00002F000000}"/>
    <cellStyle name="Millares 2 3 2" xfId="123" xr:uid="{00000000-0005-0000-0000-000030000000}"/>
    <cellStyle name="Millares 2 4" xfId="122" xr:uid="{00000000-0005-0000-0000-000031000000}"/>
    <cellStyle name="Millares 3" xfId="37" xr:uid="{00000000-0005-0000-0000-000032000000}"/>
    <cellStyle name="Millares 3 2" xfId="38" xr:uid="{00000000-0005-0000-0000-000033000000}"/>
    <cellStyle name="Millares 3 2 2" xfId="39" xr:uid="{00000000-0005-0000-0000-000034000000}"/>
    <cellStyle name="Millares 3 3" xfId="40" xr:uid="{00000000-0005-0000-0000-000035000000}"/>
    <cellStyle name="Millares 3 3 2" xfId="41" xr:uid="{00000000-0005-0000-0000-000036000000}"/>
    <cellStyle name="Millares 3 3 2 2" xfId="126" xr:uid="{00000000-0005-0000-0000-000037000000}"/>
    <cellStyle name="Millares 3 3 3" xfId="125" xr:uid="{00000000-0005-0000-0000-000038000000}"/>
    <cellStyle name="Millares 3 4" xfId="42" xr:uid="{00000000-0005-0000-0000-000039000000}"/>
    <cellStyle name="Millares 3 4 2" xfId="43" xr:uid="{00000000-0005-0000-0000-00003A000000}"/>
    <cellStyle name="Millares 3 4 2 2" xfId="44" xr:uid="{00000000-0005-0000-0000-00003B000000}"/>
    <cellStyle name="Millares 3 4 2 2 2" xfId="129" xr:uid="{00000000-0005-0000-0000-00003C000000}"/>
    <cellStyle name="Millares 3 4 2 3" xfId="128" xr:uid="{00000000-0005-0000-0000-00003D000000}"/>
    <cellStyle name="Millares 3 4 3" xfId="127" xr:uid="{00000000-0005-0000-0000-00003E000000}"/>
    <cellStyle name="Millares 3 5" xfId="124" xr:uid="{00000000-0005-0000-0000-00003F000000}"/>
    <cellStyle name="Millares 3_Formato Ejecucion presupuestal 30042009" xfId="45" xr:uid="{00000000-0005-0000-0000-000040000000}"/>
    <cellStyle name="Millares 4" xfId="46" xr:uid="{00000000-0005-0000-0000-000041000000}"/>
    <cellStyle name="Millares 4 2" xfId="47" xr:uid="{00000000-0005-0000-0000-000042000000}"/>
    <cellStyle name="Millares 5" xfId="48" xr:uid="{00000000-0005-0000-0000-000043000000}"/>
    <cellStyle name="Millares 5 2" xfId="49" xr:uid="{00000000-0005-0000-0000-000044000000}"/>
    <cellStyle name="Millares 6" xfId="50" xr:uid="{00000000-0005-0000-0000-000045000000}"/>
    <cellStyle name="Millares 6 2" xfId="51" xr:uid="{00000000-0005-0000-0000-000046000000}"/>
    <cellStyle name="Millares 6 2 2" xfId="52" xr:uid="{00000000-0005-0000-0000-000047000000}"/>
    <cellStyle name="Millares 6 3" xfId="53" xr:uid="{00000000-0005-0000-0000-000048000000}"/>
    <cellStyle name="Millares 7" xfId="54" xr:uid="{00000000-0005-0000-0000-000049000000}"/>
    <cellStyle name="Millares 7 2" xfId="55" xr:uid="{00000000-0005-0000-0000-00004A000000}"/>
    <cellStyle name="Millares 8" xfId="56" xr:uid="{00000000-0005-0000-0000-00004B000000}"/>
    <cellStyle name="Millares 8 2" xfId="57" xr:uid="{00000000-0005-0000-0000-00004C000000}"/>
    <cellStyle name="Millares 9" xfId="58" xr:uid="{00000000-0005-0000-0000-00004D000000}"/>
    <cellStyle name="Millares 9 2" xfId="59" xr:uid="{00000000-0005-0000-0000-00004E000000}"/>
    <cellStyle name="Moneda [0] 2" xfId="142" xr:uid="{00000000-0005-0000-0000-000050000000}"/>
    <cellStyle name="Moneda 10" xfId="60" xr:uid="{00000000-0005-0000-0000-000051000000}"/>
    <cellStyle name="Moneda 10 2" xfId="130" xr:uid="{00000000-0005-0000-0000-000052000000}"/>
    <cellStyle name="Moneda 2" xfId="61" xr:uid="{00000000-0005-0000-0000-000053000000}"/>
    <cellStyle name="Moneda 2 2" xfId="62" xr:uid="{00000000-0005-0000-0000-000054000000}"/>
    <cellStyle name="Moneda 2 2 2" xfId="63" xr:uid="{00000000-0005-0000-0000-000055000000}"/>
    <cellStyle name="Moneda 2 3" xfId="64" xr:uid="{00000000-0005-0000-0000-000056000000}"/>
    <cellStyle name="Moneda 3" xfId="65" xr:uid="{00000000-0005-0000-0000-000057000000}"/>
    <cellStyle name="Moneda 3 2" xfId="66" xr:uid="{00000000-0005-0000-0000-000058000000}"/>
    <cellStyle name="Moneda 4" xfId="67" xr:uid="{00000000-0005-0000-0000-000059000000}"/>
    <cellStyle name="Moneda 5" xfId="68" xr:uid="{00000000-0005-0000-0000-00005A000000}"/>
    <cellStyle name="Moneda 5 2" xfId="69" xr:uid="{00000000-0005-0000-0000-00005B000000}"/>
    <cellStyle name="Moneda 6" xfId="70" xr:uid="{00000000-0005-0000-0000-00005C000000}"/>
    <cellStyle name="Moneda 7" xfId="71" xr:uid="{00000000-0005-0000-0000-00005D000000}"/>
    <cellStyle name="Moneda 8" xfId="72" xr:uid="{00000000-0005-0000-0000-00005E000000}"/>
    <cellStyle name="Moneda 8 2" xfId="73" xr:uid="{00000000-0005-0000-0000-00005F000000}"/>
    <cellStyle name="Moneda 9" xfId="74" xr:uid="{00000000-0005-0000-0000-000060000000}"/>
    <cellStyle name="Neutral" xfId="75" builtinId="28" customBuiltin="1"/>
    <cellStyle name="Normal" xfId="0" builtinId="0"/>
    <cellStyle name="Normal 2" xfId="76" xr:uid="{00000000-0005-0000-0000-000063000000}"/>
    <cellStyle name="Normal 2 2" xfId="77" xr:uid="{00000000-0005-0000-0000-000064000000}"/>
    <cellStyle name="Normal 2 2 2" xfId="78" xr:uid="{00000000-0005-0000-0000-000065000000}"/>
    <cellStyle name="Normal 2 3" xfId="79" xr:uid="{00000000-0005-0000-0000-000066000000}"/>
    <cellStyle name="Normal 2 3 2" xfId="80" xr:uid="{00000000-0005-0000-0000-000067000000}"/>
    <cellStyle name="Normal 2 3 2 2" xfId="81" xr:uid="{00000000-0005-0000-0000-000068000000}"/>
    <cellStyle name="Normal 2 4" xfId="82" xr:uid="{00000000-0005-0000-0000-000069000000}"/>
    <cellStyle name="Normal 2 4 2" xfId="83" xr:uid="{00000000-0005-0000-0000-00006A000000}"/>
    <cellStyle name="Normal 2 5" xfId="84" xr:uid="{00000000-0005-0000-0000-00006B000000}"/>
    <cellStyle name="Normal 2 6" xfId="85" xr:uid="{00000000-0005-0000-0000-00006C000000}"/>
    <cellStyle name="Normal 2 8" xfId="86" xr:uid="{00000000-0005-0000-0000-00006D000000}"/>
    <cellStyle name="Normal 2_Formato Ejecucion presupuestal 30042009" xfId="87" xr:uid="{00000000-0005-0000-0000-00006E000000}"/>
    <cellStyle name="Normal 3" xfId="88" xr:uid="{00000000-0005-0000-0000-00006F000000}"/>
    <cellStyle name="Normal 3 2" xfId="89" xr:uid="{00000000-0005-0000-0000-000070000000}"/>
    <cellStyle name="Normal 3 2 2" xfId="90" xr:uid="{00000000-0005-0000-0000-000071000000}"/>
    <cellStyle name="Normal 3 2 2 2" xfId="133" xr:uid="{00000000-0005-0000-0000-000072000000}"/>
    <cellStyle name="Normal 3 2 3" xfId="132" xr:uid="{00000000-0005-0000-0000-000073000000}"/>
    <cellStyle name="Normal 3 3" xfId="91" xr:uid="{00000000-0005-0000-0000-000074000000}"/>
    <cellStyle name="Normal 3 3 2" xfId="92" xr:uid="{00000000-0005-0000-0000-000075000000}"/>
    <cellStyle name="Normal 3 3 2 2" xfId="135" xr:uid="{00000000-0005-0000-0000-000076000000}"/>
    <cellStyle name="Normal 3 3 3" xfId="134" xr:uid="{00000000-0005-0000-0000-000077000000}"/>
    <cellStyle name="Normal 3 4" xfId="93" xr:uid="{00000000-0005-0000-0000-000078000000}"/>
    <cellStyle name="Normal 3 4 2" xfId="136" xr:uid="{00000000-0005-0000-0000-000079000000}"/>
    <cellStyle name="Normal 3 5" xfId="131" xr:uid="{00000000-0005-0000-0000-00007A000000}"/>
    <cellStyle name="Normal 3_Formato de Seguimiento Sectorial (31-5-09) dmv" xfId="94" xr:uid="{00000000-0005-0000-0000-00007B000000}"/>
    <cellStyle name="Normal 4" xfId="95" xr:uid="{00000000-0005-0000-0000-00007C000000}"/>
    <cellStyle name="Normal 5" xfId="96" xr:uid="{00000000-0005-0000-0000-00007D000000}"/>
    <cellStyle name="Normal 5 2" xfId="97" xr:uid="{00000000-0005-0000-0000-00007E000000}"/>
    <cellStyle name="Normal 5 2 2" xfId="138" xr:uid="{00000000-0005-0000-0000-00007F000000}"/>
    <cellStyle name="Normal 5 3" xfId="137" xr:uid="{00000000-0005-0000-0000-000080000000}"/>
    <cellStyle name="Normal 6" xfId="98" xr:uid="{00000000-0005-0000-0000-000081000000}"/>
    <cellStyle name="Normal 6 2" xfId="139" xr:uid="{00000000-0005-0000-0000-000082000000}"/>
    <cellStyle name="Porcentaje" xfId="99" builtinId="5"/>
    <cellStyle name="Porcentual 2" xfId="100" xr:uid="{00000000-0005-0000-0000-000084000000}"/>
    <cellStyle name="Porcentual 2 2" xfId="101" xr:uid="{00000000-0005-0000-0000-000085000000}"/>
    <cellStyle name="Porcentual 3" xfId="102" xr:uid="{00000000-0005-0000-0000-000086000000}"/>
    <cellStyle name="Porcentual 3 2" xfId="103" xr:uid="{00000000-0005-0000-0000-000087000000}"/>
    <cellStyle name="Porcentual 3 2 2" xfId="104" xr:uid="{00000000-0005-0000-0000-000088000000}"/>
    <cellStyle name="Porcentual 3 3" xfId="105" xr:uid="{00000000-0005-0000-0000-000089000000}"/>
    <cellStyle name="Porcentual 4" xfId="106" xr:uid="{00000000-0005-0000-0000-00008A000000}"/>
    <cellStyle name="Porcentual 4 2" xfId="107" xr:uid="{00000000-0005-0000-0000-00008B000000}"/>
    <cellStyle name="Porcentual 4 2 2" xfId="108" xr:uid="{00000000-0005-0000-0000-00008C000000}"/>
    <cellStyle name="Porcentual 5" xfId="109" xr:uid="{00000000-0005-0000-0000-00008D000000}"/>
    <cellStyle name="Porcentual 6" xfId="110" xr:uid="{00000000-0005-0000-0000-00008E000000}"/>
    <cellStyle name="Porcentual 6 2" xfId="140" xr:uid="{00000000-0005-0000-0000-00008F000000}"/>
    <cellStyle name="Total" xfId="111" builtinId="25" customBuiltin="1"/>
  </cellStyles>
  <dxfs count="67">
    <dxf>
      <font>
        <b val="0"/>
        <i val="0"/>
        <strike val="0"/>
        <condense val="0"/>
        <extend val="0"/>
        <outline val="0"/>
        <shadow val="0"/>
        <u val="none"/>
        <vertAlign val="baseline"/>
        <sz val="10"/>
        <color auto="1"/>
        <name val="Calibri"/>
        <family val="2"/>
        <scheme val="minor"/>
      </font>
      <numFmt numFmtId="2" formatCode="0.00"/>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4" formatCode="0.00%"/>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0" formatCode="_-* #,##0.00_-;\-* #,##0.00_-;_-* &quot;-&quot;_-;_-@_-"/>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4" formatCode="0.00%"/>
      <fill>
        <patternFill patternType="solid">
          <fgColor indexed="64"/>
          <bgColor theme="4" tint="0.79998168889431442"/>
        </patternFill>
      </fill>
      <alignment horizontal="right"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33" formatCode="_-* #,##0_-;\-* #,##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180" formatCode="_-* #,##0.00_-;\-* #,##0.00_-;_-* &quot;-&quot;_-;_-@_-"/>
      <fill>
        <patternFill patternType="solid">
          <fgColor indexed="64"/>
          <bgColor theme="6" tint="0.5999938962981048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80" formatCode="_-* #,##0.00_-;\-* #,##0.00_-;_-* &quot;-&quot;_-;_-@_-"/>
      <fill>
        <patternFill patternType="solid">
          <fgColor indexed="64"/>
          <bgColor theme="6" tint="0.5999938962981048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180" formatCode="_-* #,##0.00_-;\-* #,##0.00_-;_-* &quot;-&quot;_-;_-@_-"/>
      <fill>
        <patternFill patternType="solid">
          <fgColor indexed="64"/>
          <bgColor theme="6" tint="0.5999938962981048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0"/>
        </patternFill>
      </fill>
      <alignment horizontal="justify" vertical="center" textRotation="0" wrapText="1" indent="0" justifyLastLine="0" shrinkToFit="0" readingOrder="0"/>
    </dxf>
    <dxf>
      <numFmt numFmtId="185" formatCode="#.##0.."/>
      <alignment horizontal="justify" vertical="center" textRotation="0" wrapText="1" indent="0" justifyLastLine="0" shrinkToFit="0" readingOrder="0"/>
    </dxf>
    <dxf>
      <font>
        <b/>
        <i val="0"/>
        <strike val="0"/>
        <condense val="0"/>
        <extend val="0"/>
        <outline val="0"/>
        <shadow val="0"/>
        <u val="none"/>
        <vertAlign val="baseline"/>
        <sz val="10"/>
        <color theme="0"/>
        <name val="Calibri"/>
        <family val="2"/>
        <scheme val="minor"/>
      </font>
      <numFmt numFmtId="182" formatCode="#,##0,,"/>
      <fill>
        <patternFill patternType="solid">
          <fgColor indexed="64"/>
          <bgColor theme="3" tint="0.3999450666829432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0"/>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2" formatCode="#,##0,,"/>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4" formatCode="#,##0.00"/>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numFmt numFmtId="181" formatCode="_-* #,##0.0_-;\-* #,##0.0_-;_-* &quot;-&quot;_-;_-@_-"/>
      <fill>
        <patternFill patternType="solid">
          <fgColor indexed="64"/>
          <bgColor theme="4" tint="0.79998168889431442"/>
        </patternFill>
      </fill>
      <alignment horizontal="justify" vertical="center" textRotation="0" wrapText="1" indent="0" justifyLastLine="0" shrinkToFit="0" readingOrder="0"/>
      <protection locked="0" hidden="0"/>
    </dxf>
    <dxf>
      <font>
        <b/>
        <i val="0"/>
        <strike val="0"/>
        <condense val="0"/>
        <extend val="0"/>
        <outline val="0"/>
        <shadow val="0"/>
        <u val="none"/>
        <vertAlign val="baseline"/>
        <sz val="10"/>
        <color auto="1"/>
        <name val="Calibri"/>
        <family val="2"/>
        <scheme val="minor"/>
      </font>
      <numFmt numFmtId="4" formatCode="#,##0.00"/>
      <fill>
        <patternFill patternType="solid">
          <fgColor indexed="64"/>
          <bgColor theme="4" tint="0.79998168889431442"/>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protection locked="0" hidden="0"/>
    </dxf>
    <dxf>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4" tint="0.79998168889431442"/>
        </patternFill>
      </fill>
      <alignment horizontal="justify" vertical="center" textRotation="0" wrapText="1" indent="0" justifyLastLine="0" shrinkToFit="0" readingOrder="0"/>
    </dxf>
    <dxf>
      <numFmt numFmtId="0" formatCode="Genera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4" tint="0.79998168889431442"/>
        </patternFill>
      </fill>
      <alignment horizontal="justify" vertical="center" textRotation="0" wrapText="1" indent="0" justifyLastLine="0" shrinkToFit="0" readingOrder="0"/>
    </dxf>
    <dxf>
      <numFmt numFmtId="0" formatCode="General"/>
      <alignment horizontal="justify"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4" tint="0.79998168889431442"/>
        </patternFill>
      </fill>
      <alignment horizontal="justify"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general" vertical="center" textRotation="0" wrapText="1" indent="0" justifyLastLine="0" shrinkToFit="0" readingOrder="0"/>
    </dxf>
    <dxf>
      <border outline="0">
        <top style="thin">
          <color indexed="64"/>
        </top>
        <bottom style="hair">
          <color indexed="64"/>
        </bottom>
      </border>
    </dxf>
    <dxf>
      <border outline="0">
        <bottom style="thin">
          <color indexed="64"/>
        </bottom>
      </border>
    </dxf>
  </dxfs>
  <tableStyles count="0" defaultTableStyle="TableStyleMedium9" defaultPivotStyle="PivotStyleLight16"/>
  <colors>
    <mruColors>
      <color rgb="FFA4C539"/>
      <color rgb="FF86A2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135857</xdr:colOff>
      <xdr:row>1</xdr:row>
      <xdr:rowOff>2927</xdr:rowOff>
    </xdr:from>
    <xdr:to>
      <xdr:col>1</xdr:col>
      <xdr:colOff>963084</xdr:colOff>
      <xdr:row>5</xdr:row>
      <xdr:rowOff>74082</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440" y="140510"/>
          <a:ext cx="827227" cy="621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68357</xdr:colOff>
      <xdr:row>1</xdr:row>
      <xdr:rowOff>12889</xdr:rowOff>
    </xdr:from>
    <xdr:to>
      <xdr:col>1</xdr:col>
      <xdr:colOff>773767</xdr:colOff>
      <xdr:row>4</xdr:row>
      <xdr:rowOff>112769</xdr:rowOff>
    </xdr:to>
    <xdr:pic>
      <xdr:nvPicPr>
        <xdr:cNvPr id="6" name="Imagen 5">
          <a:extLst>
            <a:ext uri="{FF2B5EF4-FFF2-40B4-BE49-F238E27FC236}">
              <a16:creationId xmlns:a16="http://schemas.microsoft.com/office/drawing/2014/main" id="{EDD32D95-ECE6-481C-B982-B7DC33F4BB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357" y="169771"/>
          <a:ext cx="806263" cy="772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665\Compartida\MANE\PROYECTO%20VALORIZACION%202003\01%20Listado%20de%20Obras%2013may03-dieg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0391-sp09gai\ULTIMOS%20ARCH\PLAN%20CONTRATACION\A&#209;O%202002\Comite%2003%20Febrero%2006%202002\PLAN%20DE%20CONTRATACION%20ENERO%2031%20DE%202002%20APOYO%20CORP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g01w201\POAI\BANCO%20MUNDIAL\enviado%20a%20shd%20oficial%20sin%20arreglar%20convenios%20on%20arreglos%20de%20presentac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cv2\Planeacion\ahernandezb\Documentos%20SDHT%20(26-11-10)\2010\Sector\Seguimientos\Formato%20de%20Caracterizaci&#243;n%20de%20Metas%20(26-11-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0391-sp09gai\ULTIMOS%20ARCH\PLAN%20CONTRATACION\A&#209;O%202002\Comite%2003%20Febrero%2006%202002\PLAN%20DE%20CONTRATACION%20FEB%204%20RESUM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
      <sheetName val="Preliq"/>
      <sheetName val="Consol_Todo_inic"/>
      <sheetName val="presupuesto recalculado"/>
      <sheetName val="Consol_Todo_prel"/>
      <sheetName val="DTC"/>
      <sheetName val="Predios"/>
      <sheetName val="MVial "/>
      <sheetName val="PACO"/>
      <sheetName val="OAGS"/>
      <sheetName val="Ciclorrutas"/>
      <sheetName val="PACO vs DTMV"/>
      <sheetName val="Parametros"/>
      <sheetName val="Consol_Todo FAS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v>0.15</v>
          </cell>
        </row>
        <row r="3">
          <cell r="E3">
            <v>332000</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RESUMEN"/>
      <sheetName val="RESUMEN (2)"/>
      <sheetName val="DIRE TEC"/>
      <sheetName val="Parametros"/>
    </sheetNames>
    <sheetDataSet>
      <sheetData sheetId="0">
        <row r="5">
          <cell r="CL5" t="str">
            <v>CORREGIR</v>
          </cell>
        </row>
        <row r="6">
          <cell r="CF6" t="str">
            <v>IMPORTANTE</v>
          </cell>
        </row>
      </sheetData>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VARIACIONES"/>
      <sheetName val="SHD INGRESOS"/>
      <sheetName val="recaudo valora (2)"/>
      <sheetName val="cruce con las empresas"/>
      <sheetName val="arrendamientos"/>
      <sheetName val="antejardines"/>
      <sheetName val="recaudo valora"/>
      <sheetName val="rendim. financieros"/>
      <sheetName val="venta de prdios"/>
      <sheetName val="préstamos de vivienda"/>
      <sheetName val="SHD GASTOS"/>
      <sheetName val="FUNCIONAMIENTO"/>
      <sheetName val="SERVICIO PERSONALES"/>
      <sheetName val="APORTES PATRONALES "/>
      <sheetName val="GASTOS GENERALES "/>
      <sheetName val="DEUDA"/>
      <sheetName val="INVERSION"/>
      <sheetName val="INVERSION POR PROYECTOS"/>
      <sheetName val="5054"/>
      <sheetName val="5056"/>
      <sheetName val="6122"/>
      <sheetName val="6127"/>
      <sheetName val="7041"/>
      <sheetName val="7048"/>
      <sheetName val="7193"/>
      <sheetName val="7233"/>
      <sheetName val="7249"/>
      <sheetName val="7258"/>
      <sheetName val="7259"/>
      <sheetName val="7260"/>
      <sheetName val="7261"/>
      <sheetName val="7262"/>
      <sheetName val="7263"/>
      <sheetName val="7265"/>
      <sheetName val="7277"/>
      <sheetName val="INVERSION FUENTES"/>
      <sheetName val="BANCO MUNDIAL"/>
      <sheetName val="CORREDORES"/>
      <sheetName val="RUTAS ALIMENTADORAS"/>
      <sheetName val="ANDENES"/>
      <sheetName val="CICLORUTAS"/>
      <sheetName val="FORTALECIMIENTO"/>
      <sheetName val="SOBRETASA Y ACPM"/>
      <sheetName val="SOBRETASA "/>
      <sheetName val="TRANSFERENCIAS"/>
      <sheetName val="TRANSFERENCIAS ORDINARIAS"/>
      <sheetName val="VALORIZACION"/>
      <sheetName val="INGRESOS CORRIENTES INVERSION "/>
      <sheetName val="INGRESOS CORRIENTES"/>
      <sheetName val="RECURSOS DE CAPITAL (2)"/>
      <sheetName val="RECURSOS DE CAPITAL"/>
      <sheetName val="OBRA POR TULUGAR"/>
      <sheetName val="KFW"/>
      <sheetName val="V.F. SOBRETASA"/>
      <sheetName val="DISTRIBUC"/>
      <sheetName val="FUENTES"/>
      <sheetName val="SABANA FUNCIONA E INVER"/>
      <sheetName val="PLAN DE CONTRATACION"/>
      <sheetName val="PRESUPUESTO TOTAL"/>
      <sheetName val="BASE DE DATOS"/>
      <sheetName val="PRESUPUESTO GENERAL"/>
      <sheetName val="AREAS"/>
      <sheetName val="METAS FISICAS"/>
      <sheetName val="TABLA DE CONTENINO"/>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3">
          <cell r="B3" t="str">
            <v>PROG. PLAN</v>
          </cell>
          <cell r="C3" t="str">
            <v>VALORIZACION</v>
          </cell>
          <cell r="D3" t="str">
            <v>INGRESOS CORRIENTES</v>
          </cell>
          <cell r="E3" t="str">
            <v>OBRA POR TU LUGAR</v>
          </cell>
          <cell r="F3" t="str">
            <v>RECURSOS DE CAPITAL</v>
          </cell>
          <cell r="G3" t="str">
            <v>SOBRETASA A LA GASOLINA Y AL ACPM</v>
          </cell>
          <cell r="H3" t="str">
            <v>KFW</v>
          </cell>
          <cell r="I3" t="str">
            <v>CONTRAPARTIDA BANCO MUNDIAL</v>
          </cell>
          <cell r="J3" t="str">
            <v>BANCO MUNDIAL</v>
          </cell>
          <cell r="K3" t="str">
            <v>TRANSFERENCIAS ORDINARIAS</v>
          </cell>
        </row>
        <row r="5">
          <cell r="B5">
            <v>31101</v>
          </cell>
          <cell r="D5">
            <v>137000000</v>
          </cell>
          <cell r="K5">
            <v>15037176811</v>
          </cell>
        </row>
        <row r="6">
          <cell r="B6">
            <v>31102</v>
          </cell>
          <cell r="D6">
            <v>1801410829</v>
          </cell>
          <cell r="F6">
            <v>1277561911.0799999</v>
          </cell>
          <cell r="K6">
            <v>2218298830</v>
          </cell>
        </row>
        <row r="7">
          <cell r="B7">
            <v>31103</v>
          </cell>
          <cell r="D7">
            <v>742000000</v>
          </cell>
          <cell r="K7">
            <v>4914541042</v>
          </cell>
        </row>
        <row r="8">
          <cell r="B8">
            <v>315</v>
          </cell>
          <cell r="D8">
            <v>2770430</v>
          </cell>
        </row>
        <row r="9">
          <cell r="D9">
            <v>2683181259</v>
          </cell>
          <cell r="F9">
            <v>1277561911.0799999</v>
          </cell>
          <cell r="K9">
            <v>22170016683</v>
          </cell>
        </row>
        <row r="12">
          <cell r="B12">
            <v>334</v>
          </cell>
          <cell r="G12">
            <v>2144092337</v>
          </cell>
          <cell r="K12">
            <v>5211772973</v>
          </cell>
        </row>
        <row r="13">
          <cell r="B13">
            <v>5054</v>
          </cell>
          <cell r="D13">
            <v>238644972</v>
          </cell>
          <cell r="E13">
            <v>0</v>
          </cell>
          <cell r="F13">
            <v>0</v>
          </cell>
          <cell r="G13">
            <v>78241033833</v>
          </cell>
          <cell r="H13">
            <v>0</v>
          </cell>
          <cell r="I13">
            <v>0</v>
          </cell>
          <cell r="J13">
            <v>0</v>
          </cell>
          <cell r="K13">
            <v>3457452396</v>
          </cell>
        </row>
        <row r="14">
          <cell r="B14">
            <v>5056</v>
          </cell>
          <cell r="D14">
            <v>35500000</v>
          </cell>
          <cell r="E14">
            <v>0</v>
          </cell>
          <cell r="F14">
            <v>0</v>
          </cell>
          <cell r="H14">
            <v>0</v>
          </cell>
          <cell r="I14">
            <v>1567305387.7053642</v>
          </cell>
          <cell r="J14">
            <v>10965120222.67798</v>
          </cell>
          <cell r="K14">
            <v>1680000000</v>
          </cell>
        </row>
        <row r="15">
          <cell r="B15">
            <v>6122</v>
          </cell>
          <cell r="D15">
            <v>50000000</v>
          </cell>
          <cell r="E15">
            <v>0</v>
          </cell>
          <cell r="F15">
            <v>0</v>
          </cell>
          <cell r="H15">
            <v>0</v>
          </cell>
          <cell r="I15">
            <v>0</v>
          </cell>
          <cell r="J15">
            <v>0</v>
          </cell>
        </row>
        <row r="16">
          <cell r="B16">
            <v>6127</v>
          </cell>
          <cell r="D16">
            <v>248643099</v>
          </cell>
          <cell r="E16">
            <v>0</v>
          </cell>
          <cell r="F16">
            <v>0</v>
          </cell>
          <cell r="H16">
            <v>0</v>
          </cell>
          <cell r="I16">
            <v>0</v>
          </cell>
          <cell r="J16">
            <v>0</v>
          </cell>
        </row>
        <row r="17">
          <cell r="B17">
            <v>7041</v>
          </cell>
          <cell r="D17">
            <v>12689161879</v>
          </cell>
          <cell r="I17">
            <v>6687255477.1303711</v>
          </cell>
          <cell r="J17">
            <v>50266049478.484604</v>
          </cell>
        </row>
        <row r="18">
          <cell r="B18">
            <v>7048</v>
          </cell>
          <cell r="C18">
            <v>26167470348</v>
          </cell>
          <cell r="D18">
            <v>777444000</v>
          </cell>
          <cell r="E18">
            <v>0</v>
          </cell>
          <cell r="F18">
            <v>5517544004</v>
          </cell>
          <cell r="G18">
            <v>4896374449</v>
          </cell>
          <cell r="H18">
            <v>0</v>
          </cell>
          <cell r="I18">
            <v>0</v>
          </cell>
          <cell r="K18">
            <v>500000000</v>
          </cell>
        </row>
        <row r="19">
          <cell r="B19">
            <v>7249</v>
          </cell>
          <cell r="D19">
            <v>70000000</v>
          </cell>
          <cell r="E19">
            <v>0</v>
          </cell>
          <cell r="F19">
            <v>0</v>
          </cell>
          <cell r="G19">
            <v>49608000</v>
          </cell>
          <cell r="H19">
            <v>0</v>
          </cell>
          <cell r="I19">
            <v>0</v>
          </cell>
          <cell r="J19">
            <v>0</v>
          </cell>
        </row>
        <row r="20">
          <cell r="B20">
            <v>7258</v>
          </cell>
          <cell r="G20">
            <v>3381680226</v>
          </cell>
          <cell r="I20">
            <v>4177583369.7360368</v>
          </cell>
          <cell r="J20">
            <v>30348022970.145641</v>
          </cell>
          <cell r="K20">
            <v>371953774</v>
          </cell>
        </row>
        <row r="21">
          <cell r="B21">
            <v>7259</v>
          </cell>
          <cell r="D21">
            <v>649221140</v>
          </cell>
          <cell r="F21">
            <v>0</v>
          </cell>
          <cell r="I21">
            <v>0</v>
          </cell>
          <cell r="K21">
            <v>4172956400</v>
          </cell>
        </row>
        <row r="22">
          <cell r="B22">
            <v>7260</v>
          </cell>
          <cell r="D22">
            <v>0</v>
          </cell>
          <cell r="E22">
            <v>0</v>
          </cell>
          <cell r="F22">
            <v>0</v>
          </cell>
          <cell r="G22">
            <v>13197404957</v>
          </cell>
          <cell r="H22">
            <v>0</v>
          </cell>
          <cell r="I22">
            <v>0</v>
          </cell>
          <cell r="J22">
            <v>0</v>
          </cell>
          <cell r="K22">
            <v>10000000000</v>
          </cell>
        </row>
        <row r="23">
          <cell r="B23">
            <v>7261</v>
          </cell>
          <cell r="D23">
            <v>4704657604</v>
          </cell>
          <cell r="E23">
            <v>0</v>
          </cell>
          <cell r="F23">
            <v>0</v>
          </cell>
          <cell r="H23">
            <v>0</v>
          </cell>
          <cell r="I23">
            <v>915043110.14732897</v>
          </cell>
          <cell r="J23">
            <v>1049164673.0164337</v>
          </cell>
          <cell r="K23">
            <v>3529571290</v>
          </cell>
        </row>
        <row r="24">
          <cell r="B24">
            <v>7263</v>
          </cell>
          <cell r="G24">
            <v>100000000</v>
          </cell>
          <cell r="I24">
            <v>0</v>
          </cell>
          <cell r="K24">
            <v>15108000</v>
          </cell>
        </row>
        <row r="25">
          <cell r="B25">
            <v>7277</v>
          </cell>
          <cell r="D25">
            <v>5332588951</v>
          </cell>
          <cell r="E25">
            <v>3000000000</v>
          </cell>
          <cell r="F25">
            <v>0</v>
          </cell>
          <cell r="G25">
            <v>49608000</v>
          </cell>
          <cell r="H25">
            <v>300000000</v>
          </cell>
          <cell r="I25">
            <v>620172918.28089976</v>
          </cell>
          <cell r="J25">
            <v>4450846161.6753321</v>
          </cell>
          <cell r="K25">
            <v>710792000</v>
          </cell>
        </row>
        <row r="26">
          <cell r="B26">
            <v>7265</v>
          </cell>
          <cell r="D26">
            <v>6000000000</v>
          </cell>
          <cell r="I26">
            <v>0</v>
          </cell>
          <cell r="K26">
            <v>0</v>
          </cell>
        </row>
        <row r="27">
          <cell r="B27">
            <v>7193</v>
          </cell>
          <cell r="K27">
            <v>546572200</v>
          </cell>
        </row>
        <row r="28">
          <cell r="B28">
            <v>7233</v>
          </cell>
          <cell r="D28">
            <v>0</v>
          </cell>
          <cell r="K28">
            <v>177544167</v>
          </cell>
        </row>
        <row r="29">
          <cell r="B29">
            <v>7262</v>
          </cell>
          <cell r="K29">
            <v>8459000000</v>
          </cell>
        </row>
        <row r="30">
          <cell r="C30">
            <v>26167470348</v>
          </cell>
          <cell r="D30">
            <v>30795861645</v>
          </cell>
          <cell r="E30">
            <v>3000000000</v>
          </cell>
          <cell r="F30">
            <v>5517544004</v>
          </cell>
          <cell r="G30">
            <v>102059801802</v>
          </cell>
          <cell r="H30">
            <v>300000000</v>
          </cell>
          <cell r="I30">
            <v>13967360263</v>
          </cell>
          <cell r="J30">
            <v>97079203506</v>
          </cell>
          <cell r="K30">
            <v>38832723200</v>
          </cell>
        </row>
        <row r="33">
          <cell r="B33">
            <v>32</v>
          </cell>
          <cell r="I33">
            <v>0</v>
          </cell>
          <cell r="J33">
            <v>0</v>
          </cell>
          <cell r="K33">
            <v>8833982527</v>
          </cell>
        </row>
      </sheetData>
      <sheetData sheetId="56"/>
      <sheetData sheetId="57"/>
      <sheetData sheetId="58"/>
      <sheetData sheetId="59"/>
      <sheetData sheetId="60"/>
      <sheetData sheetId="61"/>
      <sheetData sheetId="62"/>
      <sheetData sheetId="63"/>
      <sheetData sheetId="64"/>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 Caracterización"/>
      <sheetName val="Hoja2"/>
      <sheetName val="Hoja3"/>
      <sheetName val="Formato Ejecución Pptal"/>
      <sheetName val="Territorializacion Sector"/>
      <sheetName val="DISTRIBUC"/>
      <sheetName val="INICIO"/>
    </sheetNames>
    <sheetDataSet>
      <sheetData sheetId="0"/>
      <sheetData sheetId="1">
        <row r="1">
          <cell r="A1" t="str">
            <v xml:space="preserve">CIUDAD DE DERECHOS </v>
          </cell>
          <cell r="B1" t="str">
            <v>DERECHO A UN TECHO</v>
          </cell>
          <cell r="C1" t="str">
            <v>MI CASA TERRITORIO SEGURO</v>
          </cell>
          <cell r="D1" t="str">
            <v>Reasentar4.545 familias en zonas de alto riesgo no mitigable</v>
          </cell>
          <cell r="E1" t="str">
            <v>SECRETARÍA DISTRITAL DEL HÁBITAT - SDHT</v>
          </cell>
          <cell r="F1" t="str">
            <v>417 "Control administrativo a la enajenación y arrendamiento de la vivienda en el Distrito Capital"</v>
          </cell>
        </row>
        <row r="2">
          <cell r="A2" t="str">
            <v>DERECHO A LA CIUDAD</v>
          </cell>
          <cell r="B2" t="str">
            <v>MEJOREMOS EL BARRIO</v>
          </cell>
          <cell r="C2" t="str">
            <v>BOGOTÁ ME ACOGE</v>
          </cell>
          <cell r="D2" t="str">
            <v>Ofrecer solución de vivienda a 4.000 familias desplazadas</v>
          </cell>
          <cell r="E2" t="str">
            <v>CAJA DE LA VIVIENDA POPULAR -CVP</v>
          </cell>
          <cell r="F2" t="str">
            <v>418 "Fortalecimiento institucional"</v>
          </cell>
        </row>
        <row r="3">
          <cell r="A3" t="str">
            <v>CIUDAD GLOBAL</v>
          </cell>
          <cell r="B3" t="str">
            <v>TRANSFORMACIÓN URBANA POSITIVA</v>
          </cell>
          <cell r="C3" t="str">
            <v>MI CASA LEGAL</v>
          </cell>
          <cell r="D3" t="str">
            <v>Titular 6000 predios</v>
          </cell>
          <cell r="E3" t="str">
            <v>UNIDAD ADMINISTRATIVA ESPECIAL DE SERVICIÓS PÚBLICOS - UAESP</v>
          </cell>
          <cell r="F3" t="str">
            <v>435 "Procesos integrales para el desarrollo de áreas de origen informal"</v>
          </cell>
        </row>
        <row r="4">
          <cell r="A4" t="str">
            <v>GESTIÓN PUBLICA EFECTIVA Y TRANSPARENTE</v>
          </cell>
          <cell r="B4" t="str">
            <v>ALIANZAS POR EL HÁBITAT</v>
          </cell>
          <cell r="C4" t="str">
            <v>MEJORO MI CASA</v>
          </cell>
          <cell r="D4" t="str">
            <v>Reconocer 8.000 viviendas de estrato 1 y 2</v>
          </cell>
          <cell r="E4" t="str">
            <v>METROVIVIENDA</v>
          </cell>
          <cell r="F4" t="str">
            <v>487 "Acciones y soluciones integrales de vivienda de interés social y prioritario"</v>
          </cell>
        </row>
        <row r="5">
          <cell r="B5" t="str">
            <v>BOGOTÁ RURAL</v>
          </cell>
          <cell r="C5" t="str">
            <v>SOLUCIONES DE VIVIENDA (VIS)</v>
          </cell>
          <cell r="D5" t="str">
            <v>Mejorar las condiciones estructurales de 2000 viviendas</v>
          </cell>
          <cell r="E5" t="str">
            <v>EMPRESA DE RENOVACIÓN URBANA - ERU</v>
          </cell>
          <cell r="F5" t="str">
            <v>488 "Instrumentos de financiación para adquisición, construcción y mejoramiento de vivienda"</v>
          </cell>
        </row>
        <row r="6">
          <cell r="B6" t="str">
            <v>AMOR POR BOGOTÁ</v>
          </cell>
          <cell r="C6" t="str">
            <v>NUESTRO BARRIO</v>
          </cell>
          <cell r="D6" t="str">
            <v>Mejorar las condiciones de habitabilidad de 8000 viviendas</v>
          </cell>
          <cell r="E6" t="str">
            <v>EMPRESA DE ACUEDUCTO Y ALCANTARILLADO DE BOGOTÁ - EAAB</v>
          </cell>
          <cell r="F6" t="str">
            <v>489 "Corredor ecológico y recreativo de los cerros orientales"</v>
          </cell>
        </row>
        <row r="7">
          <cell r="B7" t="str">
            <v>RÍO BOGOTÁ</v>
          </cell>
          <cell r="C7" t="str">
            <v>RENOVEMOS LA CIUDAD</v>
          </cell>
          <cell r="D7" t="str">
            <v>Mejorar 900 viviendas en zona rural</v>
          </cell>
          <cell r="F7" t="str">
            <v>490 "Alianzas por el Hábitat"</v>
          </cell>
        </row>
        <row r="8">
          <cell r="C8" t="str">
            <v>CORREDOR ECOLÓGICO Y RECREATIVO DE LOS CERROS ORIENTALES</v>
          </cell>
          <cell r="D8" t="str">
            <v>Construir 6000 soluciones de vivienda  en sitio propio</v>
          </cell>
          <cell r="F8" t="str">
            <v>491 "Información y comunicación del Hábitat"</v>
          </cell>
        </row>
        <row r="9">
          <cell r="C9" t="str">
            <v>CIUDAD NORTE</v>
          </cell>
          <cell r="D9" t="str">
            <v>Ofrecer 5.000 soluciones de vivienda para arrendamiento en sitio propio.</v>
          </cell>
          <cell r="F9" t="str">
            <v>644 "Soluciones de vivienda para población en situación de desplazamiento</v>
          </cell>
        </row>
        <row r="10">
          <cell r="C10" t="str">
            <v>CIUDAD CENTRO</v>
          </cell>
          <cell r="D10" t="str">
            <v>Ofrecer 74.920 soluciones de vivienda nueva</v>
          </cell>
          <cell r="F10" t="str">
            <v>471 "Titulación de predios y ejecucion de obras de urbanismo"</v>
          </cell>
        </row>
        <row r="11">
          <cell r="C11" t="str">
            <v>CIUDAD USME</v>
          </cell>
          <cell r="D11" t="str">
            <v>Habilitar 440 hectáreas de suelo para construcción de vivienda</v>
          </cell>
          <cell r="F11" t="str">
            <v>3075 "Reasentamiento de hogares localizados en zonas de alto riesgo no mitigable"</v>
          </cell>
        </row>
        <row r="12">
          <cell r="C12" t="str">
            <v>SISTEMAS GENERALES DE SERVICIOS PÚBLICOS</v>
          </cell>
          <cell r="D12" t="str">
            <v>Aumentar en 73 los barrios con trámites de legalización resueltos</v>
          </cell>
          <cell r="F12" t="str">
            <v xml:space="preserve">7328 "Mejoramiento de vivienda en sus condiciones físicas" </v>
          </cell>
        </row>
        <row r="13">
          <cell r="C13" t="str">
            <v>SOCIOS POR EL HÁBITAT</v>
          </cell>
          <cell r="D13" t="str">
            <v>Cubrir 150 barrios con mejoramiento integral</v>
          </cell>
          <cell r="F13" t="str">
            <v>0208 "Coordinación Programa de Mejoramiento Integral de Barrios"</v>
          </cell>
        </row>
        <row r="14">
          <cell r="C14" t="str">
            <v>CONTROL DEL HÁBITAT</v>
          </cell>
          <cell r="D14" t="str">
            <v>Alcanzar 100% de cobertura de servicio de acueducto residencial en barrios legalizados*</v>
          </cell>
          <cell r="F14" t="str">
            <v>404 "Fortalecimiento institucional para aumentar la eficiencia de la gestión"</v>
          </cell>
        </row>
        <row r="15">
          <cell r="C15" t="str">
            <v>FINANCIEMOS EL HÁBITAT</v>
          </cell>
          <cell r="D15" t="str">
            <v>Alcanzar 100% de cobertura de servicio de alcantarillado sanitario residencial en barrios legalizados*</v>
          </cell>
          <cell r="F15" t="str">
            <v>581"Gestión Institucional"</v>
          </cell>
        </row>
        <row r="16">
          <cell r="C16" t="str">
            <v>TRÁMITE FÁCIL</v>
          </cell>
          <cell r="D16" t="str">
            <v>Alcanzar 100% de cobertura de servicio de alcantarillado pluvial en barrios legalizados*</v>
          </cell>
          <cell r="F16" t="str">
            <v>582 "Gestión para el alumbrado público en Bogotá D.C</v>
          </cell>
        </row>
        <row r="17">
          <cell r="C17" t="str">
            <v>HÁBITAT REGIÓN</v>
          </cell>
          <cell r="D17" t="str">
            <v>Alcanzar 100% de cobertura en servicio de alumbrado público en barrios legalizados</v>
          </cell>
          <cell r="F17" t="str">
            <v>583 "Gestión para los servicios funerarios Distritales"</v>
          </cell>
        </row>
        <row r="18">
          <cell r="C18" t="str">
            <v>ATENCIÓN INTEGRAL A LA RURALIDAD</v>
          </cell>
          <cell r="D18" t="str">
            <v>Intervenir 2 áreas de renovación urbana</v>
          </cell>
          <cell r="F18" t="str">
            <v>584 "Gestión integral de residuos sólidos para el Distrito Capital y la Región"</v>
          </cell>
        </row>
        <row r="19">
          <cell r="C19" t="str">
            <v>CULTURA DEL HÁBITAT</v>
          </cell>
          <cell r="D19" t="str">
            <v>Gestionar 1 operación urbana integral de renovación dentro del Anillo de Innovación</v>
          </cell>
          <cell r="F19" t="str">
            <v>25 "Mecanismos para la implementación de opreaciones de renovación urbana"</v>
          </cell>
        </row>
        <row r="20">
          <cell r="C20" t="str">
            <v>RECUPERACIÓN DEL RÍO BOGOTÁ</v>
          </cell>
          <cell r="D20" t="str">
            <v>Construir 14 kilómetros del corredor ecológico y recreativo de Cerros Orientales</v>
          </cell>
          <cell r="F20" t="str">
            <v xml:space="preserve">31 "Semillero de proyectos" </v>
          </cell>
        </row>
        <row r="21">
          <cell r="D21" t="str">
            <v>Garantizar la aplicación efectiva y coordinada de los instrumentos de gestión en el área de la operación norte</v>
          </cell>
          <cell r="F21" t="str">
            <v>45 "Programa multifase de revitalización del centro de Bogotá"</v>
          </cell>
        </row>
        <row r="22">
          <cell r="D22" t="str">
            <v>Renovar 50 hectáreas en el área del Plan Zonal del Centro (GESTIONAR)</v>
          </cell>
          <cell r="F22" t="str">
            <v>34 "Fortalecimiento Institucional"</v>
          </cell>
        </row>
        <row r="23">
          <cell r="D23" t="str">
            <v>Desarrollar 600 Hás en el sur de la ciudad</v>
          </cell>
          <cell r="F23" t="str">
            <v>57 "Gestión de Suelo"</v>
          </cell>
        </row>
        <row r="24">
          <cell r="D24" t="str">
            <v>Implementar los 4 planes parciales de la opreaciòn Nuevo Usme</v>
          </cell>
          <cell r="F24" t="str">
            <v>7174 "Habilitación Superlotes"</v>
          </cell>
        </row>
        <row r="25">
          <cell r="D25" t="str">
            <v>Mantener la calidad del servicio residencial de acueducto en barrios legalizados dentro del rango permisible (95%)*</v>
          </cell>
          <cell r="F25" t="str">
            <v>58 "Gerencia y Gestión de Proyectos"</v>
          </cell>
        </row>
        <row r="26">
          <cell r="D26" t="str">
            <v>Mantener la continuidad del servicio residencial de acueducto en barrios legalizados dentro del rango permisible (99%)*</v>
          </cell>
          <cell r="F26" t="str">
            <v>16 "Subsidio Vivienda Distrital"</v>
          </cell>
        </row>
        <row r="27">
          <cell r="D27" t="str">
            <v>Disminuir a 2 días hábiles el tiempo promedio de atención por reclamos de facturación*</v>
          </cell>
          <cell r="F27" t="str">
            <v>14 "Fortalecimiento Institucional"</v>
          </cell>
        </row>
        <row r="28">
          <cell r="D28" t="str">
            <v>Alcanzar 100% de la cobertura en la prestaciòn del servicio de disposición final de residuos sólidos en el relleno sanitario Doña Juana</v>
          </cell>
        </row>
        <row r="29">
          <cell r="D29" t="str">
            <v>Realizar acciones de control y seguimiento al 75% de los residuos en Bogotá</v>
          </cell>
        </row>
        <row r="30">
          <cell r="D30" t="str">
            <v>Alcanzar 100% de la cobertura en la recolección de residuos sólidos.</v>
          </cell>
        </row>
        <row r="31">
          <cell r="D31" t="str">
            <v xml:space="preserve">Realizar un (1) estudio sobre el margen de acción y las medidas que pueden adoptar las autoridades y entidades distritales para propender por una mayor equidad en las tarifas de los servicios públicos domiciliarios y por la reducción de impacto de dichas </v>
          </cell>
        </row>
        <row r="32">
          <cell r="D32" t="str">
            <v>Poner a disposición 32 servicios funerarios en los 4 equipamientos de propiedad Distrital</v>
          </cell>
        </row>
        <row r="33">
          <cell r="D33" t="str">
            <v>Vincular 5 agentes a la construcción, promoción y mejoramiento de vivienda</v>
          </cell>
        </row>
        <row r="34">
          <cell r="D34" t="str">
            <v xml:space="preserve">Poner en operación 1 banco de Vivienda Usada </v>
          </cell>
        </row>
        <row r="35">
          <cell r="D35" t="str">
            <v>Diseñar y poner en operación un Sistema de Control del Hábitat</v>
          </cell>
        </row>
        <row r="36">
          <cell r="D36" t="str">
            <v>Desembolsar 26.400 subsidios distritales para vivienda nueva y usada</v>
          </cell>
        </row>
        <row r="37">
          <cell r="D37" t="str">
            <v>Otorgar y desembolsar 10,900 subsidios para mejoramiento de vivienda</v>
          </cell>
        </row>
        <row r="38">
          <cell r="D38" t="str">
            <v>Otorgar 7000 microcréditos para adquisición, construcción y mejoramiento de vivienda</v>
          </cell>
        </row>
        <row r="39">
          <cell r="D39" t="str">
            <v>Diseñar y poner en operación 1 programa consolidado de atención efectiva para trámites del hábitat</v>
          </cell>
        </row>
        <row r="40">
          <cell r="D40" t="str">
            <v>Generar 20.000 VIS a través del Macroproyecto Soacha</v>
          </cell>
        </row>
        <row r="41">
          <cell r="D41" t="str">
            <v>Realizar 1 estudio de factibilidad y viabilidad de un relleno sanitario regional realizado</v>
          </cell>
        </row>
        <row r="42">
          <cell r="D42" t="str">
            <v>Conformar 1 red de asentamientos rurales</v>
          </cell>
        </row>
        <row r="43">
          <cell r="D43" t="str">
            <v>Promover 6 componentes del hábitat relacionados con vivienda, entorno y servicios públicos</v>
          </cell>
        </row>
        <row r="44">
          <cell r="D44" t="str">
            <v>Llegar al 50% de cobertura en la prestación del servicio de la ruta de reciclaje</v>
          </cell>
        </row>
        <row r="45">
          <cell r="D45" t="str">
            <v>Vincular el 65% de recicladores de oficio en condiciones de pobreza y vulnerabilidad vinculados a proyectos de inclusión social</v>
          </cell>
        </row>
      </sheetData>
      <sheetData sheetId="2"/>
      <sheetData sheetId="3"/>
      <sheetData sheetId="4"/>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RESUMEN"/>
      <sheetName val="RESUMEN (2)"/>
      <sheetName val="DISTRIBUC"/>
      <sheetName val="INICIO"/>
      <sheetName val="Hoja2"/>
    </sheetNames>
    <sheetDataSet>
      <sheetData sheetId="0">
        <row r="5">
          <cell r="CL5" t="str">
            <v>CORREGIR</v>
          </cell>
        </row>
        <row r="6">
          <cell r="CF6" t="str">
            <v>IMPORTANTE</v>
          </cell>
        </row>
      </sheetData>
      <sheetData sheetId="1" refreshError="1"/>
      <sheetData sheetId="2" refreshError="1"/>
      <sheetData sheetId="3" refreshError="1"/>
      <sheetData sheetId="4" refreshError="1"/>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100396-5EA7-4CFD-B559-5CC5E2D6A359}" name="Tabla1" displayName="Tabla1" ref="B12:BA90" totalsRowShown="0" headerRowDxfId="24" dataDxfId="23" headerRowBorderDxfId="66" tableBorderDxfId="65" headerRowCellStyle="Millares [0]">
  <autoFilter ref="B12:BA90" xr:uid="{0B100396-5EA7-4CFD-B559-5CC5E2D6A359}"/>
  <sortState xmlns:xlrd2="http://schemas.microsoft.com/office/spreadsheetml/2017/richdata2" ref="B13:BA90">
    <sortCondition ref="X12:X90"/>
  </sortState>
  <tableColumns count="52">
    <tableColumn id="1" xr3:uid="{D42A2E77-A84A-4A20-98F9-75DCF9DF9C8E}" name="Componente " dataDxfId="57"/>
    <tableColumn id="49" xr3:uid="{59EC0451-CB57-478D-9CA6-5473A82F7A52}" name="Codigo Propósito" dataDxfId="56"/>
    <tableColumn id="2" xr3:uid="{E528D2B6-AFD8-441D-9966-73FB1EFBD3E5}" name="Propósito" dataDxfId="55"/>
    <tableColumn id="4" xr3:uid="{4BE44CA1-ABEC-4AEC-B4F1-4B63032F50B6}" name="Codigo Programa" dataDxfId="54"/>
    <tableColumn id="3" xr3:uid="{82659962-C5DE-4804-9353-D71CB9B1C066}" name="Programa" dataDxfId="53"/>
    <tableColumn id="5" xr3:uid="{579830B2-55C1-4875-AC68-9DA55AAA4C78}" name="Codigo meta PDD" dataDxfId="52"/>
    <tableColumn id="6" xr3:uid="{B165B890-FF0C-41D3-A288-3726800C5383}" name="Meta Plan de Desarrollo" dataDxfId="51"/>
    <tableColumn id="7" xr3:uid="{134D0913-F31E-4889-8CB7-1A1101E66BE0}" name="Código Indicador" dataDxfId="50"/>
    <tableColumn id="8" xr3:uid="{57894559-762D-441E-8430-58FDABCF18C9}" name="Nombre Indicador" dataDxfId="49"/>
    <tableColumn id="9" xr3:uid="{99B8091D-69A8-4ED9-8518-8DC5CBC68641}" name="Cód. Entidad Responsable" dataDxfId="48"/>
    <tableColumn id="50" xr3:uid="{F7472EC4-5C76-41AC-A462-53C88C332B54}" name="Nombre Entidad Responsable" dataDxfId="47"/>
    <tableColumn id="10" xr3:uid="{5D924711-DFE6-40C8-AB1A-E5D3D78B6A03}" name="Tipo de Anualización" dataDxfId="46"/>
    <tableColumn id="11" xr3:uid="{A8ECD8CA-7248-411B-AD52-E7CA6EA98B24}" name="Meta Cuatrienio" dataDxfId="45"/>
    <tableColumn id="12" xr3:uid="{CAB39216-FD15-4939-B158-7581EF03CA7D}" name="Meta 2020" dataDxfId="44" dataCellStyle="Millares [0]"/>
    <tableColumn id="13" xr3:uid="{A2B948EE-7DB1-4CFC-B1AE-0DBC94D80839}" name="Avance 2020" dataDxfId="43" dataCellStyle="Millares [0]"/>
    <tableColumn id="14" xr3:uid="{94A10390-4168-4D65-AB84-9399D675BF8D}" name="Meta 2021" dataDxfId="42" dataCellStyle="Millares [0]"/>
    <tableColumn id="15" xr3:uid="{540A03AF-B3FB-4F9D-B870-FAEC3FF2AF1B}" name="Avance 2021" dataDxfId="41" dataCellStyle="Millares [0]"/>
    <tableColumn id="16" xr3:uid="{480556A7-F0AB-4C22-B65A-381C6BD0572D}" name="Meta 2022" dataDxfId="40" dataCellStyle="Millares [0]"/>
    <tableColumn id="17" xr3:uid="{059CA1F1-747B-42B0-B112-2009781F0BAD}" name="Avance 2022" dataDxfId="39" dataCellStyle="Millares [0]"/>
    <tableColumn id="18" xr3:uid="{66C1E46C-A3D3-4E94-862F-322081E4313A}" name="Meta 2023" dataDxfId="38" dataCellStyle="Millares [0]"/>
    <tableColumn id="19" xr3:uid="{7EB05B44-3526-42B5-91B1-CBBCBB39150C}" name="Avance 2023" dataDxfId="37" dataCellStyle="Millares [0]"/>
    <tableColumn id="20" xr3:uid="{3D59368F-BFB1-4CA5-8A10-94F8AFD09006}" name="Meta 2024" dataDxfId="36" dataCellStyle="Millares [0]"/>
    <tableColumn id="21" xr3:uid="{ACCBBE6B-2C24-4C2F-B2AC-115C4DB887F0}" name="Avance 2024" dataDxfId="35" dataCellStyle="Millares [0] 2"/>
    <tableColumn id="22" xr3:uid="{03932AD5-8946-41BA-B9E3-C99A7CB6B3C1}" name="Total Plan de Desarrollo" dataDxfId="15">
      <calculatedColumnFormula>Tabla1[[#This Row],[Avance 2020]]+Tabla1[[#This Row],[Avance 2021]]+Tabla1[[#This Row],[Avance 2022]]+Tabla1[[#This Row],[Avance 2023]]</calculatedColumnFormula>
    </tableColumn>
    <tableColumn id="23" xr3:uid="{818EA7A2-5E02-4DBE-ABD1-84A13165535B}" name="% Cumplimiento Plan de Desarrollo" dataDxfId="14" dataCellStyle="Porcentaje"/>
    <tableColumn id="24" xr3:uid="{1175E2DC-DF0A-4C2D-A2E2-2C101D4585F3}" name="Ene" dataDxfId="13"/>
    <tableColumn id="25" xr3:uid="{C532A0BE-7C6E-4AD1-ACE9-371ACB5C20B0}" name="Feb" dataDxfId="12"/>
    <tableColumn id="26" xr3:uid="{B2EBEAD3-59A3-4D96-A09B-BBBB01F6558F}" name="Mar " dataDxfId="11">
      <calculatedColumnFormula>Tabla1[[#This Row],[Avance 2024]]</calculatedColumnFormula>
    </tableColumn>
    <tableColumn id="27" xr3:uid="{66609546-042B-4CFF-A3EB-4B914C680BE8}" name="Abr" dataDxfId="10" dataCellStyle="Millares [0]"/>
    <tableColumn id="28" xr3:uid="{C25E718D-E1F1-4951-B3BA-747DBBC4CC0D}" name="May" dataDxfId="9" dataCellStyle="Millares [0]"/>
    <tableColumn id="29" xr3:uid="{A2DE1364-53CB-4E70-9DE5-225537DFDCB1}" name="Jun" dataDxfId="8" dataCellStyle="Millares [0]"/>
    <tableColumn id="30" xr3:uid="{75E311D8-3AC1-4B1E-B2BE-72FE2CF57A2E}" name="Jul" dataDxfId="7" dataCellStyle="Millares [0]"/>
    <tableColumn id="31" xr3:uid="{1D48E04C-48E6-4BC3-A591-FAA2FC6A9E21}" name="Ago" dataDxfId="6" dataCellStyle="Millares [0]"/>
    <tableColumn id="32" xr3:uid="{BA1C7766-202C-4BE7-9A54-3CD13A32A2F5}" name="Sep" dataDxfId="5" dataCellStyle="Millares [0]"/>
    <tableColumn id="33" xr3:uid="{7D1DC6E5-35AC-4CC5-A4EB-542E16B41A19}" name="Oct" dataDxfId="4" dataCellStyle="Millares [0]"/>
    <tableColumn id="34" xr3:uid="{1E481E16-D39D-4F66-B59A-D512E7326581}" name="Nov" dataDxfId="3" dataCellStyle="Millares [0]"/>
    <tableColumn id="35" xr3:uid="{C3E6EE1E-D387-483B-86CC-1C4F7187DA9E}" name="Dic" dataDxfId="2" dataCellStyle="Millares [0]"/>
    <tableColumn id="36" xr3:uid="{F1205C2E-F946-4FCF-9F59-9D3EA731B23B}" name="Total Vigencia" dataDxfId="0">
      <calculatedColumnFormula>+Tabla1[[#This Row],[Mar ]]+Tabla1[[#This Row],[Jun]]+Tabla1[[#This Row],[Sep]]+Tabla1[[#This Row],[Dic]]</calculatedColumnFormula>
    </tableColumn>
    <tableColumn id="37" xr3:uid="{8A401DCF-07FE-40F8-BE2E-5006FBB938D0}" name="% Cumplimiento" dataDxfId="1" dataCellStyle="Porcentaje">
      <calculatedColumnFormula>IFERROR(Tabla1[[#This Row],[Total Vigencia]]/Tabla1[[#This Row],[Meta 2024]],0)</calculatedColumnFormula>
    </tableColumn>
    <tableColumn id="38" xr3:uid="{AEDF5838-5BA9-4D6C-86C6-6C31EC3A3BD7}" name="Avances y Logros" dataDxfId="34"/>
    <tableColumn id="39" xr3:uid="{46FE744C-9A7C-437B-956E-711DA651E4A2}" name="Retrasos y soluciones" dataDxfId="33"/>
    <tableColumn id="40" xr3:uid="{DCEABAA6-C24E-420F-BFD1-935DB73CBB8E}" name="Beneficios" dataDxfId="32"/>
    <tableColumn id="41" xr3:uid="{DC2DF6DF-BE64-450D-98C8-9E9FEFAEE8EC}" name="Programado 2020" dataDxfId="31" dataCellStyle="Millares [0]"/>
    <tableColumn id="42" xr3:uid="{557F4BF2-3121-45D1-A0A7-774B2E97B73C}" name="Ejecutado_x000a_ 2020" dataDxfId="30" dataCellStyle="Millares [0]"/>
    <tableColumn id="43" xr3:uid="{1B152AAB-C6C2-4644-B0D8-1D0B823EF835}" name="Programado 2021" dataDxfId="29" dataCellStyle="Millares [0]"/>
    <tableColumn id="44" xr3:uid="{BDD8DE8D-B729-4007-AF72-71611F46F0B3}" name="Ejecutado_x000a_ 2021" dataDxfId="28" dataCellStyle="Millares [0]"/>
    <tableColumn id="45" xr3:uid="{BF9F49AD-5276-4A7E-B1B9-0EBFDC143DEC}" name="Programado 2022" dataDxfId="27" dataCellStyle="Millares [0]"/>
    <tableColumn id="46" xr3:uid="{80913EF9-0938-4988-9844-896F4371EE7A}" name="Ejecutado_x000a_ 2022" dataDxfId="26" dataCellStyle="Millares [0]"/>
    <tableColumn id="47" xr3:uid="{0FE0CD7B-5B5B-4CF7-9494-AA70A8B0B107}" name="Programado 2023" dataDxfId="25" dataCellStyle="Millares [0]"/>
    <tableColumn id="48" xr3:uid="{4F839E16-E0B9-4248-8154-28366029059C}" name="Ejecutado_x000a_ 2023" dataDxfId="22" dataCellStyle="Millares [0]"/>
    <tableColumn id="51" xr3:uid="{5CD32FA7-4F9C-478D-B181-08F72492E659}" name="Programado 2024" dataDxfId="21" dataCellStyle="Millares [0]"/>
    <tableColumn id="52" xr3:uid="{D8995C13-910D-4EEC-8CAF-8F670873472C}" name="Ejecutado_x000a_ 2024" dataDxfId="20" dataCellStyle="Millares [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A89A84-3D90-43D1-9918-8AAAE7235DEA}" name="Tabla4" displayName="Tabla4" ref="B8:J22" totalsRowShown="0" headerRowDxfId="64" dataDxfId="63" headerRowCellStyle="Millares [0]" dataCellStyle="Millares [0]">
  <autoFilter ref="B8:J22" xr:uid="{05A89A84-3D90-43D1-9918-8AAAE7235DEA}"/>
  <tableColumns count="9">
    <tableColumn id="1" xr3:uid="{7C98F8D6-48C3-4DA3-BDB7-D8727F8CF5B1}" name="Código" dataDxfId="62" dataCellStyle="Millares [0]"/>
    <tableColumn id="2" xr3:uid="{30ECDECD-2DA4-41A7-9CF3-E545D3FBB203}" name="Descripción" dataDxfId="61" dataCellStyle="Millares [0]"/>
    <tableColumn id="3" xr3:uid="{5BE3BC2D-0CCC-40F2-A2D3-C8948A8FAACC}" name="Entidad responsable" dataDxfId="60" dataCellStyle="Millares [0]"/>
    <tableColumn id="4" xr3:uid="{2B5E50BF-3E9F-42E4-9533-4ADB0ECD51CD}" name="2020" dataDxfId="59" dataCellStyle="Millares [0]"/>
    <tableColumn id="5" xr3:uid="{CE929E46-FDDB-4138-BC4F-5E4FB4E6FC9E}" name="2021" dataDxfId="19" dataCellStyle="Millares [0]"/>
    <tableColumn id="6" xr3:uid="{DA25424F-07D5-430C-9AD7-7AD12CFF252D}" name="2022" dataDxfId="18" dataCellStyle="Millares [0]"/>
    <tableColumn id="7" xr3:uid="{10748659-158E-47DF-9748-141C4658763F}" name="2023" dataDxfId="16" dataCellStyle="Millares [0]"/>
    <tableColumn id="8" xr3:uid="{F342E263-F4DA-4EEA-987D-91846D57B35D}" name="2024" dataDxfId="17" dataCellStyle="Millares [0]"/>
    <tableColumn id="10" xr3:uid="{3E5A29A1-C504-4B31-A31C-16B83FADAC52}" name="Total Plan de Desarrollo" dataDxfId="58" dataCellStyle="Millares [0]"/>
  </tableColumns>
  <tableStyleInfo name="TableStyleMedium25" showFirstColumn="1" showLastColumn="1" showRowStripes="1" showColumnStripes="1"/>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BA91"/>
  <sheetViews>
    <sheetView showGridLines="0" tabSelected="1" topLeftCell="X11" zoomScale="90" zoomScaleNormal="90" zoomScaleSheetLayoutView="70" zoomScalePageLayoutView="25" workbookViewId="0">
      <pane ySplit="2" topLeftCell="A13" activePane="bottomLeft" state="frozen"/>
      <selection activeCell="A11" sqref="A11"/>
      <selection pane="bottomLeft" activeCell="AM80" sqref="AM80:AM86"/>
    </sheetView>
  </sheetViews>
  <sheetFormatPr baseColWidth="10" defaultColWidth="9.85546875" defaultRowHeight="10.5" customHeight="1" x14ac:dyDescent="0.2"/>
  <cols>
    <col min="1" max="1" width="2" style="5" customWidth="1"/>
    <col min="2" max="2" width="16.28515625" style="5" customWidth="1"/>
    <col min="3" max="3" width="10.7109375" style="5" customWidth="1"/>
    <col min="4" max="4" width="27.5703125" style="5" customWidth="1"/>
    <col min="5" max="5" width="10.7109375" style="5" customWidth="1"/>
    <col min="6" max="6" width="20.85546875" style="5" customWidth="1"/>
    <col min="7" max="7" width="8.42578125" style="5" customWidth="1"/>
    <col min="8" max="8" width="26.28515625" style="5" customWidth="1"/>
    <col min="9" max="9" width="8.85546875" style="5" customWidth="1"/>
    <col min="10" max="10" width="8.140625" style="5" customWidth="1"/>
    <col min="11" max="11" width="7.140625" style="5" customWidth="1"/>
    <col min="12" max="12" width="31" style="5" customWidth="1"/>
    <col min="13" max="13" width="13.140625" style="5" customWidth="1"/>
    <col min="14" max="14" width="14.28515625" style="55" customWidth="1"/>
    <col min="15" max="22" width="13.42578125" style="56" customWidth="1"/>
    <col min="23" max="23" width="11.5703125" style="52" customWidth="1"/>
    <col min="24" max="24" width="10" style="5" customWidth="1"/>
    <col min="25" max="25" width="15.140625" style="5" customWidth="1"/>
    <col min="26" max="26" width="16.140625" style="89" customWidth="1"/>
    <col min="27" max="28" width="5.5703125" style="6" customWidth="1"/>
    <col min="29" max="29" width="13.5703125" style="6" customWidth="1"/>
    <col min="30" max="38" width="6.42578125" style="6" hidden="1" customWidth="1"/>
    <col min="39" max="39" width="15.140625" style="83" customWidth="1"/>
    <col min="40" max="40" width="15.140625" style="25" customWidth="1"/>
    <col min="41" max="41" width="32.7109375" style="5" customWidth="1"/>
    <col min="42" max="43" width="26.140625" style="5" customWidth="1"/>
    <col min="44" max="47" width="12.5703125" style="58" customWidth="1"/>
    <col min="48" max="49" width="12.5703125" style="57" customWidth="1"/>
    <col min="50" max="51" width="12.5703125" style="58" customWidth="1"/>
    <col min="52" max="52" width="11.28515625" style="6" customWidth="1"/>
    <col min="53" max="53" width="9.85546875" style="6" customWidth="1"/>
    <col min="54" max="16384" width="9.85546875" style="5"/>
  </cols>
  <sheetData>
    <row r="1" spans="2:53" ht="10.5" hidden="1" customHeight="1" x14ac:dyDescent="0.2">
      <c r="Z1" s="47"/>
      <c r="AR1" s="57"/>
      <c r="AS1" s="57"/>
      <c r="AV1" s="58"/>
      <c r="AW1" s="58"/>
    </row>
    <row r="2" spans="2:53" ht="10.5" hidden="1" customHeight="1" x14ac:dyDescent="0.2">
      <c r="D2" s="11" t="s">
        <v>2265</v>
      </c>
      <c r="E2" s="11"/>
      <c r="F2" s="11"/>
      <c r="G2" s="11"/>
      <c r="H2" s="11"/>
      <c r="I2" s="11"/>
      <c r="J2" s="12"/>
      <c r="K2" s="12"/>
      <c r="L2" s="12"/>
      <c r="M2" s="12"/>
      <c r="N2" s="12"/>
      <c r="O2" s="59"/>
      <c r="P2" s="59"/>
      <c r="Q2" s="59"/>
      <c r="R2" s="59"/>
      <c r="S2" s="59"/>
      <c r="T2" s="59"/>
      <c r="U2" s="59"/>
      <c r="V2" s="59"/>
      <c r="W2" s="60"/>
      <c r="X2" s="12"/>
      <c r="Y2" s="12"/>
      <c r="Z2" s="84"/>
      <c r="AA2" s="17"/>
      <c r="AB2" s="17"/>
      <c r="AC2" s="17"/>
      <c r="AD2" s="17"/>
      <c r="AE2" s="17"/>
      <c r="AF2" s="17"/>
      <c r="AG2" s="17"/>
      <c r="AH2" s="17"/>
      <c r="AI2" s="17"/>
      <c r="AJ2" s="17"/>
      <c r="AK2" s="17"/>
      <c r="AL2" s="17"/>
      <c r="AM2" s="85"/>
      <c r="AN2" s="23"/>
      <c r="AO2" s="12"/>
      <c r="AP2" s="12"/>
      <c r="AQ2" s="12"/>
      <c r="AR2" s="61"/>
      <c r="AS2" s="61"/>
      <c r="AT2" s="61"/>
      <c r="AU2" s="61"/>
      <c r="AV2" s="58"/>
      <c r="AW2" s="58"/>
      <c r="AY2" s="62" t="s">
        <v>2250</v>
      </c>
    </row>
    <row r="3" spans="2:53" ht="10.5" hidden="1" customHeight="1" x14ac:dyDescent="0.2">
      <c r="D3" s="11" t="s">
        <v>2264</v>
      </c>
      <c r="E3" s="11"/>
      <c r="F3" s="11"/>
      <c r="G3" s="11"/>
      <c r="H3" s="11"/>
      <c r="I3" s="11"/>
      <c r="J3" s="12"/>
      <c r="K3" s="12"/>
      <c r="L3" s="12"/>
      <c r="M3" s="12"/>
      <c r="N3" s="12"/>
      <c r="O3" s="59"/>
      <c r="P3" s="59"/>
      <c r="Q3" s="59"/>
      <c r="R3" s="59"/>
      <c r="S3" s="59"/>
      <c r="T3" s="59"/>
      <c r="U3" s="59"/>
      <c r="V3" s="59"/>
      <c r="W3" s="60"/>
      <c r="X3" s="12"/>
      <c r="Y3" s="12"/>
      <c r="Z3" s="84"/>
      <c r="AA3" s="17"/>
      <c r="AB3" s="17"/>
      <c r="AC3" s="17"/>
      <c r="AD3" s="17"/>
      <c r="AE3" s="17"/>
      <c r="AF3" s="17"/>
      <c r="AG3" s="17"/>
      <c r="AH3" s="17"/>
      <c r="AI3" s="17"/>
      <c r="AJ3" s="17"/>
      <c r="AK3" s="17"/>
      <c r="AL3" s="17"/>
      <c r="AM3" s="85"/>
      <c r="AN3" s="23"/>
      <c r="AO3" s="12"/>
      <c r="AP3" s="12"/>
      <c r="AQ3" s="12"/>
      <c r="AR3" s="61"/>
      <c r="AS3" s="61"/>
      <c r="AT3" s="61"/>
      <c r="AU3" s="61"/>
      <c r="AV3" s="58"/>
      <c r="AW3" s="58"/>
      <c r="AY3" s="62" t="s">
        <v>2251</v>
      </c>
    </row>
    <row r="4" spans="2:53" ht="10.5" hidden="1" customHeight="1" x14ac:dyDescent="0.2">
      <c r="D4" s="11" t="s">
        <v>2273</v>
      </c>
      <c r="E4" s="11"/>
      <c r="F4" s="11"/>
      <c r="G4" s="11"/>
      <c r="H4" s="11"/>
      <c r="I4" s="11"/>
      <c r="J4" s="12"/>
      <c r="K4" s="12"/>
      <c r="L4" s="12"/>
      <c r="M4" s="12"/>
      <c r="N4" s="12"/>
      <c r="O4" s="59"/>
      <c r="P4" s="59"/>
      <c r="Q4" s="59"/>
      <c r="R4" s="59"/>
      <c r="S4" s="59"/>
      <c r="T4" s="59"/>
      <c r="U4" s="59"/>
      <c r="V4" s="59"/>
      <c r="W4" s="60"/>
      <c r="X4" s="12"/>
      <c r="Y4" s="12"/>
      <c r="Z4" s="84"/>
      <c r="AA4" s="17"/>
      <c r="AB4" s="17"/>
      <c r="AC4" s="17"/>
      <c r="AD4" s="17"/>
      <c r="AE4" s="17"/>
      <c r="AF4" s="17"/>
      <c r="AG4" s="17"/>
      <c r="AH4" s="17"/>
      <c r="AI4" s="17"/>
      <c r="AJ4" s="17"/>
      <c r="AK4" s="17"/>
      <c r="AL4" s="17"/>
      <c r="AM4" s="85"/>
      <c r="AN4" s="23"/>
      <c r="AO4" s="12"/>
      <c r="AP4" s="12"/>
      <c r="AQ4" s="12"/>
      <c r="AR4" s="61"/>
      <c r="AS4" s="61"/>
      <c r="AT4" s="61"/>
      <c r="AU4" s="61"/>
      <c r="AV4" s="58"/>
      <c r="AW4" s="58"/>
      <c r="AY4" s="62" t="s">
        <v>2252</v>
      </c>
    </row>
    <row r="5" spans="2:53" ht="10.5" hidden="1" customHeight="1" x14ac:dyDescent="0.2">
      <c r="D5" s="11" t="s">
        <v>2495</v>
      </c>
      <c r="E5" s="11"/>
      <c r="F5" s="11"/>
      <c r="G5" s="11"/>
      <c r="H5" s="11"/>
      <c r="I5" s="11"/>
      <c r="J5" s="12"/>
      <c r="K5" s="12"/>
      <c r="L5" s="12"/>
      <c r="M5" s="12"/>
      <c r="N5" s="12"/>
      <c r="O5" s="59"/>
      <c r="P5" s="59"/>
      <c r="Q5" s="59"/>
      <c r="R5" s="59"/>
      <c r="S5" s="59"/>
      <c r="T5" s="59"/>
      <c r="U5" s="59"/>
      <c r="V5" s="59"/>
      <c r="W5" s="60"/>
      <c r="X5" s="12"/>
      <c r="Y5" s="12"/>
      <c r="Z5" s="84"/>
      <c r="AA5" s="17"/>
      <c r="AB5" s="17"/>
      <c r="AC5" s="17"/>
      <c r="AD5" s="17"/>
      <c r="AE5" s="17"/>
      <c r="AF5" s="17"/>
      <c r="AG5" s="17"/>
      <c r="AH5" s="17"/>
      <c r="AI5" s="17"/>
      <c r="AJ5" s="17"/>
      <c r="AK5" s="17"/>
      <c r="AL5" s="17"/>
      <c r="AM5" s="85"/>
      <c r="AN5" s="23"/>
      <c r="AO5" s="12"/>
      <c r="AP5" s="12"/>
      <c r="AQ5" s="12"/>
      <c r="AR5" s="61"/>
      <c r="AS5" s="61"/>
      <c r="AT5" s="61"/>
      <c r="AU5" s="61"/>
      <c r="AV5" s="58"/>
      <c r="AW5" s="58"/>
      <c r="AY5" s="62" t="s">
        <v>2253</v>
      </c>
    </row>
    <row r="6" spans="2:53" ht="10.5" hidden="1" customHeight="1" x14ac:dyDescent="0.2">
      <c r="D6" s="11"/>
      <c r="E6" s="11"/>
      <c r="F6" s="11"/>
      <c r="G6" s="11"/>
      <c r="H6" s="11"/>
      <c r="I6" s="11"/>
      <c r="J6" s="12"/>
      <c r="K6" s="12"/>
      <c r="L6" s="12"/>
      <c r="M6" s="12"/>
      <c r="N6" s="12"/>
      <c r="O6" s="59"/>
      <c r="P6" s="59"/>
      <c r="Q6" s="59"/>
      <c r="R6" s="59"/>
      <c r="S6" s="59"/>
      <c r="T6" s="59"/>
      <c r="U6" s="59"/>
      <c r="V6" s="59"/>
      <c r="W6" s="60"/>
      <c r="X6" s="12"/>
      <c r="Y6" s="12"/>
      <c r="Z6" s="84"/>
      <c r="AA6" s="17"/>
      <c r="AB6" s="17"/>
      <c r="AC6" s="17"/>
      <c r="AD6" s="17"/>
      <c r="AE6" s="17"/>
      <c r="AF6" s="17"/>
      <c r="AG6" s="17"/>
      <c r="AH6" s="17"/>
      <c r="AI6" s="17"/>
      <c r="AJ6" s="17"/>
      <c r="AK6" s="17"/>
      <c r="AL6" s="17"/>
      <c r="AM6" s="85"/>
      <c r="AN6" s="23"/>
      <c r="AO6" s="12"/>
      <c r="AP6" s="12"/>
      <c r="AQ6" s="12"/>
      <c r="AR6" s="61"/>
      <c r="AS6" s="61"/>
      <c r="AT6" s="61"/>
      <c r="AU6" s="61"/>
      <c r="AV6" s="58"/>
      <c r="AW6" s="58"/>
      <c r="AY6" s="62"/>
    </row>
    <row r="7" spans="2:53" ht="11.25" hidden="1" customHeight="1" x14ac:dyDescent="0.2">
      <c r="B7" s="13" t="s">
        <v>2269</v>
      </c>
      <c r="C7" s="13"/>
      <c r="D7" s="13"/>
      <c r="E7" s="13"/>
      <c r="F7" s="13"/>
      <c r="G7" s="13"/>
      <c r="H7" s="13"/>
      <c r="I7" s="13"/>
      <c r="J7" s="7"/>
      <c r="K7" s="7"/>
      <c r="L7" s="7"/>
      <c r="M7" s="7"/>
      <c r="N7" s="7"/>
      <c r="O7" s="63"/>
      <c r="P7" s="63"/>
      <c r="Q7" s="63"/>
      <c r="R7" s="63"/>
      <c r="S7" s="63"/>
      <c r="T7" s="63"/>
      <c r="U7" s="63"/>
      <c r="V7" s="63"/>
      <c r="W7" s="64"/>
      <c r="X7" s="7"/>
      <c r="Y7" s="7"/>
      <c r="Z7" s="86"/>
      <c r="AA7" s="18"/>
      <c r="AB7" s="18"/>
      <c r="AC7" s="18"/>
      <c r="AD7" s="18"/>
      <c r="AE7" s="18"/>
      <c r="AF7" s="18"/>
      <c r="AG7" s="18"/>
      <c r="AH7" s="18"/>
      <c r="AI7" s="18"/>
      <c r="AJ7" s="18"/>
      <c r="AK7" s="18"/>
      <c r="AL7" s="18"/>
      <c r="AM7" s="87"/>
      <c r="AN7" s="24"/>
      <c r="AO7" s="7"/>
      <c r="AP7" s="7"/>
      <c r="AQ7" s="7"/>
      <c r="AR7" s="65"/>
      <c r="AS7" s="65"/>
      <c r="AT7" s="65"/>
      <c r="AU7" s="65"/>
      <c r="AV7" s="58"/>
      <c r="AW7" s="58"/>
    </row>
    <row r="8" spans="2:53" ht="10.5" hidden="1" customHeight="1" x14ac:dyDescent="0.2">
      <c r="B8" s="13" t="s">
        <v>2268</v>
      </c>
      <c r="C8" s="13"/>
      <c r="D8" s="13"/>
      <c r="E8" s="13"/>
      <c r="F8" s="13"/>
      <c r="G8" s="13"/>
      <c r="H8" s="13"/>
      <c r="I8" s="13"/>
      <c r="J8" s="7"/>
      <c r="K8" s="7"/>
      <c r="L8" s="7"/>
      <c r="M8" s="7"/>
      <c r="N8" s="7"/>
      <c r="O8" s="63"/>
      <c r="P8" s="63"/>
      <c r="Q8" s="63"/>
      <c r="R8" s="63"/>
      <c r="S8" s="63"/>
      <c r="T8" s="63"/>
      <c r="U8" s="63"/>
      <c r="V8" s="63"/>
      <c r="W8" s="64"/>
      <c r="X8" s="7"/>
      <c r="Y8" s="7"/>
      <c r="Z8" s="86"/>
      <c r="AA8" s="18"/>
      <c r="AB8" s="18"/>
      <c r="AC8" s="18"/>
      <c r="AD8" s="18"/>
      <c r="AE8" s="18"/>
      <c r="AF8" s="18"/>
      <c r="AG8" s="18"/>
      <c r="AH8" s="18"/>
      <c r="AI8" s="18"/>
      <c r="AJ8" s="18"/>
      <c r="AK8" s="18"/>
      <c r="AL8" s="18"/>
      <c r="AM8" s="87"/>
      <c r="AN8" s="24"/>
      <c r="AO8" s="7"/>
      <c r="AP8" s="7"/>
      <c r="AQ8" s="7"/>
      <c r="AR8" s="65"/>
      <c r="AS8" s="65"/>
      <c r="AT8" s="65"/>
      <c r="AU8" s="65"/>
      <c r="AV8" s="58"/>
      <c r="AW8" s="58"/>
    </row>
    <row r="9" spans="2:53" ht="10.5" hidden="1" customHeight="1" x14ac:dyDescent="0.2">
      <c r="B9" s="13" t="s">
        <v>2259</v>
      </c>
      <c r="C9" s="13"/>
      <c r="D9" s="28" t="s">
        <v>2421</v>
      </c>
      <c r="E9" s="13"/>
      <c r="F9" s="13"/>
      <c r="G9" s="13"/>
      <c r="H9" s="13"/>
      <c r="I9" s="13"/>
      <c r="J9" s="14"/>
      <c r="K9" s="14"/>
      <c r="L9" s="14"/>
      <c r="M9" s="14"/>
      <c r="N9" s="14"/>
      <c r="O9" s="63"/>
      <c r="P9" s="63"/>
      <c r="Q9" s="63"/>
      <c r="R9" s="63"/>
      <c r="S9" s="63"/>
      <c r="T9" s="63"/>
      <c r="U9" s="63"/>
      <c r="V9" s="63"/>
      <c r="W9" s="64"/>
      <c r="X9" s="14"/>
      <c r="Y9" s="14"/>
      <c r="Z9" s="86"/>
      <c r="AA9" s="19"/>
      <c r="AB9" s="19"/>
      <c r="AC9" s="19"/>
      <c r="AD9" s="19"/>
      <c r="AE9" s="19"/>
      <c r="AF9" s="19"/>
      <c r="AG9" s="19"/>
      <c r="AH9" s="19"/>
      <c r="AI9" s="19"/>
      <c r="AJ9" s="19"/>
      <c r="AK9" s="19"/>
      <c r="AL9" s="19"/>
      <c r="AM9" s="87"/>
      <c r="AN9" s="24"/>
      <c r="AO9" s="14"/>
      <c r="AP9" s="14"/>
      <c r="AQ9" s="14"/>
      <c r="AR9" s="65"/>
      <c r="AS9" s="65"/>
      <c r="AT9" s="65"/>
      <c r="AU9" s="65"/>
      <c r="AV9" s="58"/>
      <c r="AW9" s="58"/>
    </row>
    <row r="10" spans="2:53" ht="10.5" hidden="1" customHeight="1" x14ac:dyDescent="0.2">
      <c r="B10" s="13"/>
      <c r="C10" s="13"/>
      <c r="D10" s="13"/>
      <c r="E10" s="13"/>
      <c r="F10" s="13"/>
      <c r="G10" s="13"/>
      <c r="H10" s="13"/>
      <c r="I10" s="13"/>
      <c r="J10" s="14"/>
      <c r="K10" s="14"/>
      <c r="L10" s="14"/>
      <c r="M10" s="14"/>
      <c r="N10" s="14"/>
      <c r="O10" s="63"/>
      <c r="P10" s="63"/>
      <c r="Q10" s="63"/>
      <c r="R10" s="63"/>
      <c r="S10" s="63"/>
      <c r="T10" s="63"/>
      <c r="U10" s="63"/>
      <c r="V10" s="63"/>
      <c r="W10" s="64"/>
      <c r="X10" s="14"/>
      <c r="Y10" s="14"/>
      <c r="Z10" s="86"/>
      <c r="AA10" s="19"/>
      <c r="AB10" s="19"/>
      <c r="AC10" s="19"/>
      <c r="AD10" s="19"/>
      <c r="AE10" s="19"/>
      <c r="AF10" s="19"/>
      <c r="AG10" s="19"/>
      <c r="AH10" s="19"/>
      <c r="AI10" s="19"/>
      <c r="AJ10" s="19"/>
      <c r="AK10" s="19"/>
      <c r="AL10" s="19"/>
      <c r="AM10" s="87"/>
      <c r="AN10" s="24"/>
      <c r="AO10" s="14"/>
      <c r="AP10" s="14"/>
      <c r="AQ10" s="14"/>
      <c r="AR10" s="65"/>
      <c r="AS10" s="65"/>
      <c r="AT10" s="65"/>
      <c r="AU10" s="65"/>
      <c r="AV10" s="58"/>
      <c r="AW10" s="58"/>
    </row>
    <row r="11" spans="2:53" ht="10.5" customHeight="1" x14ac:dyDescent="0.2">
      <c r="B11" s="10" t="s">
        <v>2270</v>
      </c>
      <c r="C11" s="10"/>
      <c r="D11" s="10"/>
      <c r="E11" s="10"/>
      <c r="F11" s="10"/>
      <c r="G11" s="10"/>
      <c r="H11" s="10"/>
      <c r="I11" s="10"/>
      <c r="J11" s="10"/>
      <c r="K11" s="10"/>
      <c r="L11" s="10"/>
      <c r="M11" s="16" t="s">
        <v>685</v>
      </c>
      <c r="N11" s="16"/>
      <c r="O11" s="66" t="s">
        <v>685</v>
      </c>
      <c r="P11" s="66"/>
      <c r="Q11" s="66" t="s">
        <v>685</v>
      </c>
      <c r="R11" s="66"/>
      <c r="S11" s="66" t="s">
        <v>685</v>
      </c>
      <c r="T11" s="66"/>
      <c r="U11" s="66" t="s">
        <v>685</v>
      </c>
      <c r="V11" s="66"/>
      <c r="W11" s="67" t="s">
        <v>685</v>
      </c>
      <c r="X11" s="16"/>
      <c r="Y11" s="66"/>
      <c r="Z11" s="21"/>
      <c r="AA11" s="22" t="s">
        <v>2272</v>
      </c>
      <c r="AB11" s="22"/>
      <c r="AC11" s="22"/>
      <c r="AD11" s="22"/>
      <c r="AE11" s="22"/>
      <c r="AF11" s="22"/>
      <c r="AG11" s="22"/>
      <c r="AH11" s="22"/>
      <c r="AI11" s="22"/>
      <c r="AJ11" s="22"/>
      <c r="AK11" s="22"/>
      <c r="AL11" s="22"/>
      <c r="AM11" s="22"/>
      <c r="AN11" s="16"/>
      <c r="AO11" s="26" t="s">
        <v>2271</v>
      </c>
      <c r="AP11" s="26"/>
      <c r="AQ11" s="26"/>
      <c r="AR11" s="26"/>
      <c r="AS11" s="26"/>
      <c r="AT11" s="26"/>
      <c r="AU11" s="26"/>
      <c r="AV11" s="26"/>
      <c r="AW11" s="26"/>
      <c r="AX11" s="26"/>
      <c r="AY11" s="26"/>
      <c r="AZ11" s="80"/>
      <c r="BA11" s="80"/>
    </row>
    <row r="12" spans="2:53" ht="60.75" customHeight="1" x14ac:dyDescent="0.2">
      <c r="B12" s="10" t="s">
        <v>2260</v>
      </c>
      <c r="C12" s="10" t="s">
        <v>2407</v>
      </c>
      <c r="D12" s="10" t="s">
        <v>2267</v>
      </c>
      <c r="E12" s="10" t="s">
        <v>2402</v>
      </c>
      <c r="F12" s="10" t="s">
        <v>2254</v>
      </c>
      <c r="G12" s="10" t="s">
        <v>2382</v>
      </c>
      <c r="H12" s="10" t="s">
        <v>2266</v>
      </c>
      <c r="I12" s="10" t="s">
        <v>2383</v>
      </c>
      <c r="J12" s="16" t="s">
        <v>2384</v>
      </c>
      <c r="K12" s="16" t="s">
        <v>2496</v>
      </c>
      <c r="L12" s="16" t="s">
        <v>2497</v>
      </c>
      <c r="M12" s="15" t="s">
        <v>2249</v>
      </c>
      <c r="N12" s="15" t="s">
        <v>2248</v>
      </c>
      <c r="O12" s="68" t="s">
        <v>2411</v>
      </c>
      <c r="P12" s="68" t="s">
        <v>2412</v>
      </c>
      <c r="Q12" s="68" t="s">
        <v>2413</v>
      </c>
      <c r="R12" s="68" t="s">
        <v>2414</v>
      </c>
      <c r="S12" s="68" t="s">
        <v>2415</v>
      </c>
      <c r="T12" s="68" t="s">
        <v>2416</v>
      </c>
      <c r="U12" s="68" t="s">
        <v>2417</v>
      </c>
      <c r="V12" s="68" t="s">
        <v>2418</v>
      </c>
      <c r="W12" s="69" t="s">
        <v>2419</v>
      </c>
      <c r="X12" s="69" t="s">
        <v>2420</v>
      </c>
      <c r="Y12" s="16" t="s">
        <v>2233</v>
      </c>
      <c r="Z12" s="80" t="s">
        <v>2247</v>
      </c>
      <c r="AA12" s="20" t="s">
        <v>2234</v>
      </c>
      <c r="AB12" s="20" t="s">
        <v>2235</v>
      </c>
      <c r="AC12" s="20" t="s">
        <v>2236</v>
      </c>
      <c r="AD12" s="20" t="s">
        <v>2237</v>
      </c>
      <c r="AE12" s="20" t="s">
        <v>2238</v>
      </c>
      <c r="AF12" s="20" t="s">
        <v>2239</v>
      </c>
      <c r="AG12" s="20" t="s">
        <v>2240</v>
      </c>
      <c r="AH12" s="20" t="s">
        <v>2241</v>
      </c>
      <c r="AI12" s="20" t="s">
        <v>2242</v>
      </c>
      <c r="AJ12" s="20" t="s">
        <v>2243</v>
      </c>
      <c r="AK12" s="20" t="s">
        <v>2244</v>
      </c>
      <c r="AL12" s="20" t="s">
        <v>2245</v>
      </c>
      <c r="AM12" s="88" t="s">
        <v>2257</v>
      </c>
      <c r="AN12" s="27" t="s">
        <v>2246</v>
      </c>
      <c r="AO12" s="15" t="s">
        <v>2255</v>
      </c>
      <c r="AP12" s="15" t="s">
        <v>2258</v>
      </c>
      <c r="AQ12" s="15" t="s">
        <v>2256</v>
      </c>
      <c r="AR12" s="70" t="s">
        <v>2275</v>
      </c>
      <c r="AS12" s="70" t="s">
        <v>2276</v>
      </c>
      <c r="AT12" s="70" t="s">
        <v>2277</v>
      </c>
      <c r="AU12" s="70" t="s">
        <v>2278</v>
      </c>
      <c r="AV12" s="70" t="s">
        <v>2279</v>
      </c>
      <c r="AW12" s="70" t="s">
        <v>2280</v>
      </c>
      <c r="AX12" s="70" t="s">
        <v>2281</v>
      </c>
      <c r="AY12" s="70" t="s">
        <v>2282</v>
      </c>
      <c r="AZ12" s="53" t="s">
        <v>2503</v>
      </c>
      <c r="BA12" s="53" t="s">
        <v>2504</v>
      </c>
    </row>
    <row r="13" spans="2:53" s="28" customFormat="1" ht="10.5" customHeight="1" x14ac:dyDescent="0.2">
      <c r="B13" s="29" t="s">
        <v>2377</v>
      </c>
      <c r="C13" s="29">
        <v>1</v>
      </c>
      <c r="D13" s="29" t="s">
        <v>2408</v>
      </c>
      <c r="E13" s="29">
        <v>1</v>
      </c>
      <c r="F13" s="8" t="s">
        <v>2403</v>
      </c>
      <c r="G13" s="29">
        <v>1</v>
      </c>
      <c r="H13" s="29" t="s">
        <v>2283</v>
      </c>
      <c r="I13" s="29">
        <v>1</v>
      </c>
      <c r="J13" s="29" t="s">
        <v>2316</v>
      </c>
      <c r="K13" s="29">
        <v>113</v>
      </c>
      <c r="L13" s="29" t="s">
        <v>2498</v>
      </c>
      <c r="M13" s="29" t="s">
        <v>2251</v>
      </c>
      <c r="N13" s="29">
        <v>4</v>
      </c>
      <c r="O13" s="71">
        <v>0</v>
      </c>
      <c r="P13" s="71">
        <v>0</v>
      </c>
      <c r="Q13" s="71">
        <v>3</v>
      </c>
      <c r="R13" s="71">
        <v>3</v>
      </c>
      <c r="S13" s="71">
        <v>4</v>
      </c>
      <c r="T13" s="71">
        <v>4</v>
      </c>
      <c r="U13" s="71">
        <v>0</v>
      </c>
      <c r="V13" s="71">
        <v>0</v>
      </c>
      <c r="W13" s="72">
        <v>4</v>
      </c>
      <c r="X13" s="72">
        <v>4</v>
      </c>
      <c r="Y13" s="72">
        <f>Tabla1[[#This Row],[Avance 2022]]</f>
        <v>4</v>
      </c>
      <c r="Z13" s="31">
        <f>Tabla1[[#This Row],[Total Plan de Desarrollo]]/Tabla1[[#This Row],[Meta Cuatrienio]]</f>
        <v>1</v>
      </c>
      <c r="AA13" s="30"/>
      <c r="AB13" s="30"/>
      <c r="AC13" s="33">
        <f>Tabla1[[#This Row],[Avance 2024]]</f>
        <v>4</v>
      </c>
      <c r="AD13" s="34"/>
      <c r="AE13" s="34"/>
      <c r="AF13" s="34"/>
      <c r="AG13" s="34"/>
      <c r="AH13" s="34"/>
      <c r="AI13" s="34"/>
      <c r="AJ13" s="34"/>
      <c r="AK13" s="34"/>
      <c r="AL13" s="34"/>
      <c r="AM13" s="90">
        <f>+Tabla1[[#This Row],[Mar ]]+Tabla1[[#This Row],[Jun]]+Tabla1[[#This Row],[Sep]]+Tabla1[[#This Row],[Dic]]</f>
        <v>4</v>
      </c>
      <c r="AN13" s="73">
        <f>IFERROR(Tabla1[[#This Row],[Total Vigencia]]/Tabla1[[#This Row],[Meta 2024]],0)</f>
        <v>1</v>
      </c>
      <c r="AO13" s="8" t="s">
        <v>2505</v>
      </c>
      <c r="AP13" s="8" t="s">
        <v>2489</v>
      </c>
      <c r="AQ13" s="8" t="s">
        <v>2385</v>
      </c>
      <c r="AR13" s="76">
        <v>1124329516</v>
      </c>
      <c r="AS13" s="76">
        <v>1124329516</v>
      </c>
      <c r="AT13" s="76">
        <v>499884520</v>
      </c>
      <c r="AU13" s="76">
        <v>499884520</v>
      </c>
      <c r="AV13" s="76">
        <v>892135260</v>
      </c>
      <c r="AW13" s="76">
        <v>892135259</v>
      </c>
      <c r="AX13" s="76">
        <v>933268000</v>
      </c>
      <c r="AY13" s="76">
        <v>446979624</v>
      </c>
      <c r="AZ13" s="32">
        <v>1108428000</v>
      </c>
      <c r="BA13" s="32">
        <v>218171857</v>
      </c>
    </row>
    <row r="14" spans="2:53" s="28" customFormat="1" ht="10.5" customHeight="1" x14ac:dyDescent="0.2">
      <c r="B14" s="29" t="s">
        <v>2377</v>
      </c>
      <c r="C14" s="29">
        <v>1</v>
      </c>
      <c r="D14" s="29" t="s">
        <v>2408</v>
      </c>
      <c r="E14" s="29">
        <v>1</v>
      </c>
      <c r="F14" s="8" t="s">
        <v>2403</v>
      </c>
      <c r="G14" s="29">
        <v>1</v>
      </c>
      <c r="H14" s="29" t="s">
        <v>2283</v>
      </c>
      <c r="I14" s="29">
        <v>676</v>
      </c>
      <c r="J14" s="29" t="s">
        <v>2317</v>
      </c>
      <c r="K14" s="29">
        <v>113</v>
      </c>
      <c r="L14" s="29" t="s">
        <v>2498</v>
      </c>
      <c r="M14" s="29" t="s">
        <v>2253</v>
      </c>
      <c r="N14" s="29">
        <v>100</v>
      </c>
      <c r="O14" s="71">
        <v>0</v>
      </c>
      <c r="P14" s="71">
        <v>0</v>
      </c>
      <c r="Q14" s="71">
        <v>45</v>
      </c>
      <c r="R14" s="71">
        <v>45</v>
      </c>
      <c r="S14" s="71">
        <v>20</v>
      </c>
      <c r="T14" s="71">
        <v>20</v>
      </c>
      <c r="U14" s="71">
        <v>32.5</v>
      </c>
      <c r="V14" s="71">
        <v>32.5</v>
      </c>
      <c r="W14" s="71">
        <v>2.5</v>
      </c>
      <c r="X14" s="71">
        <v>0.9</v>
      </c>
      <c r="Y14" s="72">
        <f>Tabla1[[#This Row],[Avance 2020]]+Tabla1[[#This Row],[Avance 2021]]+Tabla1[[#This Row],[Avance 2022]]+Tabla1[[#This Row],[Avance 2023]]+Tabla1[[#This Row],[Avance 2024]]</f>
        <v>98.4</v>
      </c>
      <c r="Z14" s="31">
        <f>Tabla1[[#This Row],[Total Plan de Desarrollo]]/Tabla1[[#This Row],[Meta Cuatrienio]]</f>
        <v>0.9840000000000001</v>
      </c>
      <c r="AA14" s="30"/>
      <c r="AB14" s="30"/>
      <c r="AC14" s="33">
        <f>Tabla1[[#This Row],[Avance 2024]]</f>
        <v>0.9</v>
      </c>
      <c r="AD14" s="34"/>
      <c r="AE14" s="34"/>
      <c r="AF14" s="34"/>
      <c r="AG14" s="34"/>
      <c r="AH14" s="34"/>
      <c r="AI14" s="34"/>
      <c r="AJ14" s="34"/>
      <c r="AK14" s="34"/>
      <c r="AL14" s="34"/>
      <c r="AM14" s="90">
        <f>+Tabla1[[#This Row],[Mar ]]+Tabla1[[#This Row],[Jun]]+Tabla1[[#This Row],[Sep]]+Tabla1[[#This Row],[Dic]]</f>
        <v>0.9</v>
      </c>
      <c r="AN14" s="73">
        <f>IFERROR(Tabla1[[#This Row],[Total Vigencia]]/Tabla1[[#This Row],[Meta 2024]],0)</f>
        <v>0.36</v>
      </c>
      <c r="AO14" s="8"/>
      <c r="AP14" s="8"/>
      <c r="AQ14" s="8" t="s">
        <v>2385</v>
      </c>
      <c r="AR14" s="76">
        <v>1124329516</v>
      </c>
      <c r="AS14" s="76">
        <v>1124329516</v>
      </c>
      <c r="AT14" s="76">
        <v>499884520</v>
      </c>
      <c r="AU14" s="76">
        <v>499884520</v>
      </c>
      <c r="AV14" s="76">
        <v>892135260</v>
      </c>
      <c r="AW14" s="76">
        <v>892135259</v>
      </c>
      <c r="AX14" s="76">
        <v>933268000</v>
      </c>
      <c r="AY14" s="76">
        <v>446979624</v>
      </c>
      <c r="AZ14" s="32">
        <v>1108428000</v>
      </c>
      <c r="BA14" s="32">
        <v>218171857</v>
      </c>
    </row>
    <row r="15" spans="2:53" s="28" customFormat="1" ht="10.5" customHeight="1" x14ac:dyDescent="0.2">
      <c r="B15" s="29" t="s">
        <v>2377</v>
      </c>
      <c r="C15" s="29">
        <v>1</v>
      </c>
      <c r="D15" s="29" t="s">
        <v>2408</v>
      </c>
      <c r="E15" s="29">
        <v>1</v>
      </c>
      <c r="F15" s="8" t="s">
        <v>2403</v>
      </c>
      <c r="G15" s="29">
        <v>6</v>
      </c>
      <c r="H15" s="29" t="s">
        <v>2284</v>
      </c>
      <c r="I15" s="29">
        <v>6</v>
      </c>
      <c r="J15" s="29" t="s">
        <v>2318</v>
      </c>
      <c r="K15" s="29">
        <v>113</v>
      </c>
      <c r="L15" s="29" t="s">
        <v>2498</v>
      </c>
      <c r="M15" s="29" t="s">
        <v>2252</v>
      </c>
      <c r="N15" s="29">
        <v>15</v>
      </c>
      <c r="O15" s="71">
        <v>26</v>
      </c>
      <c r="P15" s="71">
        <v>26</v>
      </c>
      <c r="Q15" s="71">
        <v>25</v>
      </c>
      <c r="R15" s="71">
        <v>26</v>
      </c>
      <c r="S15" s="71">
        <v>23</v>
      </c>
      <c r="T15" s="71">
        <v>26</v>
      </c>
      <c r="U15" s="71">
        <v>20</v>
      </c>
      <c r="V15" s="71">
        <v>26</v>
      </c>
      <c r="W15" s="72">
        <v>15</v>
      </c>
      <c r="X15" s="72">
        <v>28</v>
      </c>
      <c r="Y15" s="72">
        <v>0</v>
      </c>
      <c r="Z15" s="31">
        <v>0</v>
      </c>
      <c r="AA15" s="30"/>
      <c r="AB15" s="30"/>
      <c r="AC15" s="33">
        <f>Tabla1[[#This Row],[Avance 2024]]</f>
        <v>28</v>
      </c>
      <c r="AD15" s="34"/>
      <c r="AE15" s="34"/>
      <c r="AF15" s="34"/>
      <c r="AG15" s="34"/>
      <c r="AH15" s="34"/>
      <c r="AI15" s="34"/>
      <c r="AJ15" s="34"/>
      <c r="AK15" s="34"/>
      <c r="AL15" s="34"/>
      <c r="AM15" s="90">
        <v>0</v>
      </c>
      <c r="AN15" s="73">
        <f>IFERROR(Tabla1[[#This Row],[Total Vigencia]]/Tabla1[[#This Row],[Meta 2024]],0)</f>
        <v>0</v>
      </c>
      <c r="AO15" s="8" t="s">
        <v>2506</v>
      </c>
      <c r="AP15" s="8" t="s">
        <v>2507</v>
      </c>
      <c r="AQ15" s="8" t="s">
        <v>2386</v>
      </c>
      <c r="AR15" s="76">
        <v>2849725072</v>
      </c>
      <c r="AS15" s="76">
        <v>2849725072</v>
      </c>
      <c r="AT15" s="76">
        <v>4342833460</v>
      </c>
      <c r="AU15" s="76">
        <v>4335522833</v>
      </c>
      <c r="AV15" s="76">
        <v>3155509055</v>
      </c>
      <c r="AW15" s="76">
        <v>3155509050</v>
      </c>
      <c r="AX15" s="76">
        <v>11005517083</v>
      </c>
      <c r="AY15" s="76">
        <v>7378152734</v>
      </c>
      <c r="AZ15" s="32">
        <v>9772430000</v>
      </c>
      <c r="BA15" s="32">
        <v>140631525</v>
      </c>
    </row>
    <row r="16" spans="2:53" s="28" customFormat="1" ht="10.5" customHeight="1" x14ac:dyDescent="0.2">
      <c r="B16" s="29" t="s">
        <v>2377</v>
      </c>
      <c r="C16" s="29">
        <v>1</v>
      </c>
      <c r="D16" s="29" t="s">
        <v>2408</v>
      </c>
      <c r="E16" s="29">
        <v>1</v>
      </c>
      <c r="F16" s="8" t="s">
        <v>2403</v>
      </c>
      <c r="G16" s="29">
        <v>6</v>
      </c>
      <c r="H16" s="29" t="s">
        <v>2284</v>
      </c>
      <c r="I16" s="29">
        <v>651</v>
      </c>
      <c r="J16" s="29" t="s">
        <v>2319</v>
      </c>
      <c r="K16" s="29">
        <v>113</v>
      </c>
      <c r="L16" s="29" t="s">
        <v>2498</v>
      </c>
      <c r="M16" s="29" t="s">
        <v>2252</v>
      </c>
      <c r="N16" s="29">
        <v>15</v>
      </c>
      <c r="O16" s="71">
        <v>24</v>
      </c>
      <c r="P16" s="71">
        <v>24</v>
      </c>
      <c r="Q16" s="71">
        <v>23.5</v>
      </c>
      <c r="R16" s="71">
        <v>24</v>
      </c>
      <c r="S16" s="71">
        <v>23</v>
      </c>
      <c r="T16" s="71">
        <v>24</v>
      </c>
      <c r="U16" s="71">
        <v>20</v>
      </c>
      <c r="V16" s="71">
        <v>24</v>
      </c>
      <c r="W16" s="72">
        <v>15</v>
      </c>
      <c r="X16" s="72">
        <v>23</v>
      </c>
      <c r="Y16" s="74">
        <v>11.11</v>
      </c>
      <c r="Z16" s="31">
        <v>0.1111</v>
      </c>
      <c r="AA16" s="30"/>
      <c r="AB16" s="30"/>
      <c r="AC16" s="33">
        <f>Tabla1[[#This Row],[Avance 2024]]</f>
        <v>23</v>
      </c>
      <c r="AD16" s="34"/>
      <c r="AE16" s="34"/>
      <c r="AF16" s="34"/>
      <c r="AG16" s="34"/>
      <c r="AH16" s="34"/>
      <c r="AI16" s="34"/>
      <c r="AJ16" s="34"/>
      <c r="AK16" s="34"/>
      <c r="AL16" s="34"/>
      <c r="AM16" s="90">
        <v>0</v>
      </c>
      <c r="AN16" s="73">
        <f>IFERROR(Tabla1[[#This Row],[Total Vigencia]]/Tabla1[[#This Row],[Meta 2024]],0)</f>
        <v>0</v>
      </c>
      <c r="AO16" s="8"/>
      <c r="AP16" s="8"/>
      <c r="AQ16" s="8" t="s">
        <v>2386</v>
      </c>
      <c r="AR16" s="76">
        <v>2849725072</v>
      </c>
      <c r="AS16" s="76">
        <v>2849725072</v>
      </c>
      <c r="AT16" s="76">
        <v>4342833460</v>
      </c>
      <c r="AU16" s="76">
        <v>4335522833</v>
      </c>
      <c r="AV16" s="76">
        <v>3155509055</v>
      </c>
      <c r="AW16" s="76">
        <v>3155509050</v>
      </c>
      <c r="AX16" s="76">
        <v>11005517083</v>
      </c>
      <c r="AY16" s="76">
        <v>7378152734</v>
      </c>
      <c r="AZ16" s="32">
        <v>9772430000</v>
      </c>
      <c r="BA16" s="32">
        <v>140631525</v>
      </c>
    </row>
    <row r="17" spans="1:53" s="28" customFormat="1" ht="10.5" customHeight="1" x14ac:dyDescent="0.2">
      <c r="B17" s="29" t="s">
        <v>2378</v>
      </c>
      <c r="C17" s="29">
        <v>2</v>
      </c>
      <c r="D17" s="29" t="s">
        <v>2409</v>
      </c>
      <c r="E17" s="29">
        <v>35</v>
      </c>
      <c r="F17" s="8" t="s">
        <v>2404</v>
      </c>
      <c r="G17" s="29">
        <v>264</v>
      </c>
      <c r="H17" s="29" t="s">
        <v>2285</v>
      </c>
      <c r="I17" s="29">
        <v>281</v>
      </c>
      <c r="J17" s="29" t="s">
        <v>2320</v>
      </c>
      <c r="K17" s="29">
        <v>113</v>
      </c>
      <c r="L17" s="29" t="s">
        <v>2498</v>
      </c>
      <c r="M17" s="29" t="s">
        <v>2251</v>
      </c>
      <c r="N17" s="29">
        <v>1320551</v>
      </c>
      <c r="O17" s="71">
        <v>880367</v>
      </c>
      <c r="P17" s="71">
        <v>880367</v>
      </c>
      <c r="Q17" s="71">
        <v>880368</v>
      </c>
      <c r="R17" s="71">
        <v>880367</v>
      </c>
      <c r="S17" s="71">
        <v>880368</v>
      </c>
      <c r="T17" s="71">
        <v>880367</v>
      </c>
      <c r="U17" s="71">
        <v>1320551</v>
      </c>
      <c r="V17" s="71">
        <v>880367</v>
      </c>
      <c r="W17" s="72">
        <v>1320551</v>
      </c>
      <c r="X17" s="72">
        <v>886655</v>
      </c>
      <c r="Y17" s="72">
        <f>Tabla1[[#This Row],[Avance 2023]]</f>
        <v>880367</v>
      </c>
      <c r="Z17" s="31">
        <f>Tabla1[[#This Row],[Total Plan de Desarrollo]]/Tabla1[[#This Row],[Meta Cuatrienio]]</f>
        <v>0.6666664142467803</v>
      </c>
      <c r="AA17" s="30"/>
      <c r="AB17" s="30"/>
      <c r="AC17" s="33">
        <f>Tabla1[[#This Row],[Avance 2024]]</f>
        <v>886655</v>
      </c>
      <c r="AD17" s="34"/>
      <c r="AE17" s="34"/>
      <c r="AF17" s="34"/>
      <c r="AG17" s="34"/>
      <c r="AH17" s="34"/>
      <c r="AI17" s="34"/>
      <c r="AJ17" s="34"/>
      <c r="AK17" s="34"/>
      <c r="AL17" s="34"/>
      <c r="AM17" s="90">
        <f>+Tabla1[[#This Row],[Mar ]]+Tabla1[[#This Row],[Jun]]+Tabla1[[#This Row],[Sep]]+Tabla1[[#This Row],[Dic]]</f>
        <v>886655</v>
      </c>
      <c r="AN17" s="73">
        <f>IFERROR(Tabla1[[#This Row],[Total Vigencia]]/Tabla1[[#This Row],[Meta 2024]],0)</f>
        <v>0.67142806298280033</v>
      </c>
      <c r="AO17" s="8" t="s">
        <v>2508</v>
      </c>
      <c r="AP17" s="8" t="s">
        <v>2509</v>
      </c>
      <c r="AQ17" s="29"/>
      <c r="AR17" s="76">
        <v>418437490</v>
      </c>
      <c r="AS17" s="76">
        <v>418437490</v>
      </c>
      <c r="AT17" s="76">
        <v>3171724313</v>
      </c>
      <c r="AU17" s="76">
        <v>3171724313</v>
      </c>
      <c r="AV17" s="76">
        <v>2773192185</v>
      </c>
      <c r="AW17" s="76">
        <v>2773192185</v>
      </c>
      <c r="AX17" s="76">
        <v>2268033500</v>
      </c>
      <c r="AY17" s="76">
        <v>1072900000</v>
      </c>
      <c r="AZ17" s="32">
        <v>3477808300</v>
      </c>
      <c r="BA17" s="32">
        <v>357216820</v>
      </c>
    </row>
    <row r="18" spans="1:53" s="28" customFormat="1" ht="10.5" customHeight="1" x14ac:dyDescent="0.2">
      <c r="B18" s="29" t="s">
        <v>2379</v>
      </c>
      <c r="C18" s="29">
        <v>2</v>
      </c>
      <c r="D18" s="29" t="s">
        <v>2409</v>
      </c>
      <c r="E18" s="29">
        <v>35</v>
      </c>
      <c r="F18" s="8" t="s">
        <v>2404</v>
      </c>
      <c r="G18" s="29">
        <v>265</v>
      </c>
      <c r="H18" s="29" t="s">
        <v>2286</v>
      </c>
      <c r="I18" s="29">
        <v>282</v>
      </c>
      <c r="J18" s="29" t="s">
        <v>2321</v>
      </c>
      <c r="K18" s="29">
        <v>113</v>
      </c>
      <c r="L18" s="29" t="s">
        <v>2498</v>
      </c>
      <c r="M18" s="29" t="s">
        <v>2251</v>
      </c>
      <c r="N18" s="29">
        <v>8500</v>
      </c>
      <c r="O18" s="71">
        <v>2400</v>
      </c>
      <c r="P18" s="71">
        <v>3586</v>
      </c>
      <c r="Q18" s="71">
        <v>4894</v>
      </c>
      <c r="R18" s="71">
        <v>4894</v>
      </c>
      <c r="S18" s="71">
        <v>7367</v>
      </c>
      <c r="T18" s="71">
        <v>7367</v>
      </c>
      <c r="U18" s="71">
        <v>9280</v>
      </c>
      <c r="V18" s="71">
        <v>9487</v>
      </c>
      <c r="W18" s="72">
        <v>9500</v>
      </c>
      <c r="X18" s="72">
        <v>10033</v>
      </c>
      <c r="Y18" s="72">
        <v>10033</v>
      </c>
      <c r="Z18" s="31">
        <v>1.1082000000000001</v>
      </c>
      <c r="AA18" s="30"/>
      <c r="AB18" s="30"/>
      <c r="AC18" s="33">
        <f>Tabla1[[#This Row],[Avance 2024]]</f>
        <v>10033</v>
      </c>
      <c r="AD18" s="34"/>
      <c r="AE18" s="34"/>
      <c r="AF18" s="34"/>
      <c r="AG18" s="34"/>
      <c r="AH18" s="34"/>
      <c r="AI18" s="34"/>
      <c r="AJ18" s="34"/>
      <c r="AK18" s="34"/>
      <c r="AL18" s="34"/>
      <c r="AM18" s="90">
        <f>+Tabla1[[#This Row],[Mar ]]+Tabla1[[#This Row],[Jun]]+Tabla1[[#This Row],[Sep]]+Tabla1[[#This Row],[Dic]]</f>
        <v>10033</v>
      </c>
      <c r="AN18" s="73">
        <f>IFERROR(Tabla1[[#This Row],[Total Vigencia]]/Tabla1[[#This Row],[Meta 2024]],0)</f>
        <v>1.0561052631578947</v>
      </c>
      <c r="AO18" s="8" t="s">
        <v>2510</v>
      </c>
      <c r="AP18" s="8" t="s">
        <v>2511</v>
      </c>
      <c r="AQ18" s="8" t="s">
        <v>2387</v>
      </c>
      <c r="AR18" s="76">
        <v>45163440</v>
      </c>
      <c r="AS18" s="76">
        <v>45163440</v>
      </c>
      <c r="AT18" s="76">
        <v>196086823</v>
      </c>
      <c r="AU18" s="76">
        <v>196086823</v>
      </c>
      <c r="AV18" s="76">
        <v>188364487</v>
      </c>
      <c r="AW18" s="76">
        <v>188364487</v>
      </c>
      <c r="AX18" s="76">
        <v>234539000</v>
      </c>
      <c r="AY18" s="76">
        <v>84950000</v>
      </c>
      <c r="AZ18" s="32">
        <v>1273023751</v>
      </c>
      <c r="BA18" s="32">
        <v>88143261</v>
      </c>
    </row>
    <row r="19" spans="1:53" s="28" customFormat="1" ht="10.5" customHeight="1" x14ac:dyDescent="0.2">
      <c r="A19" s="5"/>
      <c r="B19" s="29" t="s">
        <v>2379</v>
      </c>
      <c r="C19" s="29">
        <v>2</v>
      </c>
      <c r="D19" s="29" t="s">
        <v>2409</v>
      </c>
      <c r="E19" s="29">
        <v>35</v>
      </c>
      <c r="F19" s="8" t="s">
        <v>2404</v>
      </c>
      <c r="G19" s="29">
        <v>265</v>
      </c>
      <c r="H19" s="29" t="s">
        <v>2286</v>
      </c>
      <c r="I19" s="29">
        <v>642</v>
      </c>
      <c r="J19" s="29" t="s">
        <v>2322</v>
      </c>
      <c r="K19" s="29">
        <v>113</v>
      </c>
      <c r="L19" s="29" t="s">
        <v>2498</v>
      </c>
      <c r="M19" s="29" t="s">
        <v>2253</v>
      </c>
      <c r="N19" s="29">
        <v>20</v>
      </c>
      <c r="O19" s="71">
        <v>0</v>
      </c>
      <c r="P19" s="71">
        <v>0</v>
      </c>
      <c r="Q19" s="71">
        <v>4</v>
      </c>
      <c r="R19" s="71">
        <v>4</v>
      </c>
      <c r="S19" s="71">
        <v>0</v>
      </c>
      <c r="T19" s="71">
        <v>0</v>
      </c>
      <c r="U19" s="71">
        <v>11</v>
      </c>
      <c r="V19" s="71">
        <v>11</v>
      </c>
      <c r="W19" s="72">
        <v>5</v>
      </c>
      <c r="X19" s="72">
        <v>0</v>
      </c>
      <c r="Y19" s="72">
        <f>Tabla1[[#This Row],[Avance 2020]]+Tabla1[[#This Row],[Avance 2021]]+Tabla1[[#This Row],[Avance 2022]]+Tabla1[[#This Row],[Avance 2023]]+Tabla1[[#This Row],[Avance 2024]]</f>
        <v>15</v>
      </c>
      <c r="Z19" s="31">
        <f>Tabla1[[#This Row],[Total Plan de Desarrollo]]/Tabla1[[#This Row],[Meta Cuatrienio]]</f>
        <v>0.75</v>
      </c>
      <c r="AA19" s="30"/>
      <c r="AB19" s="30"/>
      <c r="AC19" s="33">
        <f>Tabla1[[#This Row],[Avance 2024]]</f>
        <v>0</v>
      </c>
      <c r="AD19" s="34"/>
      <c r="AE19" s="34"/>
      <c r="AF19" s="34"/>
      <c r="AG19" s="34"/>
      <c r="AH19" s="34"/>
      <c r="AI19" s="34"/>
      <c r="AJ19" s="34"/>
      <c r="AK19" s="34"/>
      <c r="AL19" s="34"/>
      <c r="AM19" s="90">
        <f>+Tabla1[[#This Row],[Mar ]]+Tabla1[[#This Row],[Jun]]+Tabla1[[#This Row],[Sep]]+Tabla1[[#This Row],[Dic]]</f>
        <v>0</v>
      </c>
      <c r="AN19" s="73">
        <f>IFERROR(Tabla1[[#This Row],[Total Vigencia]]/Tabla1[[#This Row],[Meta 2024]],0)</f>
        <v>0</v>
      </c>
      <c r="AO19" s="8"/>
      <c r="AP19" s="8"/>
      <c r="AQ19" s="8" t="s">
        <v>2387</v>
      </c>
      <c r="AR19" s="76">
        <v>45163440</v>
      </c>
      <c r="AS19" s="76">
        <v>45163440</v>
      </c>
      <c r="AT19" s="76">
        <v>196086823</v>
      </c>
      <c r="AU19" s="76">
        <v>196086823</v>
      </c>
      <c r="AV19" s="76">
        <v>188364487</v>
      </c>
      <c r="AW19" s="76">
        <v>188364487</v>
      </c>
      <c r="AX19" s="76">
        <v>234539000</v>
      </c>
      <c r="AY19" s="76">
        <v>84950000</v>
      </c>
      <c r="AZ19" s="32">
        <v>1273023751</v>
      </c>
      <c r="BA19" s="32">
        <v>88143261</v>
      </c>
    </row>
    <row r="20" spans="1:53" s="28" customFormat="1" ht="10.5" customHeight="1" x14ac:dyDescent="0.2">
      <c r="A20" s="5"/>
      <c r="B20" s="29" t="s">
        <v>2378</v>
      </c>
      <c r="C20" s="29">
        <v>2</v>
      </c>
      <c r="D20" s="29" t="s">
        <v>2409</v>
      </c>
      <c r="E20" s="29">
        <v>35</v>
      </c>
      <c r="F20" s="8" t="s">
        <v>2404</v>
      </c>
      <c r="G20" s="29">
        <v>266</v>
      </c>
      <c r="H20" s="29" t="s">
        <v>2287</v>
      </c>
      <c r="I20" s="29">
        <v>283</v>
      </c>
      <c r="J20" s="29" t="s">
        <v>2323</v>
      </c>
      <c r="K20" s="29">
        <v>113</v>
      </c>
      <c r="L20" s="29" t="s">
        <v>2498</v>
      </c>
      <c r="M20" s="29" t="s">
        <v>2253</v>
      </c>
      <c r="N20" s="29">
        <v>100</v>
      </c>
      <c r="O20" s="71">
        <v>0</v>
      </c>
      <c r="P20" s="71">
        <v>0</v>
      </c>
      <c r="Q20" s="71">
        <v>35</v>
      </c>
      <c r="R20" s="71">
        <v>35</v>
      </c>
      <c r="S20" s="71">
        <v>35</v>
      </c>
      <c r="T20" s="71">
        <v>35</v>
      </c>
      <c r="U20" s="71">
        <v>25</v>
      </c>
      <c r="V20" s="71">
        <v>0</v>
      </c>
      <c r="W20" s="72">
        <v>2</v>
      </c>
      <c r="X20" s="72">
        <v>1.2</v>
      </c>
      <c r="Y20" s="72">
        <f>Tabla1[[#This Row],[Avance 2020]]+Tabla1[[#This Row],[Avance 2021]]+Tabla1[[#This Row],[Avance 2022]]+Tabla1[[#This Row],[Avance 2023]]+Tabla1[[#This Row],[Avance 2024]]</f>
        <v>71.2</v>
      </c>
      <c r="Z20" s="31">
        <f>Tabla1[[#This Row],[Total Plan de Desarrollo]]/Tabla1[[#This Row],[Meta Cuatrienio]]</f>
        <v>0.71200000000000008</v>
      </c>
      <c r="AA20" s="34"/>
      <c r="AB20" s="34"/>
      <c r="AC20" s="33">
        <f>Tabla1[[#This Row],[Avance 2024]]</f>
        <v>1.2</v>
      </c>
      <c r="AD20" s="34"/>
      <c r="AE20" s="34"/>
      <c r="AF20" s="34"/>
      <c r="AG20" s="34"/>
      <c r="AH20" s="34"/>
      <c r="AI20" s="34"/>
      <c r="AJ20" s="34"/>
      <c r="AK20" s="34"/>
      <c r="AL20" s="34"/>
      <c r="AM20" s="48">
        <f>+Tabla1[[#This Row],[Mar ]]+Tabla1[[#This Row],[Jun]]+Tabla1[[#This Row],[Sep]]+Tabla1[[#This Row],[Dic]]</f>
        <v>1.2</v>
      </c>
      <c r="AN20" s="73">
        <f>IFERROR(Tabla1[[#This Row],[Total Vigencia]]/Tabla1[[#This Row],[Meta 2024]],0)</f>
        <v>0.6</v>
      </c>
      <c r="AO20" s="8" t="s">
        <v>2512</v>
      </c>
      <c r="AP20" s="8" t="s">
        <v>2511</v>
      </c>
      <c r="AQ20" s="8" t="s">
        <v>2388</v>
      </c>
      <c r="AR20" s="76">
        <v>0</v>
      </c>
      <c r="AS20" s="76">
        <v>0</v>
      </c>
      <c r="AT20" s="76">
        <v>6984356</v>
      </c>
      <c r="AU20" s="76">
        <v>6984356</v>
      </c>
      <c r="AV20" s="76">
        <v>434612500</v>
      </c>
      <c r="AW20" s="76">
        <v>434612500</v>
      </c>
      <c r="AX20" s="76">
        <v>419469500</v>
      </c>
      <c r="AY20" s="76">
        <v>150640000</v>
      </c>
      <c r="AZ20" s="32">
        <v>501083500</v>
      </c>
      <c r="BA20" s="32">
        <v>78151370</v>
      </c>
    </row>
    <row r="21" spans="1:53" s="28" customFormat="1" ht="10.5" customHeight="1" x14ac:dyDescent="0.2">
      <c r="A21" s="5"/>
      <c r="B21" s="29" t="s">
        <v>2378</v>
      </c>
      <c r="C21" s="29">
        <v>2</v>
      </c>
      <c r="D21" s="29" t="s">
        <v>2409</v>
      </c>
      <c r="E21" s="29">
        <v>35</v>
      </c>
      <c r="F21" s="8" t="s">
        <v>2404</v>
      </c>
      <c r="G21" s="29">
        <v>267</v>
      </c>
      <c r="H21" s="29" t="s">
        <v>2288</v>
      </c>
      <c r="I21" s="29">
        <v>284</v>
      </c>
      <c r="J21" s="29" t="s">
        <v>2324</v>
      </c>
      <c r="K21" s="29">
        <v>113</v>
      </c>
      <c r="L21" s="29" t="s">
        <v>2498</v>
      </c>
      <c r="M21" s="29" t="s">
        <v>2253</v>
      </c>
      <c r="N21" s="29">
        <v>100</v>
      </c>
      <c r="O21" s="71">
        <v>5</v>
      </c>
      <c r="P21" s="71">
        <v>5</v>
      </c>
      <c r="Q21" s="71">
        <v>30</v>
      </c>
      <c r="R21" s="71">
        <v>30</v>
      </c>
      <c r="S21" s="71">
        <v>30</v>
      </c>
      <c r="T21" s="71">
        <v>35</v>
      </c>
      <c r="U21" s="71">
        <v>35</v>
      </c>
      <c r="V21" s="71">
        <v>5</v>
      </c>
      <c r="W21" s="72">
        <v>0</v>
      </c>
      <c r="X21" s="72">
        <v>0</v>
      </c>
      <c r="Y21" s="72">
        <v>100</v>
      </c>
      <c r="Z21" s="31">
        <f>Tabla1[[#This Row],[Total Plan de Desarrollo]]/Tabla1[[#This Row],[Meta Cuatrienio]]</f>
        <v>1</v>
      </c>
      <c r="AA21" s="34"/>
      <c r="AB21" s="34"/>
      <c r="AC21" s="33">
        <f>Tabla1[[#This Row],[Avance 2024]]</f>
        <v>0</v>
      </c>
      <c r="AD21" s="34"/>
      <c r="AE21" s="34"/>
      <c r="AF21" s="34"/>
      <c r="AG21" s="34"/>
      <c r="AH21" s="34"/>
      <c r="AI21" s="34"/>
      <c r="AJ21" s="34"/>
      <c r="AK21" s="34"/>
      <c r="AL21" s="34"/>
      <c r="AM21" s="48">
        <f>+Tabla1[[#This Row],[Mar ]]+Tabla1[[#This Row],[Jun]]+Tabla1[[#This Row],[Sep]]+Tabla1[[#This Row],[Dic]]</f>
        <v>0</v>
      </c>
      <c r="AN21" s="73">
        <f>IFERROR(Tabla1[[#This Row],[Total Vigencia]]/Tabla1[[#This Row],[Meta 2024]],0)</f>
        <v>0</v>
      </c>
      <c r="AO21" s="8"/>
      <c r="AP21" s="8"/>
      <c r="AQ21" s="8" t="s">
        <v>2388</v>
      </c>
      <c r="AR21" s="76">
        <v>67619000</v>
      </c>
      <c r="AS21" s="76">
        <v>67619000</v>
      </c>
      <c r="AT21" s="76">
        <v>332917056</v>
      </c>
      <c r="AU21" s="76">
        <v>332917056</v>
      </c>
      <c r="AV21" s="76">
        <v>608601526</v>
      </c>
      <c r="AW21" s="76">
        <v>608601526</v>
      </c>
      <c r="AX21" s="76">
        <v>169129000</v>
      </c>
      <c r="AY21" s="76">
        <v>82840000</v>
      </c>
      <c r="AZ21" s="32">
        <v>0</v>
      </c>
      <c r="BA21" s="32">
        <v>0</v>
      </c>
    </row>
    <row r="22" spans="1:53" s="28" customFormat="1" ht="10.5" customHeight="1" x14ac:dyDescent="0.2">
      <c r="A22" s="5"/>
      <c r="B22" s="29" t="s">
        <v>2379</v>
      </c>
      <c r="C22" s="29">
        <v>2</v>
      </c>
      <c r="D22" s="29" t="s">
        <v>2409</v>
      </c>
      <c r="E22" s="29">
        <v>35</v>
      </c>
      <c r="F22" s="8" t="s">
        <v>2404</v>
      </c>
      <c r="G22" s="29">
        <v>271</v>
      </c>
      <c r="H22" s="29" t="s">
        <v>2289</v>
      </c>
      <c r="I22" s="29">
        <v>288</v>
      </c>
      <c r="J22" s="29" t="s">
        <v>2325</v>
      </c>
      <c r="K22" s="29">
        <v>113</v>
      </c>
      <c r="L22" s="29" t="s">
        <v>2498</v>
      </c>
      <c r="M22" s="29" t="s">
        <v>2252</v>
      </c>
      <c r="N22" s="29">
        <v>33.9</v>
      </c>
      <c r="O22" s="71">
        <v>0</v>
      </c>
      <c r="P22" s="71">
        <v>0</v>
      </c>
      <c r="Q22" s="71">
        <v>37.799999999999997</v>
      </c>
      <c r="R22" s="71">
        <v>35.4</v>
      </c>
      <c r="S22" s="71">
        <v>36.9</v>
      </c>
      <c r="T22" s="71">
        <v>37.1</v>
      </c>
      <c r="U22" s="71">
        <v>34.700000000000003</v>
      </c>
      <c r="V22" s="71">
        <v>34.9</v>
      </c>
      <c r="W22" s="71">
        <v>33.9</v>
      </c>
      <c r="X22" s="72">
        <v>36.5</v>
      </c>
      <c r="Y22" s="74">
        <f>Tabla1[[#This Row],[Avance 2023]]</f>
        <v>34.9</v>
      </c>
      <c r="Z22" s="31">
        <v>0.40910000000000002</v>
      </c>
      <c r="AA22" s="34"/>
      <c r="AB22" s="34"/>
      <c r="AC22" s="33">
        <f>Tabla1[[#This Row],[Avance 2024]]</f>
        <v>36.5</v>
      </c>
      <c r="AD22" s="34"/>
      <c r="AE22" s="34"/>
      <c r="AF22" s="34"/>
      <c r="AG22" s="34"/>
      <c r="AH22" s="34"/>
      <c r="AI22" s="34"/>
      <c r="AJ22" s="34"/>
      <c r="AK22" s="34"/>
      <c r="AL22" s="34"/>
      <c r="AM22" s="48">
        <f>+Tabla1[[#This Row],[Mar ]]+Tabla1[[#This Row],[Jun]]+Tabla1[[#This Row],[Sep]]+Tabla1[[#This Row],[Dic]]</f>
        <v>36.5</v>
      </c>
      <c r="AN22" s="73">
        <f>IFERROR(Tabla1[[#This Row],[Total Vigencia]]/Tabla1[[#This Row],[Meta 2024]],0)</f>
        <v>1.0766961651917404</v>
      </c>
      <c r="AO22" s="8" t="s">
        <v>2513</v>
      </c>
      <c r="AP22" s="8" t="s">
        <v>2514</v>
      </c>
      <c r="AQ22" s="8" t="s">
        <v>2389</v>
      </c>
      <c r="AR22" s="76">
        <v>126832675</v>
      </c>
      <c r="AS22" s="76">
        <v>126832675</v>
      </c>
      <c r="AT22" s="76">
        <v>1003321599</v>
      </c>
      <c r="AU22" s="76">
        <v>1003321599</v>
      </c>
      <c r="AV22" s="76">
        <v>1785610883</v>
      </c>
      <c r="AW22" s="76">
        <v>1785422570</v>
      </c>
      <c r="AX22" s="76">
        <v>6662550000</v>
      </c>
      <c r="AY22" s="76">
        <v>2977020000</v>
      </c>
      <c r="AZ22" s="32">
        <v>6274783449</v>
      </c>
      <c r="BA22" s="32">
        <v>249890718</v>
      </c>
    </row>
    <row r="23" spans="1:53" s="28" customFormat="1" ht="10.5" customHeight="1" x14ac:dyDescent="0.2">
      <c r="A23" s="5"/>
      <c r="B23" s="29" t="s">
        <v>2379</v>
      </c>
      <c r="C23" s="29">
        <v>2</v>
      </c>
      <c r="D23" s="29" t="s">
        <v>2409</v>
      </c>
      <c r="E23" s="29">
        <v>35</v>
      </c>
      <c r="F23" s="8" t="s">
        <v>2404</v>
      </c>
      <c r="G23" s="29">
        <v>271</v>
      </c>
      <c r="H23" s="29" t="s">
        <v>2289</v>
      </c>
      <c r="I23" s="29">
        <v>663</v>
      </c>
      <c r="J23" s="29" t="s">
        <v>2326</v>
      </c>
      <c r="K23" s="29">
        <v>113</v>
      </c>
      <c r="L23" s="29" t="s">
        <v>2498</v>
      </c>
      <c r="M23" s="29" t="s">
        <v>2252</v>
      </c>
      <c r="N23" s="29">
        <v>17.3</v>
      </c>
      <c r="O23" s="71">
        <v>0</v>
      </c>
      <c r="P23" s="71">
        <v>0</v>
      </c>
      <c r="Q23" s="71">
        <v>19.5</v>
      </c>
      <c r="R23" s="71">
        <v>18.3</v>
      </c>
      <c r="S23" s="71">
        <v>19</v>
      </c>
      <c r="T23" s="71">
        <v>19.100000000000001</v>
      </c>
      <c r="U23" s="71">
        <v>17.8</v>
      </c>
      <c r="V23" s="71">
        <v>17.899999999999999</v>
      </c>
      <c r="W23" s="71">
        <v>17.3</v>
      </c>
      <c r="X23" s="72">
        <v>18.2</v>
      </c>
      <c r="Y23" s="71">
        <v>62.5</v>
      </c>
      <c r="Z23" s="31">
        <v>0.625</v>
      </c>
      <c r="AA23" s="34"/>
      <c r="AB23" s="34"/>
      <c r="AC23" s="33">
        <f>Tabla1[[#This Row],[Avance 2024]]</f>
        <v>18.2</v>
      </c>
      <c r="AD23" s="34"/>
      <c r="AE23" s="34"/>
      <c r="AF23" s="34"/>
      <c r="AG23" s="34"/>
      <c r="AH23" s="34"/>
      <c r="AI23" s="34"/>
      <c r="AJ23" s="34"/>
      <c r="AK23" s="34"/>
      <c r="AL23" s="34"/>
      <c r="AM23" s="48">
        <f>+Tabla1[[#This Row],[Mar ]]+Tabla1[[#This Row],[Jun]]+Tabla1[[#This Row],[Sep]]+Tabla1[[#This Row],[Dic]]</f>
        <v>18.2</v>
      </c>
      <c r="AN23" s="73">
        <f>IFERROR(Tabla1[[#This Row],[Total Vigencia]]/Tabla1[[#This Row],[Meta 2024]],0)</f>
        <v>1.052023121387283</v>
      </c>
      <c r="AO23" s="8"/>
      <c r="AP23" s="8"/>
      <c r="AQ23" s="8" t="s">
        <v>2389</v>
      </c>
      <c r="AR23" s="76">
        <v>126832675</v>
      </c>
      <c r="AS23" s="76">
        <v>126832675</v>
      </c>
      <c r="AT23" s="76">
        <v>1003321599</v>
      </c>
      <c r="AU23" s="76">
        <v>1003321599</v>
      </c>
      <c r="AV23" s="76">
        <v>1785610883</v>
      </c>
      <c r="AW23" s="76">
        <v>1785422570</v>
      </c>
      <c r="AX23" s="76">
        <v>6662550000</v>
      </c>
      <c r="AY23" s="76">
        <v>2977020000</v>
      </c>
      <c r="AZ23" s="32">
        <v>6274783449</v>
      </c>
      <c r="BA23" s="32">
        <v>249890718</v>
      </c>
    </row>
    <row r="24" spans="1:53" s="28" customFormat="1" ht="10.5" customHeight="1" x14ac:dyDescent="0.2">
      <c r="A24" s="5"/>
      <c r="B24" s="29" t="s">
        <v>2380</v>
      </c>
      <c r="C24" s="29">
        <v>4</v>
      </c>
      <c r="D24" s="29" t="s">
        <v>2410</v>
      </c>
      <c r="E24" s="29">
        <v>49</v>
      </c>
      <c r="F24" s="8" t="s">
        <v>2405</v>
      </c>
      <c r="G24" s="29">
        <v>373</v>
      </c>
      <c r="H24" s="29" t="s">
        <v>2290</v>
      </c>
      <c r="I24" s="29">
        <v>400</v>
      </c>
      <c r="J24" s="29" t="s">
        <v>2327</v>
      </c>
      <c r="K24" s="29">
        <v>113</v>
      </c>
      <c r="L24" s="29" t="s">
        <v>2498</v>
      </c>
      <c r="M24" s="29" t="s">
        <v>2252</v>
      </c>
      <c r="N24" s="29">
        <v>404</v>
      </c>
      <c r="O24" s="71">
        <v>473</v>
      </c>
      <c r="P24" s="71">
        <v>371</v>
      </c>
      <c r="Q24" s="71">
        <v>449</v>
      </c>
      <c r="R24" s="71">
        <v>458</v>
      </c>
      <c r="S24" s="71">
        <v>425</v>
      </c>
      <c r="T24" s="71">
        <v>553</v>
      </c>
      <c r="U24" s="71">
        <v>405</v>
      </c>
      <c r="V24" s="71">
        <v>554</v>
      </c>
      <c r="W24" s="72">
        <v>404</v>
      </c>
      <c r="X24" s="72">
        <v>554</v>
      </c>
      <c r="Y24" s="71">
        <f>Tabla1[[#This Row],[Avance 2023]]</f>
        <v>554</v>
      </c>
      <c r="Z24" s="31">
        <v>0.72919999999999996</v>
      </c>
      <c r="AA24" s="34"/>
      <c r="AB24" s="34"/>
      <c r="AC24" s="33">
        <f>Tabla1[[#This Row],[Avance 2024]]</f>
        <v>554</v>
      </c>
      <c r="AD24" s="34"/>
      <c r="AE24" s="34"/>
      <c r="AF24" s="34"/>
      <c r="AG24" s="34"/>
      <c r="AH24" s="34"/>
      <c r="AI24" s="34"/>
      <c r="AJ24" s="34"/>
      <c r="AK24" s="34"/>
      <c r="AL24" s="34"/>
      <c r="AM24" s="48">
        <f>+Tabla1[[#This Row],[Mar ]]+Tabla1[[#This Row],[Jun]]+Tabla1[[#This Row],[Sep]]+Tabla1[[#This Row],[Dic]]</f>
        <v>554</v>
      </c>
      <c r="AN24" s="73">
        <f>IFERROR(Tabla1[[#This Row],[Total Vigencia]]/Tabla1[[#This Row],[Meta 2024]],0)</f>
        <v>1.3712871287128714</v>
      </c>
      <c r="AO24" s="8" t="s">
        <v>2515</v>
      </c>
      <c r="AP24" s="8" t="s">
        <v>2516</v>
      </c>
      <c r="AQ24" s="8" t="s">
        <v>2390</v>
      </c>
      <c r="AR24" s="76">
        <v>19876563865</v>
      </c>
      <c r="AS24" s="76">
        <v>15453561240</v>
      </c>
      <c r="AT24" s="76">
        <v>59503141942</v>
      </c>
      <c r="AU24" s="76">
        <v>58088738158</v>
      </c>
      <c r="AV24" s="76">
        <v>73021974733</v>
      </c>
      <c r="AW24" s="76">
        <v>72881815774</v>
      </c>
      <c r="AX24" s="76">
        <v>63375130534</v>
      </c>
      <c r="AY24" s="76">
        <v>36578205712</v>
      </c>
      <c r="AZ24" s="32">
        <v>84471474931</v>
      </c>
      <c r="BA24" s="32">
        <v>19360013238</v>
      </c>
    </row>
    <row r="25" spans="1:53" s="28" customFormat="1" ht="10.5" customHeight="1" x14ac:dyDescent="0.2">
      <c r="A25" s="5"/>
      <c r="B25" s="29" t="s">
        <v>2380</v>
      </c>
      <c r="C25" s="29">
        <v>4</v>
      </c>
      <c r="D25" s="29" t="s">
        <v>2410</v>
      </c>
      <c r="E25" s="29">
        <v>49</v>
      </c>
      <c r="F25" s="29" t="s">
        <v>2405</v>
      </c>
      <c r="G25" s="29">
        <v>373</v>
      </c>
      <c r="H25" s="29" t="s">
        <v>2290</v>
      </c>
      <c r="I25" s="29">
        <v>643</v>
      </c>
      <c r="J25" s="29" t="s">
        <v>2330</v>
      </c>
      <c r="K25" s="29">
        <v>113</v>
      </c>
      <c r="L25" s="29" t="s">
        <v>2498</v>
      </c>
      <c r="M25" s="29" t="s">
        <v>2252</v>
      </c>
      <c r="N25" s="29">
        <v>146</v>
      </c>
      <c r="O25" s="71">
        <v>172</v>
      </c>
      <c r="P25" s="71">
        <v>150</v>
      </c>
      <c r="Q25" s="71">
        <v>163</v>
      </c>
      <c r="R25" s="71">
        <v>153</v>
      </c>
      <c r="S25" s="71">
        <v>154</v>
      </c>
      <c r="T25" s="71">
        <v>186</v>
      </c>
      <c r="U25" s="71">
        <v>147</v>
      </c>
      <c r="V25" s="71">
        <v>184</v>
      </c>
      <c r="W25" s="72">
        <v>146</v>
      </c>
      <c r="X25" s="72">
        <v>184</v>
      </c>
      <c r="Y25" s="71">
        <f>Tabla1[[#This Row],[Avance 2023]]</f>
        <v>184</v>
      </c>
      <c r="Z25" s="31">
        <f>Tabla1[[#This Row],[Meta Cuatrienio]]/Tabla1[[#This Row],[Total Plan de Desarrollo]]</f>
        <v>0.79347826086956519</v>
      </c>
      <c r="AA25" s="34"/>
      <c r="AB25" s="34"/>
      <c r="AC25" s="33">
        <f>Tabla1[[#This Row],[Avance 2024]]</f>
        <v>184</v>
      </c>
      <c r="AD25" s="34"/>
      <c r="AE25" s="34"/>
      <c r="AF25" s="34"/>
      <c r="AG25" s="34"/>
      <c r="AH25" s="34"/>
      <c r="AI25" s="34"/>
      <c r="AJ25" s="34"/>
      <c r="AK25" s="34"/>
      <c r="AL25" s="34"/>
      <c r="AM25" s="48">
        <f>+Tabla1[[#This Row],[Mar ]]+Tabla1[[#This Row],[Jun]]+Tabla1[[#This Row],[Sep]]+Tabla1[[#This Row],[Dic]]</f>
        <v>184</v>
      </c>
      <c r="AN25" s="73">
        <f>IFERROR(Tabla1[[#This Row],[Total Vigencia]]/Tabla1[[#This Row],[Meta 2024]],0)</f>
        <v>1.2602739726027397</v>
      </c>
      <c r="AO25" s="8"/>
      <c r="AP25" s="8"/>
      <c r="AQ25" s="8" t="s">
        <v>2390</v>
      </c>
      <c r="AR25" s="76">
        <v>19876563865</v>
      </c>
      <c r="AS25" s="76">
        <v>15453561240</v>
      </c>
      <c r="AT25" s="76">
        <v>59503141942</v>
      </c>
      <c r="AU25" s="76">
        <v>58088738158</v>
      </c>
      <c r="AV25" s="76">
        <v>73021974733</v>
      </c>
      <c r="AW25" s="76">
        <v>72881815774</v>
      </c>
      <c r="AX25" s="76">
        <v>63375130534</v>
      </c>
      <c r="AY25" s="76">
        <v>36578205712</v>
      </c>
      <c r="AZ25" s="32">
        <v>84471474931</v>
      </c>
      <c r="BA25" s="32">
        <v>19360013238</v>
      </c>
    </row>
    <row r="26" spans="1:53" s="28" customFormat="1" ht="10.5" customHeight="1" x14ac:dyDescent="0.2">
      <c r="A26" s="5"/>
      <c r="B26" s="29" t="s">
        <v>2377</v>
      </c>
      <c r="C26" s="29">
        <v>4</v>
      </c>
      <c r="D26" s="29" t="s">
        <v>2410</v>
      </c>
      <c r="E26" s="29">
        <v>49</v>
      </c>
      <c r="F26" s="29" t="s">
        <v>2405</v>
      </c>
      <c r="G26" s="29">
        <v>374</v>
      </c>
      <c r="H26" s="29" t="s">
        <v>2291</v>
      </c>
      <c r="I26" s="29">
        <v>627</v>
      </c>
      <c r="J26" s="29" t="s">
        <v>2331</v>
      </c>
      <c r="K26" s="29">
        <v>113</v>
      </c>
      <c r="L26" s="29" t="s">
        <v>2498</v>
      </c>
      <c r="M26" s="29" t="s">
        <v>2253</v>
      </c>
      <c r="N26" s="29">
        <v>100</v>
      </c>
      <c r="O26" s="71">
        <v>5</v>
      </c>
      <c r="P26" s="71">
        <v>5</v>
      </c>
      <c r="Q26" s="71">
        <v>30</v>
      </c>
      <c r="R26" s="71">
        <v>30</v>
      </c>
      <c r="S26" s="71">
        <v>22.5</v>
      </c>
      <c r="T26" s="71">
        <v>22.5</v>
      </c>
      <c r="U26" s="71">
        <v>40.5</v>
      </c>
      <c r="V26" s="71">
        <v>40.5</v>
      </c>
      <c r="W26" s="72">
        <v>2</v>
      </c>
      <c r="X26" s="74">
        <v>0.23</v>
      </c>
      <c r="Y26" s="72">
        <f>Tabla1[[#This Row],[Avance 2020]]+Tabla1[[#This Row],[Avance 2021]]+Tabla1[[#This Row],[Avance 2022]]+Tabla1[[#This Row],[Avance 2023]]+Tabla1[[#This Row],[Avance 2024]]</f>
        <v>98.23</v>
      </c>
      <c r="Z26" s="47">
        <f>Tabla1[[#This Row],[Total Plan de Desarrollo]]/Tabla1[[#This Row],[Meta Cuatrienio]]</f>
        <v>0.98230000000000006</v>
      </c>
      <c r="AA26" s="34"/>
      <c r="AB26" s="34"/>
      <c r="AC26" s="33">
        <f>Tabla1[[#This Row],[Avance 2024]]</f>
        <v>0.23</v>
      </c>
      <c r="AD26" s="34"/>
      <c r="AE26" s="34"/>
      <c r="AF26" s="34"/>
      <c r="AG26" s="34"/>
      <c r="AH26" s="34"/>
      <c r="AI26" s="34"/>
      <c r="AJ26" s="34"/>
      <c r="AK26" s="34"/>
      <c r="AL26" s="34"/>
      <c r="AM26" s="48">
        <f>+Tabla1[[#This Row],[Mar ]]+Tabla1[[#This Row],[Jun]]+Tabla1[[#This Row],[Sep]]+Tabla1[[#This Row],[Dic]]</f>
        <v>0.23</v>
      </c>
      <c r="AN26" s="73">
        <f>IFERROR(Tabla1[[#This Row],[Total Vigencia]]/Tabla1[[#This Row],[Meta 2024]],0)</f>
        <v>0.115</v>
      </c>
      <c r="AO26" s="8" t="s">
        <v>2517</v>
      </c>
      <c r="AP26" s="29" t="s">
        <v>2511</v>
      </c>
      <c r="AQ26" s="8" t="s">
        <v>2465</v>
      </c>
      <c r="AR26" s="76">
        <v>68128900</v>
      </c>
      <c r="AS26" s="76">
        <v>68128900</v>
      </c>
      <c r="AT26" s="76">
        <v>3639934366</v>
      </c>
      <c r="AU26" s="76">
        <v>3630067523</v>
      </c>
      <c r="AV26" s="76">
        <v>1561266375</v>
      </c>
      <c r="AW26" s="76">
        <v>1553026375</v>
      </c>
      <c r="AX26" s="76">
        <v>6707980868</v>
      </c>
      <c r="AY26" s="76">
        <v>787829953</v>
      </c>
      <c r="AZ26" s="32">
        <v>2259443281</v>
      </c>
      <c r="BA26" s="32">
        <v>209093798</v>
      </c>
    </row>
    <row r="27" spans="1:53" s="28" customFormat="1" ht="10.5" customHeight="1" x14ac:dyDescent="0.2">
      <c r="A27" s="5"/>
      <c r="B27" s="29" t="s">
        <v>2377</v>
      </c>
      <c r="C27" s="29">
        <v>4</v>
      </c>
      <c r="D27" s="29" t="s">
        <v>2410</v>
      </c>
      <c r="E27" s="29">
        <v>49</v>
      </c>
      <c r="F27" s="29" t="s">
        <v>2405</v>
      </c>
      <c r="G27" s="29">
        <v>375</v>
      </c>
      <c r="H27" s="29" t="s">
        <v>2292</v>
      </c>
      <c r="I27" s="29">
        <v>628</v>
      </c>
      <c r="J27" s="29" t="s">
        <v>2332</v>
      </c>
      <c r="K27" s="29">
        <v>113</v>
      </c>
      <c r="L27" s="29" t="s">
        <v>2498</v>
      </c>
      <c r="M27" s="29" t="s">
        <v>2253</v>
      </c>
      <c r="N27" s="29">
        <v>100</v>
      </c>
      <c r="O27" s="71">
        <v>5</v>
      </c>
      <c r="P27" s="71">
        <v>5</v>
      </c>
      <c r="Q27" s="71">
        <v>30</v>
      </c>
      <c r="R27" s="71">
        <v>30</v>
      </c>
      <c r="S27" s="71">
        <v>30</v>
      </c>
      <c r="T27" s="71">
        <v>30</v>
      </c>
      <c r="U27" s="71">
        <v>33</v>
      </c>
      <c r="V27" s="71">
        <v>33</v>
      </c>
      <c r="W27" s="72">
        <v>2</v>
      </c>
      <c r="X27" s="74">
        <v>98.86</v>
      </c>
      <c r="Y27" s="72">
        <v>98.86</v>
      </c>
      <c r="Z27" s="31">
        <f>Tabla1[[#This Row],[Total Plan de Desarrollo]]/Tabla1[[#This Row],[Meta Cuatrienio]]</f>
        <v>0.98860000000000003</v>
      </c>
      <c r="AA27" s="34"/>
      <c r="AB27" s="34"/>
      <c r="AC27" s="33">
        <f>Tabla1[[#This Row],[Avance 2024]]</f>
        <v>98.86</v>
      </c>
      <c r="AD27" s="34"/>
      <c r="AE27" s="34"/>
      <c r="AF27" s="34"/>
      <c r="AG27" s="34"/>
      <c r="AH27" s="34"/>
      <c r="AI27" s="34"/>
      <c r="AJ27" s="34"/>
      <c r="AK27" s="34"/>
      <c r="AL27" s="34"/>
      <c r="AM27" s="48">
        <f>+Tabla1[[#This Row],[Mar ]]+Tabla1[[#This Row],[Jun]]+Tabla1[[#This Row],[Sep]]+Tabla1[[#This Row],[Dic]]</f>
        <v>98.86</v>
      </c>
      <c r="AN27" s="73">
        <f>IFERROR(Tabla1[[#This Row],[Total Vigencia]]/Tabla1[[#This Row],[Meta 2024]],0)</f>
        <v>49.43</v>
      </c>
      <c r="AO27" s="8" t="s">
        <v>2518</v>
      </c>
      <c r="AP27" s="8" t="s">
        <v>2511</v>
      </c>
      <c r="AQ27" s="8" t="s">
        <v>2466</v>
      </c>
      <c r="AR27" s="76">
        <v>282410620</v>
      </c>
      <c r="AS27" s="76">
        <v>282410620</v>
      </c>
      <c r="AT27" s="76">
        <v>1201581805</v>
      </c>
      <c r="AU27" s="76">
        <v>1201581805</v>
      </c>
      <c r="AV27" s="76">
        <v>1634217123</v>
      </c>
      <c r="AW27" s="76">
        <v>1617490654</v>
      </c>
      <c r="AX27" s="76">
        <v>2004247942</v>
      </c>
      <c r="AY27" s="76">
        <v>1082749316</v>
      </c>
      <c r="AZ27" s="32">
        <v>2459688557</v>
      </c>
      <c r="BA27" s="32">
        <v>442465057</v>
      </c>
    </row>
    <row r="28" spans="1:53" s="28" customFormat="1" ht="10.5" customHeight="1" x14ac:dyDescent="0.2">
      <c r="A28" s="5"/>
      <c r="B28" s="29" t="s">
        <v>2378</v>
      </c>
      <c r="C28" s="29">
        <v>4</v>
      </c>
      <c r="D28" s="29" t="s">
        <v>2410</v>
      </c>
      <c r="E28" s="29">
        <v>49</v>
      </c>
      <c r="F28" s="29" t="s">
        <v>2405</v>
      </c>
      <c r="G28" s="29">
        <v>377</v>
      </c>
      <c r="H28" s="29" t="s">
        <v>2299</v>
      </c>
      <c r="I28" s="29">
        <v>404</v>
      </c>
      <c r="J28" s="29" t="s">
        <v>2339</v>
      </c>
      <c r="K28" s="29">
        <v>113</v>
      </c>
      <c r="L28" s="29" t="s">
        <v>2498</v>
      </c>
      <c r="M28" s="29" t="s">
        <v>2253</v>
      </c>
      <c r="N28" s="29">
        <v>36</v>
      </c>
      <c r="O28" s="74">
        <v>4.99</v>
      </c>
      <c r="P28" s="74">
        <v>4.99</v>
      </c>
      <c r="Q28" s="74">
        <v>3.66</v>
      </c>
      <c r="R28" s="74">
        <v>3.66</v>
      </c>
      <c r="S28" s="71">
        <v>16.8</v>
      </c>
      <c r="T28" s="71">
        <v>17</v>
      </c>
      <c r="U28" s="74">
        <v>10.35</v>
      </c>
      <c r="V28" s="71">
        <v>4.99</v>
      </c>
      <c r="W28" s="72">
        <v>0</v>
      </c>
      <c r="X28" s="72">
        <v>0</v>
      </c>
      <c r="Y28" s="72">
        <f>Tabla1[[#This Row],[Avance 2020]]+Tabla1[[#This Row],[Avance 2021]]+Tabla1[[#This Row],[Avance 2022]]+Tabla1[[#This Row],[Avance 2023]]+Tabla1[[#This Row],[Avance 2024]]</f>
        <v>30.64</v>
      </c>
      <c r="Z28" s="31">
        <f>Tabla1[[#This Row],[Total Plan de Desarrollo]]/Tabla1[[#This Row],[Meta Cuatrienio]]</f>
        <v>0.85111111111111115</v>
      </c>
      <c r="AA28" s="34"/>
      <c r="AB28" s="34"/>
      <c r="AC28" s="33">
        <f>Tabla1[[#This Row],[Avance 2024]]</f>
        <v>0</v>
      </c>
      <c r="AD28" s="34"/>
      <c r="AE28" s="34"/>
      <c r="AF28" s="34"/>
      <c r="AG28" s="34"/>
      <c r="AH28" s="34"/>
      <c r="AI28" s="34"/>
      <c r="AJ28" s="34"/>
      <c r="AK28" s="34"/>
      <c r="AL28" s="34"/>
      <c r="AM28" s="48">
        <f>+Tabla1[[#This Row],[Mar ]]+Tabla1[[#This Row],[Jun]]+Tabla1[[#This Row],[Sep]]+Tabla1[[#This Row],[Dic]]</f>
        <v>0</v>
      </c>
      <c r="AN28" s="73">
        <f>IFERROR(Tabla1[[#This Row],[Total Vigencia]]/Tabla1[[#This Row],[Meta 2024]],0)</f>
        <v>0</v>
      </c>
      <c r="AO28" s="8"/>
      <c r="AP28" s="8"/>
      <c r="AQ28" s="8" t="s">
        <v>2470</v>
      </c>
      <c r="AR28" s="76">
        <v>320790940</v>
      </c>
      <c r="AS28" s="76">
        <v>109525940</v>
      </c>
      <c r="AT28" s="76">
        <v>707861700</v>
      </c>
      <c r="AU28" s="76">
        <v>707861700</v>
      </c>
      <c r="AV28" s="76">
        <v>257381400</v>
      </c>
      <c r="AW28" s="76">
        <v>257381400</v>
      </c>
      <c r="AX28" s="76">
        <v>488443000</v>
      </c>
      <c r="AY28" s="76">
        <v>488442972</v>
      </c>
      <c r="AZ28" s="32">
        <v>0</v>
      </c>
      <c r="BA28" s="32">
        <v>0</v>
      </c>
    </row>
    <row r="29" spans="1:53" s="28" customFormat="1" ht="10.5" customHeight="1" x14ac:dyDescent="0.2">
      <c r="A29" s="5"/>
      <c r="B29" s="29" t="s">
        <v>2422</v>
      </c>
      <c r="C29" s="29">
        <v>4</v>
      </c>
      <c r="D29" s="29" t="s">
        <v>2410</v>
      </c>
      <c r="E29" s="29">
        <v>49</v>
      </c>
      <c r="F29" s="29" t="s">
        <v>2405</v>
      </c>
      <c r="G29" s="29">
        <v>379</v>
      </c>
      <c r="H29" s="29" t="s">
        <v>2300</v>
      </c>
      <c r="I29" s="29">
        <v>406</v>
      </c>
      <c r="J29" s="29" t="s">
        <v>2340</v>
      </c>
      <c r="K29" s="29">
        <v>113</v>
      </c>
      <c r="L29" s="29" t="s">
        <v>2498</v>
      </c>
      <c r="M29" s="29" t="s">
        <v>2253</v>
      </c>
      <c r="N29" s="29">
        <v>364000</v>
      </c>
      <c r="O29" s="71">
        <v>2900</v>
      </c>
      <c r="P29" s="71">
        <v>2935</v>
      </c>
      <c r="Q29" s="71">
        <v>67132</v>
      </c>
      <c r="R29" s="71">
        <v>67132</v>
      </c>
      <c r="S29" s="71">
        <v>136926</v>
      </c>
      <c r="T29" s="71">
        <v>136926</v>
      </c>
      <c r="U29" s="71">
        <v>129782</v>
      </c>
      <c r="V29" s="71">
        <v>132474</v>
      </c>
      <c r="W29" s="72">
        <v>45822</v>
      </c>
      <c r="X29" s="72">
        <v>35618</v>
      </c>
      <c r="Y29" s="72">
        <f>Tabla1[[#This Row],[Avance 2020]]+Tabla1[[#This Row],[Avance 2021]]+Tabla1[[#This Row],[Avance 2022]]+Tabla1[[#This Row],[Avance 2023]]+Tabla1[[#This Row],[Avance 2024]]</f>
        <v>375085</v>
      </c>
      <c r="Z29" s="31">
        <f>Tabla1[[#This Row],[Total Plan de Desarrollo]]/Tabla1[[#This Row],[Meta Cuatrienio]]</f>
        <v>1.0304532967032967</v>
      </c>
      <c r="AA29" s="34"/>
      <c r="AB29" s="34"/>
      <c r="AC29" s="33">
        <f>Tabla1[[#This Row],[Avance 2024]]</f>
        <v>35618</v>
      </c>
      <c r="AD29" s="34"/>
      <c r="AE29" s="34"/>
      <c r="AF29" s="34"/>
      <c r="AG29" s="34"/>
      <c r="AH29" s="34"/>
      <c r="AI29" s="34"/>
      <c r="AJ29" s="34"/>
      <c r="AK29" s="34"/>
      <c r="AL29" s="34"/>
      <c r="AM29" s="48">
        <f>+Tabla1[[#This Row],[Mar ]]+Tabla1[[#This Row],[Jun]]+Tabla1[[#This Row],[Sep]]+Tabla1[[#This Row],[Dic]]</f>
        <v>35618</v>
      </c>
      <c r="AN29" s="73">
        <f>IFERROR(Tabla1[[#This Row],[Total Vigencia]]/Tabla1[[#This Row],[Meta 2024]],0)</f>
        <v>0.77731220810964163</v>
      </c>
      <c r="AO29" s="8" t="s">
        <v>2519</v>
      </c>
      <c r="AP29" s="8" t="s">
        <v>2511</v>
      </c>
      <c r="AQ29" s="8" t="s">
        <v>2472</v>
      </c>
      <c r="AR29" s="76">
        <v>631484494</v>
      </c>
      <c r="AS29" s="76">
        <v>297926759</v>
      </c>
      <c r="AT29" s="76">
        <v>13089983885</v>
      </c>
      <c r="AU29" s="76">
        <v>13084853885</v>
      </c>
      <c r="AV29" s="76">
        <v>5902966100</v>
      </c>
      <c r="AW29" s="76">
        <v>5858374869</v>
      </c>
      <c r="AX29" s="76">
        <v>15628153000</v>
      </c>
      <c r="AY29" s="76">
        <v>9364531800</v>
      </c>
      <c r="AZ29" s="32">
        <v>25976667000</v>
      </c>
      <c r="BA29" s="32">
        <v>11993898699</v>
      </c>
    </row>
    <row r="30" spans="1:53" s="28" customFormat="1" ht="10.5" customHeight="1" x14ac:dyDescent="0.2">
      <c r="A30" s="5"/>
      <c r="B30" s="29" t="s">
        <v>2381</v>
      </c>
      <c r="C30" s="29">
        <v>4</v>
      </c>
      <c r="D30" s="29" t="s">
        <v>2410</v>
      </c>
      <c r="E30" s="29">
        <v>49</v>
      </c>
      <c r="F30" s="29" t="s">
        <v>2405</v>
      </c>
      <c r="G30" s="29">
        <v>381</v>
      </c>
      <c r="H30" s="29" t="s">
        <v>2301</v>
      </c>
      <c r="I30" s="29">
        <v>408</v>
      </c>
      <c r="J30" s="29" t="s">
        <v>2341</v>
      </c>
      <c r="K30" s="29">
        <v>113</v>
      </c>
      <c r="L30" s="29" t="s">
        <v>2498</v>
      </c>
      <c r="M30" s="29" t="s">
        <v>2253</v>
      </c>
      <c r="N30" s="29">
        <v>56</v>
      </c>
      <c r="O30" s="74">
        <v>25.16</v>
      </c>
      <c r="P30" s="74">
        <v>25.16</v>
      </c>
      <c r="Q30" s="74">
        <v>16.420000000000002</v>
      </c>
      <c r="R30" s="74">
        <v>16.420000000000002</v>
      </c>
      <c r="S30" s="71">
        <v>7</v>
      </c>
      <c r="T30" s="71">
        <v>7</v>
      </c>
      <c r="U30" s="74">
        <v>7.74</v>
      </c>
      <c r="V30" s="71">
        <v>25.16</v>
      </c>
      <c r="W30" s="72">
        <v>0</v>
      </c>
      <c r="X30" s="72">
        <v>0</v>
      </c>
      <c r="Y30" s="72">
        <f>Tabla1[[#This Row],[Avance 2020]]+Tabla1[[#This Row],[Avance 2021]]+Tabla1[[#This Row],[Avance 2022]]+Tabla1[[#This Row],[Avance 2023]]+Tabla1[[#This Row],[Avance 2024]]</f>
        <v>73.739999999999995</v>
      </c>
      <c r="Z30" s="31">
        <v>1.04</v>
      </c>
      <c r="AA30" s="34"/>
      <c r="AB30" s="34"/>
      <c r="AC30" s="33">
        <f>Tabla1[[#This Row],[Avance 2024]]</f>
        <v>0</v>
      </c>
      <c r="AD30" s="34"/>
      <c r="AE30" s="34"/>
      <c r="AF30" s="34"/>
      <c r="AG30" s="34"/>
      <c r="AH30" s="34"/>
      <c r="AI30" s="34"/>
      <c r="AJ30" s="34"/>
      <c r="AK30" s="34"/>
      <c r="AL30" s="34"/>
      <c r="AM30" s="48">
        <f>+Tabla1[[#This Row],[Mar ]]+Tabla1[[#This Row],[Jun]]+Tabla1[[#This Row],[Sep]]+Tabla1[[#This Row],[Dic]]</f>
        <v>0</v>
      </c>
      <c r="AN30" s="73">
        <f>IFERROR(Tabla1[[#This Row],[Total Vigencia]]/Tabla1[[#This Row],[Meta 2024]],0)</f>
        <v>0</v>
      </c>
      <c r="AO30" s="8"/>
      <c r="AP30" s="8"/>
      <c r="AQ30" s="29" t="s">
        <v>2474</v>
      </c>
      <c r="AR30" s="76">
        <v>364230082</v>
      </c>
      <c r="AS30" s="76">
        <v>117522670</v>
      </c>
      <c r="AT30" s="76">
        <v>207411000</v>
      </c>
      <c r="AU30" s="76">
        <v>207411000</v>
      </c>
      <c r="AV30" s="76">
        <v>685025690</v>
      </c>
      <c r="AW30" s="76">
        <v>683026442</v>
      </c>
      <c r="AX30" s="76">
        <v>394196000</v>
      </c>
      <c r="AY30" s="76">
        <v>214416000</v>
      </c>
      <c r="AZ30" s="32">
        <v>0</v>
      </c>
      <c r="BA30" s="32">
        <v>0</v>
      </c>
    </row>
    <row r="31" spans="1:53" s="28" customFormat="1" ht="10.5" customHeight="1" x14ac:dyDescent="0.2">
      <c r="A31" s="5"/>
      <c r="B31" s="29" t="s">
        <v>2381</v>
      </c>
      <c r="C31" s="29">
        <v>4</v>
      </c>
      <c r="D31" s="29" t="s">
        <v>2410</v>
      </c>
      <c r="E31" s="29">
        <v>49</v>
      </c>
      <c r="F31" s="29" t="s">
        <v>2405</v>
      </c>
      <c r="G31" s="29">
        <v>381</v>
      </c>
      <c r="H31" s="29" t="s">
        <v>2301</v>
      </c>
      <c r="I31" s="29">
        <v>678</v>
      </c>
      <c r="J31" s="29" t="s">
        <v>2342</v>
      </c>
      <c r="K31" s="29">
        <v>113</v>
      </c>
      <c r="L31" s="29" t="s">
        <v>2498</v>
      </c>
      <c r="M31" s="29" t="s">
        <v>2252</v>
      </c>
      <c r="N31" s="29">
        <v>4</v>
      </c>
      <c r="O31" s="71">
        <v>0</v>
      </c>
      <c r="P31" s="71">
        <v>0</v>
      </c>
      <c r="Q31" s="71">
        <v>18</v>
      </c>
      <c r="R31" s="71">
        <v>18</v>
      </c>
      <c r="S31" s="71">
        <v>5.3</v>
      </c>
      <c r="T31" s="71">
        <v>5.3</v>
      </c>
      <c r="U31" s="71">
        <v>4</v>
      </c>
      <c r="V31" s="71">
        <v>3</v>
      </c>
      <c r="W31" s="72">
        <v>0</v>
      </c>
      <c r="X31" s="72">
        <v>0</v>
      </c>
      <c r="Y31" s="74">
        <f>Tabla1[[#This Row],[Avance 2024]]</f>
        <v>0</v>
      </c>
      <c r="Z31" s="31">
        <v>0.91710000000000003</v>
      </c>
      <c r="AA31" s="34"/>
      <c r="AB31" s="34"/>
      <c r="AC31" s="33">
        <f>Tabla1[[#This Row],[Avance 2024]]</f>
        <v>0</v>
      </c>
      <c r="AD31" s="34"/>
      <c r="AE31" s="34"/>
      <c r="AF31" s="34"/>
      <c r="AG31" s="34"/>
      <c r="AH31" s="34"/>
      <c r="AI31" s="34"/>
      <c r="AJ31" s="34"/>
      <c r="AK31" s="34"/>
      <c r="AL31" s="34"/>
      <c r="AM31" s="48">
        <f>+Tabla1[[#This Row],[Mar ]]+Tabla1[[#This Row],[Jun]]+Tabla1[[#This Row],[Sep]]+Tabla1[[#This Row],[Dic]]</f>
        <v>0</v>
      </c>
      <c r="AN31" s="73">
        <f>IFERROR(Tabla1[[#This Row],[Total Vigencia]]/Tabla1[[#This Row],[Meta 2024]],0)</f>
        <v>0</v>
      </c>
      <c r="AO31" s="8"/>
      <c r="AP31" s="8"/>
      <c r="AQ31" s="29" t="s">
        <v>2474</v>
      </c>
      <c r="AR31" s="76">
        <v>364230082</v>
      </c>
      <c r="AS31" s="76">
        <v>117522670</v>
      </c>
      <c r="AT31" s="76">
        <v>207411000</v>
      </c>
      <c r="AU31" s="76">
        <v>207411000</v>
      </c>
      <c r="AV31" s="76">
        <v>685025690</v>
      </c>
      <c r="AW31" s="76">
        <v>683026442</v>
      </c>
      <c r="AX31" s="76">
        <v>394196000</v>
      </c>
      <c r="AY31" s="76">
        <v>214416000</v>
      </c>
      <c r="AZ31" s="32">
        <v>0</v>
      </c>
      <c r="BA31" s="32">
        <v>0</v>
      </c>
    </row>
    <row r="32" spans="1:53" s="28" customFormat="1" ht="10.5" customHeight="1" x14ac:dyDescent="0.2">
      <c r="A32" s="5"/>
      <c r="B32" s="29" t="s">
        <v>2377</v>
      </c>
      <c r="C32" s="29">
        <v>4</v>
      </c>
      <c r="D32" s="29" t="s">
        <v>2410</v>
      </c>
      <c r="E32" s="29">
        <v>49</v>
      </c>
      <c r="F32" s="29" t="s">
        <v>2405</v>
      </c>
      <c r="G32" s="29">
        <v>383</v>
      </c>
      <c r="H32" s="29" t="s">
        <v>2302</v>
      </c>
      <c r="I32" s="29">
        <v>410</v>
      </c>
      <c r="J32" s="29" t="s">
        <v>2343</v>
      </c>
      <c r="K32" s="29">
        <v>113</v>
      </c>
      <c r="L32" s="29" t="s">
        <v>2498</v>
      </c>
      <c r="M32" s="29" t="s">
        <v>2253</v>
      </c>
      <c r="N32" s="29">
        <v>0.25</v>
      </c>
      <c r="O32" s="74">
        <v>0.05</v>
      </c>
      <c r="P32" s="74">
        <v>0.05</v>
      </c>
      <c r="Q32" s="74">
        <v>0.05</v>
      </c>
      <c r="R32" s="74">
        <v>0.05</v>
      </c>
      <c r="S32" s="74">
        <v>0.05</v>
      </c>
      <c r="T32" s="74">
        <v>0.05</v>
      </c>
      <c r="U32" s="74">
        <v>0.05</v>
      </c>
      <c r="V32" s="74">
        <v>0.05</v>
      </c>
      <c r="W32" s="74">
        <v>0.05</v>
      </c>
      <c r="X32" s="74">
        <v>0.02</v>
      </c>
      <c r="Y32" s="74">
        <f>Tabla1[[#This Row],[Avance 2020]]+Tabla1[[#This Row],[Avance 2021]]+Tabla1[[#This Row],[Avance 2022]]+Tabla1[[#This Row],[Avance 2023]]+Tabla1[[#This Row],[Avance 2024]]</f>
        <v>0.22</v>
      </c>
      <c r="Z32" s="54">
        <f>Tabla1[[#This Row],[Total Plan de Desarrollo]]/Tabla1[[#This Row],[Meta Cuatrienio]]</f>
        <v>0.88</v>
      </c>
      <c r="AA32" s="34"/>
      <c r="AB32" s="34"/>
      <c r="AC32" s="33">
        <f>Tabla1[[#This Row],[Avance 2024]]</f>
        <v>0.02</v>
      </c>
      <c r="AD32" s="34"/>
      <c r="AE32" s="34"/>
      <c r="AF32" s="34"/>
      <c r="AG32" s="34"/>
      <c r="AH32" s="34"/>
      <c r="AI32" s="34"/>
      <c r="AJ32" s="34"/>
      <c r="AK32" s="34"/>
      <c r="AL32" s="34"/>
      <c r="AM32" s="48">
        <f>+Tabla1[[#This Row],[Mar ]]+Tabla1[[#This Row],[Jun]]+Tabla1[[#This Row],[Sep]]+Tabla1[[#This Row],[Dic]]</f>
        <v>0.02</v>
      </c>
      <c r="AN32" s="73">
        <f>IFERROR(Tabla1[[#This Row],[Total Vigencia]]/Tabla1[[#This Row],[Meta 2024]],0)</f>
        <v>0.39999999999999997</v>
      </c>
      <c r="AO32" s="8" t="s">
        <v>2520</v>
      </c>
      <c r="AP32" s="29" t="s">
        <v>2521</v>
      </c>
      <c r="AQ32" s="8" t="s">
        <v>2476</v>
      </c>
      <c r="AR32" s="76">
        <v>3002117598</v>
      </c>
      <c r="AS32" s="76">
        <v>3002117598</v>
      </c>
      <c r="AT32" s="76">
        <v>5321751009</v>
      </c>
      <c r="AU32" s="76">
        <v>5308222354</v>
      </c>
      <c r="AV32" s="76">
        <v>6729553000</v>
      </c>
      <c r="AW32" s="76">
        <v>6667049791</v>
      </c>
      <c r="AX32" s="76">
        <v>8579609000</v>
      </c>
      <c r="AY32" s="76">
        <v>5948684467</v>
      </c>
      <c r="AZ32" s="32">
        <v>9462882000</v>
      </c>
      <c r="BA32" s="32">
        <v>748033738</v>
      </c>
    </row>
    <row r="33" spans="1:53" s="28" customFormat="1" ht="10.5" customHeight="1" x14ac:dyDescent="0.2">
      <c r="A33" s="5"/>
      <c r="B33" s="29" t="s">
        <v>2377</v>
      </c>
      <c r="C33" s="29">
        <v>4</v>
      </c>
      <c r="D33" s="29" t="s">
        <v>2410</v>
      </c>
      <c r="E33" s="29">
        <v>49</v>
      </c>
      <c r="F33" s="29" t="s">
        <v>2405</v>
      </c>
      <c r="G33" s="29">
        <v>384</v>
      </c>
      <c r="H33" s="29" t="s">
        <v>2303</v>
      </c>
      <c r="I33" s="29">
        <v>411</v>
      </c>
      <c r="J33" s="29" t="s">
        <v>2344</v>
      </c>
      <c r="K33" s="29">
        <v>113</v>
      </c>
      <c r="L33" s="29" t="s">
        <v>2498</v>
      </c>
      <c r="M33" s="29" t="s">
        <v>2250</v>
      </c>
      <c r="N33" s="29">
        <v>1</v>
      </c>
      <c r="O33" s="71">
        <v>0</v>
      </c>
      <c r="P33" s="71">
        <v>0</v>
      </c>
      <c r="Q33" s="71">
        <v>1</v>
      </c>
      <c r="R33" s="71">
        <v>1</v>
      </c>
      <c r="S33" s="71">
        <v>1</v>
      </c>
      <c r="T33" s="71">
        <v>1</v>
      </c>
      <c r="U33" s="71">
        <v>1</v>
      </c>
      <c r="V33" s="71">
        <v>0</v>
      </c>
      <c r="W33" s="77">
        <v>1</v>
      </c>
      <c r="X33" s="72">
        <v>0.69</v>
      </c>
      <c r="Y33" s="74">
        <f>Tabla1[[#This Row],[Avance 2024]]</f>
        <v>0.69</v>
      </c>
      <c r="Z33" s="31">
        <f>Tabla1[[#This Row],[Total Plan de Desarrollo]]/Tabla1[[#This Row],[Meta Cuatrienio]]</f>
        <v>0.69</v>
      </c>
      <c r="AA33" s="34"/>
      <c r="AB33" s="34"/>
      <c r="AC33" s="33">
        <f>Tabla1[[#This Row],[Avance 2024]]</f>
        <v>0.69</v>
      </c>
      <c r="AD33" s="34"/>
      <c r="AE33" s="34"/>
      <c r="AF33" s="34"/>
      <c r="AG33" s="34"/>
      <c r="AH33" s="34"/>
      <c r="AI33" s="34"/>
      <c r="AJ33" s="34"/>
      <c r="AK33" s="34"/>
      <c r="AL33" s="34"/>
      <c r="AM33" s="48">
        <f>+Tabla1[[#This Row],[Mar ]]+Tabla1[[#This Row],[Jun]]+Tabla1[[#This Row],[Sep]]+Tabla1[[#This Row],[Dic]]</f>
        <v>0.69</v>
      </c>
      <c r="AN33" s="73">
        <f>IFERROR(Tabla1[[#This Row],[Total Vigencia]]/Tabla1[[#This Row],[Meta 2024]],0)</f>
        <v>0.69</v>
      </c>
      <c r="AO33" s="8" t="s">
        <v>2522</v>
      </c>
      <c r="AP33" s="8" t="s">
        <v>2523</v>
      </c>
      <c r="AQ33" s="8" t="s">
        <v>2477</v>
      </c>
      <c r="AR33" s="76">
        <v>121211940</v>
      </c>
      <c r="AS33" s="76">
        <v>121211940</v>
      </c>
      <c r="AT33" s="76">
        <v>153000000</v>
      </c>
      <c r="AU33" s="76">
        <v>153000000</v>
      </c>
      <c r="AV33" s="76">
        <v>331978624</v>
      </c>
      <c r="AW33" s="76">
        <v>331978624</v>
      </c>
      <c r="AX33" s="76">
        <v>1341080000</v>
      </c>
      <c r="AY33" s="76">
        <v>172800000</v>
      </c>
      <c r="AZ33" s="32">
        <v>689412000</v>
      </c>
      <c r="BA33" s="32">
        <v>159671840</v>
      </c>
    </row>
    <row r="34" spans="1:53" s="28" customFormat="1" ht="10.5" customHeight="1" x14ac:dyDescent="0.2">
      <c r="A34" s="5"/>
      <c r="B34" s="29" t="s">
        <v>2422</v>
      </c>
      <c r="C34" s="29">
        <v>4</v>
      </c>
      <c r="D34" s="29" t="s">
        <v>2410</v>
      </c>
      <c r="E34" s="29">
        <v>49</v>
      </c>
      <c r="F34" s="29" t="s">
        <v>2405</v>
      </c>
      <c r="G34" s="29">
        <v>385</v>
      </c>
      <c r="H34" s="29" t="s">
        <v>2304</v>
      </c>
      <c r="I34" s="29">
        <v>412</v>
      </c>
      <c r="J34" s="29" t="s">
        <v>2345</v>
      </c>
      <c r="K34" s="29">
        <v>113</v>
      </c>
      <c r="L34" s="29" t="s">
        <v>2498</v>
      </c>
      <c r="M34" s="29" t="s">
        <v>2250</v>
      </c>
      <c r="N34" s="29">
        <v>1</v>
      </c>
      <c r="O34" s="71">
        <v>0</v>
      </c>
      <c r="P34" s="71">
        <v>0</v>
      </c>
      <c r="Q34" s="71">
        <v>1</v>
      </c>
      <c r="R34" s="71">
        <v>1</v>
      </c>
      <c r="S34" s="71">
        <v>1</v>
      </c>
      <c r="T34" s="71">
        <v>1</v>
      </c>
      <c r="U34" s="71">
        <v>1</v>
      </c>
      <c r="V34" s="71">
        <v>0</v>
      </c>
      <c r="W34" s="72">
        <v>1</v>
      </c>
      <c r="X34" s="72">
        <v>0.26</v>
      </c>
      <c r="Y34" s="74">
        <f>Tabla1[[#This Row],[Avance 2024]]</f>
        <v>0.26</v>
      </c>
      <c r="Z34" s="31">
        <f>Tabla1[[#This Row],[Total Plan de Desarrollo]]/Tabla1[[#This Row],[Meta Cuatrienio]]</f>
        <v>0.26</v>
      </c>
      <c r="AA34" s="34"/>
      <c r="AB34" s="34"/>
      <c r="AC34" s="33">
        <f>Tabla1[[#This Row],[Avance 2024]]</f>
        <v>0.26</v>
      </c>
      <c r="AD34" s="34"/>
      <c r="AE34" s="34"/>
      <c r="AF34" s="34"/>
      <c r="AG34" s="34"/>
      <c r="AH34" s="34"/>
      <c r="AI34" s="34"/>
      <c r="AJ34" s="34"/>
      <c r="AK34" s="34"/>
      <c r="AL34" s="34"/>
      <c r="AM34" s="48">
        <f>+Tabla1[[#This Row],[Mar ]]+Tabla1[[#This Row],[Jun]]+Tabla1[[#This Row],[Sep]]+Tabla1[[#This Row],[Dic]]</f>
        <v>0.26</v>
      </c>
      <c r="AN34" s="73">
        <f>IFERROR(Tabla1[[#This Row],[Total Vigencia]]/Tabla1[[#This Row],[Meta 2024]],0)</f>
        <v>0.26</v>
      </c>
      <c r="AO34" s="8" t="s">
        <v>2524</v>
      </c>
      <c r="AP34" s="8" t="s">
        <v>2469</v>
      </c>
      <c r="AQ34" s="8" t="s">
        <v>2478</v>
      </c>
      <c r="AR34" s="76">
        <v>0</v>
      </c>
      <c r="AS34" s="76">
        <v>0</v>
      </c>
      <c r="AT34" s="76">
        <v>317390184</v>
      </c>
      <c r="AU34" s="76">
        <v>317390184</v>
      </c>
      <c r="AV34" s="76">
        <v>268149535</v>
      </c>
      <c r="AW34" s="76">
        <v>268149535</v>
      </c>
      <c r="AX34" s="76">
        <v>255317032</v>
      </c>
      <c r="AY34" s="76">
        <v>164061025</v>
      </c>
      <c r="AZ34" s="32">
        <v>309060000</v>
      </c>
      <c r="BA34" s="32">
        <v>46630500</v>
      </c>
    </row>
    <row r="35" spans="1:53" s="28" customFormat="1" ht="10.5" customHeight="1" x14ac:dyDescent="0.2">
      <c r="A35" s="5"/>
      <c r="B35" s="29" t="s">
        <v>2381</v>
      </c>
      <c r="C35" s="29">
        <v>4</v>
      </c>
      <c r="D35" s="29" t="s">
        <v>2410</v>
      </c>
      <c r="E35" s="29">
        <v>49</v>
      </c>
      <c r="F35" s="29" t="s">
        <v>2405</v>
      </c>
      <c r="G35" s="29">
        <v>387</v>
      </c>
      <c r="H35" s="29" t="s">
        <v>2306</v>
      </c>
      <c r="I35" s="29">
        <v>414</v>
      </c>
      <c r="J35" s="29" t="s">
        <v>2347</v>
      </c>
      <c r="K35" s="29">
        <v>113</v>
      </c>
      <c r="L35" s="29" t="s">
        <v>2498</v>
      </c>
      <c r="M35" s="29" t="s">
        <v>2250</v>
      </c>
      <c r="N35" s="29">
        <v>1</v>
      </c>
      <c r="O35" s="71">
        <v>1</v>
      </c>
      <c r="P35" s="71">
        <v>1</v>
      </c>
      <c r="Q35" s="71">
        <v>1</v>
      </c>
      <c r="R35" s="71">
        <v>1</v>
      </c>
      <c r="S35" s="71">
        <v>1</v>
      </c>
      <c r="T35" s="71">
        <v>1</v>
      </c>
      <c r="U35" s="71">
        <v>1</v>
      </c>
      <c r="V35" s="71">
        <v>1</v>
      </c>
      <c r="W35" s="77">
        <v>1</v>
      </c>
      <c r="X35" s="74">
        <v>0.56000000000000005</v>
      </c>
      <c r="Y35" s="74">
        <f>Tabla1[[#This Row],[Avance 2024]]</f>
        <v>0.56000000000000005</v>
      </c>
      <c r="Z35" s="31">
        <f>Tabla1[[#This Row],[Total Plan de Desarrollo]]/Tabla1[[#This Row],[Meta Cuatrienio]]</f>
        <v>0.56000000000000005</v>
      </c>
      <c r="AA35" s="34"/>
      <c r="AB35" s="34"/>
      <c r="AC35" s="33">
        <f>Tabla1[[#This Row],[Avance 2024]]</f>
        <v>0.56000000000000005</v>
      </c>
      <c r="AD35" s="34"/>
      <c r="AE35" s="34"/>
      <c r="AF35" s="34"/>
      <c r="AG35" s="34"/>
      <c r="AH35" s="34"/>
      <c r="AI35" s="34"/>
      <c r="AJ35" s="34"/>
      <c r="AK35" s="34"/>
      <c r="AL35" s="34"/>
      <c r="AM35" s="48">
        <f>+Tabla1[[#This Row],[Mar ]]+Tabla1[[#This Row],[Jun]]+Tabla1[[#This Row],[Sep]]+Tabla1[[#This Row],[Dic]]</f>
        <v>0.56000000000000005</v>
      </c>
      <c r="AN35" s="73">
        <f>IFERROR(Tabla1[[#This Row],[Total Vigencia]]/Tabla1[[#This Row],[Meta 2024]],0)</f>
        <v>0.56000000000000005</v>
      </c>
      <c r="AO35" s="8"/>
      <c r="AP35" s="8"/>
      <c r="AQ35" s="8" t="s">
        <v>2480</v>
      </c>
      <c r="AR35" s="76">
        <v>2224302410</v>
      </c>
      <c r="AS35" s="76">
        <v>2224302410</v>
      </c>
      <c r="AT35" s="76">
        <v>1542789535</v>
      </c>
      <c r="AU35" s="76">
        <v>1542789533</v>
      </c>
      <c r="AV35" s="76">
        <v>1233012315</v>
      </c>
      <c r="AW35" s="76">
        <v>1233012315</v>
      </c>
      <c r="AX35" s="76">
        <v>1925127000</v>
      </c>
      <c r="AY35" s="76">
        <v>30000000</v>
      </c>
      <c r="AZ35" s="32">
        <v>1237937996</v>
      </c>
      <c r="BA35" s="32">
        <v>446964340</v>
      </c>
    </row>
    <row r="36" spans="1:53" s="28" customFormat="1" ht="10.5" customHeight="1" x14ac:dyDescent="0.2">
      <c r="A36" s="5"/>
      <c r="B36" s="29" t="s">
        <v>2381</v>
      </c>
      <c r="C36" s="29">
        <v>4</v>
      </c>
      <c r="D36" s="29" t="s">
        <v>2410</v>
      </c>
      <c r="E36" s="29">
        <v>49</v>
      </c>
      <c r="F36" s="29" t="s">
        <v>2405</v>
      </c>
      <c r="G36" s="29">
        <v>388</v>
      </c>
      <c r="H36" s="29" t="s">
        <v>2310</v>
      </c>
      <c r="I36" s="29">
        <v>680</v>
      </c>
      <c r="J36" s="29" t="s">
        <v>2353</v>
      </c>
      <c r="K36" s="29">
        <v>113</v>
      </c>
      <c r="L36" s="29" t="s">
        <v>2498</v>
      </c>
      <c r="M36" s="29" t="s">
        <v>2253</v>
      </c>
      <c r="N36" s="29">
        <v>33646</v>
      </c>
      <c r="O36" s="71">
        <v>0</v>
      </c>
      <c r="P36" s="71">
        <v>0</v>
      </c>
      <c r="Q36" s="71">
        <v>19266</v>
      </c>
      <c r="R36" s="71">
        <v>19266</v>
      </c>
      <c r="S36" s="71">
        <v>9000</v>
      </c>
      <c r="T36" s="71">
        <v>9000</v>
      </c>
      <c r="U36" s="71">
        <v>5000</v>
      </c>
      <c r="V36" s="71">
        <v>6698</v>
      </c>
      <c r="W36" s="72">
        <v>0</v>
      </c>
      <c r="X36" s="72">
        <v>0</v>
      </c>
      <c r="Y36" s="72">
        <f>Tabla1[[#This Row],[Avance 2020]]+Tabla1[[#This Row],[Avance 2021]]+Tabla1[[#This Row],[Avance 2022]]+Tabla1[[#This Row],[Avance 2023]]+Tabla1[[#This Row],[Avance 2024]]</f>
        <v>34964</v>
      </c>
      <c r="Z36" s="31">
        <f>Tabla1[[#This Row],[Total Plan de Desarrollo]]/Tabla1[[#This Row],[Meta Cuatrienio]]</f>
        <v>1.039172561374309</v>
      </c>
      <c r="AA36" s="34"/>
      <c r="AB36" s="34"/>
      <c r="AC36" s="33">
        <f>Tabla1[[#This Row],[Avance 2024]]</f>
        <v>0</v>
      </c>
      <c r="AD36" s="34"/>
      <c r="AE36" s="34"/>
      <c r="AF36" s="34"/>
      <c r="AG36" s="34"/>
      <c r="AH36" s="34"/>
      <c r="AI36" s="34"/>
      <c r="AJ36" s="34"/>
      <c r="AK36" s="34"/>
      <c r="AL36" s="34"/>
      <c r="AM36" s="48">
        <f>+Tabla1[[#This Row],[Mar ]]+Tabla1[[#This Row],[Jun]]+Tabla1[[#This Row],[Sep]]+Tabla1[[#This Row],[Dic]]</f>
        <v>0</v>
      </c>
      <c r="AN36" s="73">
        <f>IFERROR(Tabla1[[#This Row],[Total Vigencia]]/Tabla1[[#This Row],[Meta 2024]],0)</f>
        <v>0</v>
      </c>
      <c r="AO36" s="8" t="s">
        <v>2527</v>
      </c>
      <c r="AP36" s="8" t="s">
        <v>2526</v>
      </c>
      <c r="AQ36" s="8" t="s">
        <v>2481</v>
      </c>
      <c r="AR36" s="76">
        <v>0</v>
      </c>
      <c r="AS36" s="76">
        <v>0</v>
      </c>
      <c r="AT36" s="76">
        <v>0</v>
      </c>
      <c r="AU36" s="76">
        <v>0</v>
      </c>
      <c r="AV36" s="76">
        <v>0</v>
      </c>
      <c r="AW36" s="76">
        <v>0</v>
      </c>
      <c r="AX36" s="76">
        <v>0</v>
      </c>
      <c r="AY36" s="76">
        <v>0</v>
      </c>
      <c r="AZ36" s="32">
        <v>0</v>
      </c>
      <c r="BA36" s="32">
        <v>0</v>
      </c>
    </row>
    <row r="37" spans="1:53" s="28" customFormat="1" ht="10.5" customHeight="1" x14ac:dyDescent="0.2">
      <c r="A37" s="5"/>
      <c r="B37" s="29" t="s">
        <v>2381</v>
      </c>
      <c r="C37" s="29">
        <v>4</v>
      </c>
      <c r="D37" s="29" t="s">
        <v>2410</v>
      </c>
      <c r="E37" s="29">
        <v>49</v>
      </c>
      <c r="F37" s="29" t="s">
        <v>2405</v>
      </c>
      <c r="G37" s="29">
        <v>388</v>
      </c>
      <c r="H37" s="29" t="s">
        <v>2310</v>
      </c>
      <c r="I37" s="29">
        <v>681</v>
      </c>
      <c r="J37" s="29" t="s">
        <v>2354</v>
      </c>
      <c r="K37" s="29">
        <v>113</v>
      </c>
      <c r="L37" s="29" t="s">
        <v>2498</v>
      </c>
      <c r="M37" s="29" t="s">
        <v>2253</v>
      </c>
      <c r="N37" s="29">
        <v>100</v>
      </c>
      <c r="O37" s="71">
        <v>0</v>
      </c>
      <c r="P37" s="71">
        <v>0</v>
      </c>
      <c r="Q37" s="71">
        <v>36</v>
      </c>
      <c r="R37" s="71">
        <v>36</v>
      </c>
      <c r="S37" s="71">
        <v>32</v>
      </c>
      <c r="T37" s="71">
        <v>32</v>
      </c>
      <c r="U37" s="71">
        <v>32</v>
      </c>
      <c r="V37" s="71">
        <v>0</v>
      </c>
      <c r="W37" s="72">
        <v>0</v>
      </c>
      <c r="X37" s="72">
        <v>0</v>
      </c>
      <c r="Y37" s="72">
        <v>100</v>
      </c>
      <c r="Z37" s="31">
        <v>1</v>
      </c>
      <c r="AA37" s="34"/>
      <c r="AB37" s="34"/>
      <c r="AC37" s="33">
        <f>Tabla1[[#This Row],[Avance 2024]]</f>
        <v>0</v>
      </c>
      <c r="AD37" s="34"/>
      <c r="AE37" s="34"/>
      <c r="AF37" s="34"/>
      <c r="AG37" s="34"/>
      <c r="AH37" s="34"/>
      <c r="AI37" s="34"/>
      <c r="AJ37" s="34"/>
      <c r="AK37" s="34"/>
      <c r="AL37" s="34"/>
      <c r="AM37" s="48">
        <f>+Tabla1[[#This Row],[Mar ]]+Tabla1[[#This Row],[Jun]]+Tabla1[[#This Row],[Sep]]+Tabla1[[#This Row],[Dic]]</f>
        <v>0</v>
      </c>
      <c r="AN37" s="73">
        <f>IFERROR(Tabla1[[#This Row],[Total Vigencia]]/Tabla1[[#This Row],[Meta 2024]],0)</f>
        <v>0</v>
      </c>
      <c r="AO37" s="8"/>
      <c r="AP37" s="8"/>
      <c r="AQ37" s="8" t="s">
        <v>2481</v>
      </c>
      <c r="AR37" s="76">
        <v>0</v>
      </c>
      <c r="AS37" s="76">
        <v>0</v>
      </c>
      <c r="AT37" s="76">
        <v>0</v>
      </c>
      <c r="AU37" s="76">
        <v>0</v>
      </c>
      <c r="AV37" s="76">
        <v>0</v>
      </c>
      <c r="AW37" s="76">
        <v>0</v>
      </c>
      <c r="AX37" s="76">
        <v>0</v>
      </c>
      <c r="AY37" s="76">
        <v>0</v>
      </c>
      <c r="AZ37" s="32">
        <v>0</v>
      </c>
      <c r="BA37" s="32">
        <v>0</v>
      </c>
    </row>
    <row r="38" spans="1:53" s="28" customFormat="1" ht="10.5" customHeight="1" x14ac:dyDescent="0.2">
      <c r="A38" s="5"/>
      <c r="B38" s="29" t="s">
        <v>2380</v>
      </c>
      <c r="C38" s="29">
        <v>4</v>
      </c>
      <c r="D38" s="29" t="s">
        <v>2410</v>
      </c>
      <c r="E38" s="29">
        <v>49</v>
      </c>
      <c r="F38" s="29" t="s">
        <v>2405</v>
      </c>
      <c r="G38" s="29">
        <v>389</v>
      </c>
      <c r="H38" s="29" t="s">
        <v>2311</v>
      </c>
      <c r="I38" s="29">
        <v>416</v>
      </c>
      <c r="J38" s="29" t="s">
        <v>2356</v>
      </c>
      <c r="K38" s="29">
        <v>113</v>
      </c>
      <c r="L38" s="29" t="s">
        <v>2498</v>
      </c>
      <c r="M38" s="29" t="s">
        <v>2250</v>
      </c>
      <c r="N38" s="29">
        <v>1</v>
      </c>
      <c r="O38" s="71">
        <v>1</v>
      </c>
      <c r="P38" s="71">
        <v>1</v>
      </c>
      <c r="Q38" s="71">
        <v>1</v>
      </c>
      <c r="R38" s="71">
        <v>1</v>
      </c>
      <c r="S38" s="71">
        <v>1</v>
      </c>
      <c r="T38" s="71">
        <v>1</v>
      </c>
      <c r="U38" s="71">
        <v>1</v>
      </c>
      <c r="V38" s="71">
        <v>1</v>
      </c>
      <c r="W38" s="72">
        <v>1</v>
      </c>
      <c r="X38" s="72">
        <v>0.5</v>
      </c>
      <c r="Y38" s="74">
        <v>0.9</v>
      </c>
      <c r="Z38" s="31">
        <f>Tabla1[[#This Row],[Total Plan de Desarrollo]]/Tabla1[[#This Row],[Meta Cuatrienio]]</f>
        <v>0.9</v>
      </c>
      <c r="AA38" s="34"/>
      <c r="AB38" s="34"/>
      <c r="AC38" s="33">
        <f>Tabla1[[#This Row],[Avance 2024]]</f>
        <v>0.5</v>
      </c>
      <c r="AD38" s="34"/>
      <c r="AE38" s="34"/>
      <c r="AF38" s="34"/>
      <c r="AG38" s="34"/>
      <c r="AH38" s="34"/>
      <c r="AI38" s="34"/>
      <c r="AJ38" s="34"/>
      <c r="AK38" s="34"/>
      <c r="AL38" s="34"/>
      <c r="AM38" s="48">
        <f>+Tabla1[[#This Row],[Mar ]]+Tabla1[[#This Row],[Jun]]+Tabla1[[#This Row],[Sep]]+Tabla1[[#This Row],[Dic]]</f>
        <v>0.5</v>
      </c>
      <c r="AN38" s="73">
        <f>IFERROR(Tabla1[[#This Row],[Total Vigencia]]/Tabla1[[#This Row],[Meta 2024]],0)</f>
        <v>0.5</v>
      </c>
      <c r="AO38" s="8" t="s">
        <v>2528</v>
      </c>
      <c r="AP38" s="8" t="s">
        <v>2534</v>
      </c>
      <c r="AQ38" s="8" t="s">
        <v>2482</v>
      </c>
      <c r="AR38" s="76">
        <v>823489069</v>
      </c>
      <c r="AS38" s="76">
        <v>823489069</v>
      </c>
      <c r="AT38" s="76">
        <v>1378342278</v>
      </c>
      <c r="AU38" s="76">
        <v>1378342278</v>
      </c>
      <c r="AV38" s="76">
        <v>1775710926</v>
      </c>
      <c r="AW38" s="76">
        <v>1775710726</v>
      </c>
      <c r="AX38" s="76">
        <v>2078247000</v>
      </c>
      <c r="AY38" s="76">
        <v>1645021300</v>
      </c>
      <c r="AZ38" s="32">
        <v>2115936000</v>
      </c>
      <c r="BA38" s="32">
        <v>0</v>
      </c>
    </row>
    <row r="39" spans="1:53" s="28" customFormat="1" ht="10.5" customHeight="1" x14ac:dyDescent="0.2">
      <c r="A39" s="5"/>
      <c r="B39" s="29" t="s">
        <v>2381</v>
      </c>
      <c r="C39" s="29">
        <v>4</v>
      </c>
      <c r="D39" s="29" t="s">
        <v>2410</v>
      </c>
      <c r="E39" s="29">
        <v>49</v>
      </c>
      <c r="F39" s="29" t="s">
        <v>2405</v>
      </c>
      <c r="G39" s="29">
        <v>390</v>
      </c>
      <c r="H39" s="29" t="s">
        <v>2312</v>
      </c>
      <c r="I39" s="29">
        <v>417</v>
      </c>
      <c r="J39" s="29" t="s">
        <v>2357</v>
      </c>
      <c r="K39" s="29">
        <v>113</v>
      </c>
      <c r="L39" s="29" t="s">
        <v>2498</v>
      </c>
      <c r="M39" s="29" t="s">
        <v>2250</v>
      </c>
      <c r="N39" s="29">
        <v>50</v>
      </c>
      <c r="O39" s="71">
        <v>50</v>
      </c>
      <c r="P39" s="71">
        <v>43.85</v>
      </c>
      <c r="Q39" s="71">
        <v>50</v>
      </c>
      <c r="R39" s="71">
        <v>45.6</v>
      </c>
      <c r="S39" s="71">
        <v>50</v>
      </c>
      <c r="T39" s="71">
        <v>54.82</v>
      </c>
      <c r="U39" s="71">
        <v>50</v>
      </c>
      <c r="V39" s="71">
        <v>43.85</v>
      </c>
      <c r="W39" s="72">
        <v>50</v>
      </c>
      <c r="X39" s="74">
        <v>48.63</v>
      </c>
      <c r="Y39" s="74">
        <f>Tabla1[[#This Row],[Avance 2024]]</f>
        <v>48.63</v>
      </c>
      <c r="Z39" s="49">
        <f>+Tabla1[[#This Row],[Meta Cuatrienio]]/Tabla1[[#This Row],[Total Plan de Desarrollo]]</f>
        <v>1.0281719103434093</v>
      </c>
      <c r="AA39" s="34"/>
      <c r="AB39" s="34"/>
      <c r="AC39" s="33">
        <f>Tabla1[[#This Row],[Avance 2024]]</f>
        <v>48.63</v>
      </c>
      <c r="AD39" s="34"/>
      <c r="AE39" s="34"/>
      <c r="AF39" s="34"/>
      <c r="AG39" s="34"/>
      <c r="AH39" s="34"/>
      <c r="AI39" s="34"/>
      <c r="AJ39" s="34"/>
      <c r="AK39" s="34"/>
      <c r="AL39" s="34"/>
      <c r="AM39" s="48">
        <f>+Tabla1[[#This Row],[Mar ]]+Tabla1[[#This Row],[Jun]]+Tabla1[[#This Row],[Sep]]+Tabla1[[#This Row],[Dic]]</f>
        <v>48.63</v>
      </c>
      <c r="AN39" s="73">
        <f>IFERROR(Tabla1[[#This Row],[Total Vigencia]]/Tabla1[[#This Row],[Meta 2024]],0)</f>
        <v>0.97260000000000002</v>
      </c>
      <c r="AO39" s="8" t="s">
        <v>2529</v>
      </c>
      <c r="AP39" s="8" t="s">
        <v>2535</v>
      </c>
      <c r="AQ39" s="8" t="s">
        <v>2483</v>
      </c>
      <c r="AR39" s="76">
        <v>89037860845</v>
      </c>
      <c r="AS39" s="76">
        <v>88330145872</v>
      </c>
      <c r="AT39" s="76">
        <v>158464998049</v>
      </c>
      <c r="AU39" s="76">
        <v>156754214655</v>
      </c>
      <c r="AV39" s="76">
        <v>157098250885</v>
      </c>
      <c r="AW39" s="76">
        <v>154808078635</v>
      </c>
      <c r="AX39" s="76">
        <v>202258963541</v>
      </c>
      <c r="AY39" s="76">
        <v>130873495218</v>
      </c>
      <c r="AZ39" s="32">
        <v>202526252235</v>
      </c>
      <c r="BA39" s="32">
        <v>60968708815</v>
      </c>
    </row>
    <row r="40" spans="1:53" s="28" customFormat="1" ht="10.5" customHeight="1" x14ac:dyDescent="0.2">
      <c r="A40" s="5"/>
      <c r="B40" s="29" t="s">
        <v>2381</v>
      </c>
      <c r="C40" s="29">
        <v>4</v>
      </c>
      <c r="D40" s="29" t="s">
        <v>2410</v>
      </c>
      <c r="E40" s="29">
        <v>49</v>
      </c>
      <c r="F40" s="29" t="s">
        <v>2405</v>
      </c>
      <c r="G40" s="29">
        <v>376</v>
      </c>
      <c r="H40" s="29" t="s">
        <v>2297</v>
      </c>
      <c r="I40" s="29">
        <v>403</v>
      </c>
      <c r="J40" s="29" t="s">
        <v>2359</v>
      </c>
      <c r="K40" s="29">
        <v>204</v>
      </c>
      <c r="L40" s="29" t="s">
        <v>2499</v>
      </c>
      <c r="M40" s="29" t="s">
        <v>2253</v>
      </c>
      <c r="N40" s="29">
        <v>2</v>
      </c>
      <c r="O40" s="71">
        <v>0</v>
      </c>
      <c r="P40" s="71">
        <v>0</v>
      </c>
      <c r="Q40" s="71">
        <v>2</v>
      </c>
      <c r="R40" s="71">
        <v>0</v>
      </c>
      <c r="S40" s="71">
        <v>2</v>
      </c>
      <c r="T40" s="71">
        <v>0</v>
      </c>
      <c r="U40" s="71">
        <v>2</v>
      </c>
      <c r="V40" s="71">
        <v>2</v>
      </c>
      <c r="W40" s="74">
        <v>0</v>
      </c>
      <c r="X40" s="72">
        <v>0</v>
      </c>
      <c r="Y40" s="72">
        <f>Tabla1[[#This Row],[Avance 2020]]+Tabla1[[#This Row],[Avance 2021]]+Tabla1[[#This Row],[Avance 2022]]+Tabla1[[#This Row],[Avance 2023]]+Tabla1[[#This Row],[Avance 2024]]</f>
        <v>2</v>
      </c>
      <c r="Z40" s="31">
        <f>Tabla1[[#This Row],[Total Plan de Desarrollo]]/Tabla1[[#This Row],[Meta Cuatrienio]]</f>
        <v>1</v>
      </c>
      <c r="AA40" s="34"/>
      <c r="AB40" s="34"/>
      <c r="AC40" s="33">
        <f>Tabla1[[#This Row],[Avance 2024]]</f>
        <v>0</v>
      </c>
      <c r="AD40" s="34"/>
      <c r="AE40" s="34"/>
      <c r="AF40" s="34"/>
      <c r="AG40" s="34"/>
      <c r="AH40" s="34"/>
      <c r="AI40" s="34"/>
      <c r="AJ40" s="34"/>
      <c r="AK40" s="34"/>
      <c r="AL40" s="34"/>
      <c r="AM40" s="48">
        <f>+Tabla1[[#This Row],[Mar ]]+Tabla1[[#This Row],[Jun]]+Tabla1[[#This Row],[Sep]]+Tabla1[[#This Row],[Dic]]</f>
        <v>0</v>
      </c>
      <c r="AN40" s="73">
        <f>IFERROR(Tabla1[[#This Row],[Total Vigencia]]/Tabla1[[#This Row],[Meta 2024]],0)</f>
        <v>0</v>
      </c>
      <c r="AO40" s="8" t="s">
        <v>2530</v>
      </c>
      <c r="AP40" s="8" t="s">
        <v>2484</v>
      </c>
      <c r="AQ40" s="8" t="s">
        <v>2467</v>
      </c>
      <c r="AR40" s="76">
        <v>9294928602</v>
      </c>
      <c r="AS40" s="76">
        <v>8897568953</v>
      </c>
      <c r="AT40" s="76">
        <v>3066203769.0100002</v>
      </c>
      <c r="AU40" s="76">
        <v>3066203769</v>
      </c>
      <c r="AV40" s="76">
        <v>214005433370</v>
      </c>
      <c r="AW40" s="76">
        <v>72767971401</v>
      </c>
      <c r="AX40" s="76">
        <v>353464400000</v>
      </c>
      <c r="AY40" s="76">
        <v>0</v>
      </c>
      <c r="AZ40" s="32">
        <v>201583957000</v>
      </c>
      <c r="BA40" s="32">
        <v>88966388502</v>
      </c>
    </row>
    <row r="41" spans="1:53" s="28" customFormat="1" ht="10.5" customHeight="1" x14ac:dyDescent="0.2">
      <c r="A41" s="5"/>
      <c r="B41" s="29" t="s">
        <v>2381</v>
      </c>
      <c r="C41" s="29">
        <v>4</v>
      </c>
      <c r="D41" s="29" t="s">
        <v>2410</v>
      </c>
      <c r="E41" s="29">
        <v>49</v>
      </c>
      <c r="F41" s="29" t="s">
        <v>2405</v>
      </c>
      <c r="G41" s="29">
        <v>376</v>
      </c>
      <c r="H41" s="29" t="s">
        <v>2297</v>
      </c>
      <c r="I41" s="29">
        <v>637</v>
      </c>
      <c r="J41" s="29" t="s">
        <v>2337</v>
      </c>
      <c r="K41" s="29">
        <v>204</v>
      </c>
      <c r="L41" s="29" t="s">
        <v>2499</v>
      </c>
      <c r="M41" s="29" t="s">
        <v>2251</v>
      </c>
      <c r="N41" s="29">
        <v>60</v>
      </c>
      <c r="O41" s="71">
        <v>0</v>
      </c>
      <c r="P41" s="71">
        <v>0</v>
      </c>
      <c r="Q41" s="71">
        <v>0</v>
      </c>
      <c r="R41" s="71">
        <v>0</v>
      </c>
      <c r="S41" s="71">
        <v>10</v>
      </c>
      <c r="T41" s="71">
        <v>0</v>
      </c>
      <c r="U41" s="71">
        <v>10</v>
      </c>
      <c r="V41" s="71">
        <v>6.3</v>
      </c>
      <c r="W41" s="72">
        <v>60</v>
      </c>
      <c r="X41" s="74">
        <v>12.61</v>
      </c>
      <c r="Y41" s="74">
        <f>Tabla1[[#This Row],[Avance 2024]]</f>
        <v>12.61</v>
      </c>
      <c r="Z41" s="31">
        <f>Tabla1[[#This Row],[Total Plan de Desarrollo]]/Tabla1[[#This Row],[Meta Cuatrienio]]</f>
        <v>0.21016666666666667</v>
      </c>
      <c r="AA41" s="34"/>
      <c r="AB41" s="34"/>
      <c r="AC41" s="33">
        <f>Tabla1[[#This Row],[Avance 2024]]</f>
        <v>12.61</v>
      </c>
      <c r="AD41" s="34"/>
      <c r="AE41" s="34"/>
      <c r="AF41" s="34"/>
      <c r="AG41" s="34"/>
      <c r="AH41" s="34"/>
      <c r="AI41" s="34"/>
      <c r="AJ41" s="34"/>
      <c r="AK41" s="34"/>
      <c r="AL41" s="34"/>
      <c r="AM41" s="48">
        <f>+Tabla1[[#This Row],[Mar ]]+Tabla1[[#This Row],[Jun]]+Tabla1[[#This Row],[Sep]]+Tabla1[[#This Row],[Dic]]</f>
        <v>12.61</v>
      </c>
      <c r="AN41" s="73">
        <f>IFERROR(Tabla1[[#This Row],[Total Vigencia]]/Tabla1[[#This Row],[Meta 2024]],0)</f>
        <v>0.21016666666666667</v>
      </c>
      <c r="AO41" s="8" t="s">
        <v>2531</v>
      </c>
      <c r="AP41" s="8" t="s">
        <v>2484</v>
      </c>
      <c r="AQ41" s="29" t="s">
        <v>2468</v>
      </c>
      <c r="AR41" s="76">
        <v>9294928602</v>
      </c>
      <c r="AS41" s="76">
        <v>8897568953</v>
      </c>
      <c r="AT41" s="76">
        <v>3066203769.0100002</v>
      </c>
      <c r="AU41" s="76">
        <v>3066203769</v>
      </c>
      <c r="AV41" s="76">
        <v>214005433370</v>
      </c>
      <c r="AW41" s="76">
        <v>72767971401</v>
      </c>
      <c r="AX41" s="76">
        <v>353464400000</v>
      </c>
      <c r="AY41" s="76">
        <v>0</v>
      </c>
      <c r="AZ41" s="32">
        <v>201583957000</v>
      </c>
      <c r="BA41" s="32">
        <v>88966388502</v>
      </c>
    </row>
    <row r="42" spans="1:53" ht="10.5" customHeight="1" x14ac:dyDescent="0.2">
      <c r="B42" s="29" t="s">
        <v>2378</v>
      </c>
      <c r="C42" s="29">
        <v>4</v>
      </c>
      <c r="D42" s="29" t="s">
        <v>2410</v>
      </c>
      <c r="E42" s="29">
        <v>49</v>
      </c>
      <c r="F42" s="29" t="s">
        <v>2405</v>
      </c>
      <c r="G42" s="29">
        <v>377</v>
      </c>
      <c r="H42" s="29" t="s">
        <v>2299</v>
      </c>
      <c r="I42" s="29">
        <v>404</v>
      </c>
      <c r="J42" s="29" t="s">
        <v>2339</v>
      </c>
      <c r="K42" s="29">
        <v>113</v>
      </c>
      <c r="L42" s="29" t="s">
        <v>2498</v>
      </c>
      <c r="M42" s="29" t="s">
        <v>2253</v>
      </c>
      <c r="N42" s="29">
        <v>103.21</v>
      </c>
      <c r="O42" s="74">
        <v>10.96</v>
      </c>
      <c r="P42" s="71">
        <v>0</v>
      </c>
      <c r="Q42" s="71">
        <v>39.47</v>
      </c>
      <c r="R42" s="74">
        <v>11.95</v>
      </c>
      <c r="S42" s="74">
        <v>61.96</v>
      </c>
      <c r="T42" s="71">
        <v>23.65</v>
      </c>
      <c r="U42" s="71">
        <v>19.350000000000001</v>
      </c>
      <c r="V42" s="71">
        <v>49.35</v>
      </c>
      <c r="W42" s="74">
        <v>0</v>
      </c>
      <c r="X42" s="74">
        <v>0</v>
      </c>
      <c r="Y42" s="72">
        <v>100</v>
      </c>
      <c r="Z42" s="31">
        <v>1</v>
      </c>
      <c r="AA42" s="34"/>
      <c r="AB42" s="34"/>
      <c r="AC42" s="33">
        <f>Tabla1[[#This Row],[Avance 2024]]</f>
        <v>0</v>
      </c>
      <c r="AD42" s="34"/>
      <c r="AE42" s="34"/>
      <c r="AF42" s="34"/>
      <c r="AG42" s="34"/>
      <c r="AH42" s="34"/>
      <c r="AI42" s="34"/>
      <c r="AJ42" s="34"/>
      <c r="AK42" s="34"/>
      <c r="AL42" s="34"/>
      <c r="AM42" s="48">
        <f>+Tabla1[[#This Row],[Mar ]]+Tabla1[[#This Row],[Jun]]+Tabla1[[#This Row],[Sep]]+Tabla1[[#This Row],[Dic]]</f>
        <v>0</v>
      </c>
      <c r="AN42" s="73">
        <f>IFERROR(Tabla1[[#This Row],[Total Vigencia]]/Tabla1[[#This Row],[Meta 2024]],0)</f>
        <v>0</v>
      </c>
      <c r="AO42" s="8" t="s">
        <v>2532</v>
      </c>
      <c r="AP42" s="8"/>
      <c r="AQ42" s="8" t="s">
        <v>2470</v>
      </c>
      <c r="AR42" s="76">
        <v>250000000</v>
      </c>
      <c r="AS42" s="76">
        <v>250000000</v>
      </c>
      <c r="AT42" s="76">
        <v>57935582146</v>
      </c>
      <c r="AU42" s="76">
        <v>57935582146</v>
      </c>
      <c r="AV42" s="76">
        <v>49907000000</v>
      </c>
      <c r="AW42" s="76">
        <v>49907000000</v>
      </c>
      <c r="AX42" s="76">
        <v>60370000000</v>
      </c>
      <c r="AY42" s="76">
        <v>45370000000</v>
      </c>
      <c r="AZ42" s="32">
        <v>0</v>
      </c>
      <c r="BA42" s="32">
        <v>0</v>
      </c>
    </row>
    <row r="43" spans="1:53" ht="10.5" customHeight="1" x14ac:dyDescent="0.2">
      <c r="B43" s="29" t="s">
        <v>2381</v>
      </c>
      <c r="C43" s="29">
        <v>4</v>
      </c>
      <c r="D43" s="29" t="s">
        <v>2410</v>
      </c>
      <c r="E43" s="29">
        <v>49</v>
      </c>
      <c r="F43" s="29" t="s">
        <v>2405</v>
      </c>
      <c r="G43" s="29">
        <v>378</v>
      </c>
      <c r="H43" s="29" t="s">
        <v>2314</v>
      </c>
      <c r="I43" s="29">
        <v>405</v>
      </c>
      <c r="J43" s="29" t="s">
        <v>2360</v>
      </c>
      <c r="K43" s="29">
        <v>204</v>
      </c>
      <c r="L43" s="29" t="s">
        <v>2499</v>
      </c>
      <c r="M43" s="29" t="s">
        <v>2253</v>
      </c>
      <c r="N43" s="29">
        <v>934.74</v>
      </c>
      <c r="O43" s="71">
        <v>296.5</v>
      </c>
      <c r="P43" s="74">
        <v>11.95</v>
      </c>
      <c r="Q43" s="71">
        <v>442.96</v>
      </c>
      <c r="R43" s="71">
        <v>220.51</v>
      </c>
      <c r="S43" s="71">
        <v>597</v>
      </c>
      <c r="T43" s="71">
        <v>265.20999999999998</v>
      </c>
      <c r="U43" s="71">
        <v>297.36</v>
      </c>
      <c r="V43" s="71">
        <v>314.14999999999998</v>
      </c>
      <c r="W43" s="74">
        <v>122.92</v>
      </c>
      <c r="X43" s="74">
        <v>63.22</v>
      </c>
      <c r="Y43" s="72">
        <f>Tabla1[[#This Row],[Avance 2020]]+Tabla1[[#This Row],[Avance 2021]]+Tabla1[[#This Row],[Avance 2022]]+Tabla1[[#This Row],[Avance 2023]]+Tabla1[[#This Row],[Avance 2024]]</f>
        <v>875.04</v>
      </c>
      <c r="Z43" s="31">
        <f>Tabla1[[#This Row],[Total Plan de Desarrollo]]/Tabla1[[#This Row],[Meta Cuatrienio]]</f>
        <v>0.93613197252711977</v>
      </c>
      <c r="AA43" s="34"/>
      <c r="AB43" s="34"/>
      <c r="AC43" s="33">
        <f>Tabla1[[#This Row],[Avance 2024]]</f>
        <v>63.22</v>
      </c>
      <c r="AD43" s="34"/>
      <c r="AE43" s="34"/>
      <c r="AF43" s="34"/>
      <c r="AG43" s="34"/>
      <c r="AH43" s="34"/>
      <c r="AI43" s="34"/>
      <c r="AJ43" s="34"/>
      <c r="AK43" s="34"/>
      <c r="AL43" s="34"/>
      <c r="AM43" s="48">
        <f>+Tabla1[[#This Row],[Mar ]]+Tabla1[[#This Row],[Jun]]+Tabla1[[#This Row],[Sep]]+Tabla1[[#This Row],[Dic]]</f>
        <v>63.22</v>
      </c>
      <c r="AN43" s="73">
        <f>IFERROR(Tabla1[[#This Row],[Total Vigencia]]/Tabla1[[#This Row],[Meta 2024]],0)</f>
        <v>0.51431825577611456</v>
      </c>
      <c r="AO43" s="8" t="s">
        <v>2533</v>
      </c>
      <c r="AP43" s="8" t="s">
        <v>2484</v>
      </c>
      <c r="AQ43" s="8" t="s">
        <v>2471</v>
      </c>
      <c r="AR43" s="76">
        <v>183177755979</v>
      </c>
      <c r="AS43" s="76">
        <v>170640001431</v>
      </c>
      <c r="AT43" s="76">
        <v>274331391632</v>
      </c>
      <c r="AU43" s="76">
        <v>262468515111</v>
      </c>
      <c r="AV43" s="76">
        <v>277383043197</v>
      </c>
      <c r="AW43" s="76">
        <v>264763616955</v>
      </c>
      <c r="AX43" s="76">
        <v>266211339000</v>
      </c>
      <c r="AY43" s="76">
        <v>143354151978</v>
      </c>
      <c r="AZ43" s="32">
        <v>228306067704</v>
      </c>
      <c r="BA43" s="32">
        <v>51590413239</v>
      </c>
    </row>
    <row r="44" spans="1:53" ht="10.5" customHeight="1" x14ac:dyDescent="0.2">
      <c r="B44" s="29" t="s">
        <v>2381</v>
      </c>
      <c r="C44" s="29">
        <v>4</v>
      </c>
      <c r="D44" s="29" t="s">
        <v>2410</v>
      </c>
      <c r="E44" s="29">
        <v>49</v>
      </c>
      <c r="F44" s="29" t="s">
        <v>2405</v>
      </c>
      <c r="G44" s="29">
        <v>380</v>
      </c>
      <c r="H44" s="29" t="s">
        <v>2315</v>
      </c>
      <c r="I44" s="29">
        <v>407</v>
      </c>
      <c r="J44" s="29" t="s">
        <v>2361</v>
      </c>
      <c r="K44" s="29">
        <v>204</v>
      </c>
      <c r="L44" s="29" t="s">
        <v>2499</v>
      </c>
      <c r="M44" s="29" t="s">
        <v>2253</v>
      </c>
      <c r="N44" s="29">
        <v>146</v>
      </c>
      <c r="O44" s="74">
        <v>7.02</v>
      </c>
      <c r="P44" s="71">
        <v>0</v>
      </c>
      <c r="Q44" s="71">
        <v>21.21</v>
      </c>
      <c r="R44" s="71">
        <v>14.93</v>
      </c>
      <c r="S44" s="71">
        <v>98</v>
      </c>
      <c r="T44" s="71">
        <v>53.08</v>
      </c>
      <c r="U44" s="71">
        <v>77.989999999999995</v>
      </c>
      <c r="V44" s="71">
        <v>61.18</v>
      </c>
      <c r="W44" s="74">
        <v>19.809999999999999</v>
      </c>
      <c r="X44" s="74">
        <v>19.16</v>
      </c>
      <c r="Y44" s="72">
        <f>Tabla1[[#This Row],[Avance 2020]]+Tabla1[[#This Row],[Avance 2021]]+Tabla1[[#This Row],[Avance 2022]]+Tabla1[[#This Row],[Avance 2023]]+Tabla1[[#This Row],[Avance 2024]]</f>
        <v>148.35</v>
      </c>
      <c r="Z44" s="31">
        <v>0.99560000000000004</v>
      </c>
      <c r="AA44" s="34"/>
      <c r="AB44" s="34"/>
      <c r="AC44" s="33">
        <f>Tabla1[[#This Row],[Avance 2024]]</f>
        <v>19.16</v>
      </c>
      <c r="AD44" s="34"/>
      <c r="AE44" s="34"/>
      <c r="AF44" s="34"/>
      <c r="AG44" s="34"/>
      <c r="AH44" s="34"/>
      <c r="AI44" s="34"/>
      <c r="AJ44" s="34"/>
      <c r="AK44" s="34"/>
      <c r="AL44" s="34"/>
      <c r="AM44" s="48">
        <f>+Tabla1[[#This Row],[Mar ]]+Tabla1[[#This Row],[Jun]]+Tabla1[[#This Row],[Sep]]+Tabla1[[#This Row],[Dic]]</f>
        <v>19.16</v>
      </c>
      <c r="AN44" s="73">
        <f>IFERROR(Tabla1[[#This Row],[Total Vigencia]]/Tabla1[[#This Row],[Meta 2024]],0)</f>
        <v>0.96718828874305918</v>
      </c>
      <c r="AO44" s="8" t="s">
        <v>2552</v>
      </c>
      <c r="AP44" s="8" t="s">
        <v>2484</v>
      </c>
      <c r="AQ44" s="29" t="s">
        <v>2473</v>
      </c>
      <c r="AR44" s="76">
        <v>576083205030</v>
      </c>
      <c r="AS44" s="76">
        <v>175639974134</v>
      </c>
      <c r="AT44" s="76">
        <v>1003531224934</v>
      </c>
      <c r="AU44" s="76">
        <v>733856678773</v>
      </c>
      <c r="AV44" s="76">
        <v>777980439219</v>
      </c>
      <c r="AW44" s="76">
        <v>576805028577</v>
      </c>
      <c r="AX44" s="76">
        <v>787404349252</v>
      </c>
      <c r="AY44" s="76">
        <v>145179335172</v>
      </c>
      <c r="AZ44" s="32">
        <v>668399967706</v>
      </c>
      <c r="BA44" s="32">
        <v>156214535201</v>
      </c>
    </row>
    <row r="45" spans="1:53" ht="10.5" customHeight="1" x14ac:dyDescent="0.2">
      <c r="B45" s="29" t="s">
        <v>2381</v>
      </c>
      <c r="C45" s="29">
        <v>4</v>
      </c>
      <c r="D45" s="29" t="s">
        <v>2410</v>
      </c>
      <c r="E45" s="29">
        <v>49</v>
      </c>
      <c r="F45" s="29" t="s">
        <v>2405</v>
      </c>
      <c r="G45" s="29">
        <v>380</v>
      </c>
      <c r="H45" s="29" t="s">
        <v>2315</v>
      </c>
      <c r="I45" s="29">
        <v>677</v>
      </c>
      <c r="J45" s="29" t="s">
        <v>2362</v>
      </c>
      <c r="K45" s="29">
        <v>204</v>
      </c>
      <c r="L45" s="29" t="s">
        <v>2499</v>
      </c>
      <c r="M45" s="29" t="s">
        <v>2253</v>
      </c>
      <c r="N45" s="29">
        <v>100</v>
      </c>
      <c r="O45" s="71">
        <v>0</v>
      </c>
      <c r="P45" s="71">
        <v>0</v>
      </c>
      <c r="Q45" s="71">
        <v>50</v>
      </c>
      <c r="R45" s="71">
        <v>0</v>
      </c>
      <c r="S45" s="71">
        <v>85</v>
      </c>
      <c r="T45" s="71">
        <v>50</v>
      </c>
      <c r="U45" s="71">
        <v>15</v>
      </c>
      <c r="V45" s="71">
        <v>0</v>
      </c>
      <c r="W45" s="72">
        <v>50</v>
      </c>
      <c r="X45" s="72">
        <v>13</v>
      </c>
      <c r="Y45" s="72">
        <f>Tabla1[[#This Row],[Avance 2020]]+Tabla1[[#This Row],[Avance 2021]]+Tabla1[[#This Row],[Avance 2022]]+Tabla1[[#This Row],[Avance 2023]]+Tabla1[[#This Row],[Avance 2024]]</f>
        <v>63</v>
      </c>
      <c r="Z45" s="31">
        <f>Tabla1[[#This Row],[Total Plan de Desarrollo]]/Tabla1[[#This Row],[Meta Cuatrienio]]</f>
        <v>0.63</v>
      </c>
      <c r="AA45" s="34"/>
      <c r="AB45" s="34"/>
      <c r="AC45" s="33">
        <f>Tabla1[[#This Row],[Avance 2024]]</f>
        <v>13</v>
      </c>
      <c r="AD45" s="34"/>
      <c r="AE45" s="34"/>
      <c r="AF45" s="34"/>
      <c r="AG45" s="34"/>
      <c r="AH45" s="34"/>
      <c r="AI45" s="34"/>
      <c r="AJ45" s="34"/>
      <c r="AK45" s="34"/>
      <c r="AL45" s="34"/>
      <c r="AM45" s="48">
        <f>+Tabla1[[#This Row],[Mar ]]+Tabla1[[#This Row],[Jun]]+Tabla1[[#This Row],[Sep]]+Tabla1[[#This Row],[Dic]]</f>
        <v>13</v>
      </c>
      <c r="AN45" s="73">
        <f>IFERROR(Tabla1[[#This Row],[Total Vigencia]]/Tabla1[[#This Row],[Meta 2024]],0)</f>
        <v>0.26</v>
      </c>
      <c r="AO45" s="8"/>
      <c r="AP45" s="8"/>
      <c r="AQ45" s="29" t="s">
        <v>2473</v>
      </c>
      <c r="AR45" s="76">
        <v>576083205030</v>
      </c>
      <c r="AS45" s="76">
        <v>175639974134</v>
      </c>
      <c r="AT45" s="76">
        <v>1003531224934</v>
      </c>
      <c r="AU45" s="76">
        <v>733856678773</v>
      </c>
      <c r="AV45" s="76">
        <v>777980439219</v>
      </c>
      <c r="AW45" s="76">
        <v>576805028577</v>
      </c>
      <c r="AX45" s="76">
        <v>787404349252</v>
      </c>
      <c r="AY45" s="76">
        <v>145179335172</v>
      </c>
      <c r="AZ45" s="32">
        <v>668399967706</v>
      </c>
      <c r="BA45" s="32">
        <v>156214535201</v>
      </c>
    </row>
    <row r="46" spans="1:53" ht="10.5" customHeight="1" x14ac:dyDescent="0.2">
      <c r="B46" s="29" t="s">
        <v>2381</v>
      </c>
      <c r="C46" s="29">
        <v>4</v>
      </c>
      <c r="D46" s="29" t="s">
        <v>2410</v>
      </c>
      <c r="E46" s="29">
        <v>49</v>
      </c>
      <c r="F46" s="29" t="s">
        <v>2405</v>
      </c>
      <c r="G46" s="29">
        <v>380</v>
      </c>
      <c r="H46" s="29" t="s">
        <v>2315</v>
      </c>
      <c r="I46" s="29">
        <v>713</v>
      </c>
      <c r="J46" s="29" t="s">
        <v>2391</v>
      </c>
      <c r="K46" s="29">
        <v>204</v>
      </c>
      <c r="L46" s="29" t="s">
        <v>2499</v>
      </c>
      <c r="M46" s="29" t="s">
        <v>2253</v>
      </c>
      <c r="N46" s="29">
        <v>100</v>
      </c>
      <c r="O46" s="71">
        <v>0</v>
      </c>
      <c r="P46" s="71">
        <v>0</v>
      </c>
      <c r="Q46" s="71">
        <v>57</v>
      </c>
      <c r="R46" s="71">
        <v>57</v>
      </c>
      <c r="S46" s="71">
        <v>43</v>
      </c>
      <c r="T46" s="71">
        <v>43</v>
      </c>
      <c r="U46" s="71">
        <v>0</v>
      </c>
      <c r="V46" s="71">
        <v>0</v>
      </c>
      <c r="W46" s="72">
        <v>0</v>
      </c>
      <c r="X46" s="72">
        <v>0</v>
      </c>
      <c r="Y46" s="72">
        <f>Tabla1[[#This Row],[Avance 2020]]+Tabla1[[#This Row],[Avance 2021]]+Tabla1[[#This Row],[Avance 2022]]+Tabla1[[#This Row],[Avance 2023]]+Tabla1[[#This Row],[Avance 2024]]</f>
        <v>100</v>
      </c>
      <c r="Z46" s="31">
        <f>Tabla1[[#This Row],[Total Plan de Desarrollo]]/Tabla1[[#This Row],[Meta Cuatrienio]]</f>
        <v>1</v>
      </c>
      <c r="AA46" s="34"/>
      <c r="AB46" s="34"/>
      <c r="AC46" s="33">
        <f>Tabla1[[#This Row],[Avance 2024]]</f>
        <v>0</v>
      </c>
      <c r="AD46" s="34"/>
      <c r="AE46" s="34"/>
      <c r="AF46" s="34"/>
      <c r="AG46" s="34"/>
      <c r="AH46" s="34"/>
      <c r="AI46" s="34"/>
      <c r="AJ46" s="34"/>
      <c r="AK46" s="34"/>
      <c r="AL46" s="34"/>
      <c r="AM46" s="48">
        <f>+Tabla1[[#This Row],[Mar ]]+Tabla1[[#This Row],[Jun]]+Tabla1[[#This Row],[Sep]]+Tabla1[[#This Row],[Dic]]</f>
        <v>0</v>
      </c>
      <c r="AN46" s="73">
        <f>IFERROR(Tabla1[[#This Row],[Total Vigencia]]/Tabla1[[#This Row],[Meta 2024]],0)</f>
        <v>0</v>
      </c>
      <c r="AO46" s="8"/>
      <c r="AP46" s="8"/>
      <c r="AQ46" s="29" t="s">
        <v>2473</v>
      </c>
      <c r="AR46" s="76">
        <v>576083205030</v>
      </c>
      <c r="AS46" s="76">
        <v>175639974134</v>
      </c>
      <c r="AT46" s="76">
        <v>1003531224934</v>
      </c>
      <c r="AU46" s="76">
        <v>733856678773</v>
      </c>
      <c r="AV46" s="76">
        <v>777980439219</v>
      </c>
      <c r="AW46" s="76">
        <v>576805028577</v>
      </c>
      <c r="AX46" s="76">
        <v>787404349252</v>
      </c>
      <c r="AY46" s="76">
        <v>145179335172</v>
      </c>
      <c r="AZ46" s="32">
        <v>668399967706</v>
      </c>
      <c r="BA46" s="32">
        <v>156214535201</v>
      </c>
    </row>
    <row r="47" spans="1:53" ht="10.5" customHeight="1" x14ac:dyDescent="0.2">
      <c r="B47" s="29" t="s">
        <v>2381</v>
      </c>
      <c r="C47" s="29">
        <v>4</v>
      </c>
      <c r="D47" s="29" t="s">
        <v>2410</v>
      </c>
      <c r="E47" s="29">
        <v>49</v>
      </c>
      <c r="F47" s="8" t="s">
        <v>2405</v>
      </c>
      <c r="G47" s="29">
        <v>380</v>
      </c>
      <c r="H47" s="29" t="s">
        <v>2315</v>
      </c>
      <c r="I47" s="29">
        <v>714</v>
      </c>
      <c r="J47" s="29" t="s">
        <v>2392</v>
      </c>
      <c r="K47" s="29">
        <v>204</v>
      </c>
      <c r="L47" s="29" t="s">
        <v>2499</v>
      </c>
      <c r="M47" s="29" t="s">
        <v>2253</v>
      </c>
      <c r="N47" s="29">
        <v>15</v>
      </c>
      <c r="O47" s="71">
        <v>0</v>
      </c>
      <c r="P47" s="71">
        <v>0</v>
      </c>
      <c r="Q47" s="71">
        <v>50</v>
      </c>
      <c r="R47" s="71">
        <v>0</v>
      </c>
      <c r="S47" s="71">
        <v>35</v>
      </c>
      <c r="T47" s="71">
        <v>0</v>
      </c>
      <c r="U47" s="71">
        <v>15</v>
      </c>
      <c r="V47" s="71">
        <v>0</v>
      </c>
      <c r="W47" s="72">
        <v>0</v>
      </c>
      <c r="X47" s="72">
        <v>0</v>
      </c>
      <c r="Y47" s="72">
        <f>Tabla1[[#This Row],[Avance 2020]]+Tabla1[[#This Row],[Avance 2021]]+Tabla1[[#This Row],[Avance 2022]]+Tabla1[[#This Row],[Avance 2023]]+Tabla1[[#This Row],[Avance 2024]]</f>
        <v>0</v>
      </c>
      <c r="Z47" s="31">
        <f>Tabla1[[#This Row],[Total Plan de Desarrollo]]/Tabla1[[#This Row],[Meta Cuatrienio]]</f>
        <v>0</v>
      </c>
      <c r="AA47" s="34"/>
      <c r="AB47" s="34"/>
      <c r="AC47" s="33">
        <f>Tabla1[[#This Row],[Avance 2024]]</f>
        <v>0</v>
      </c>
      <c r="AD47" s="34"/>
      <c r="AE47" s="34"/>
      <c r="AF47" s="34"/>
      <c r="AG47" s="34"/>
      <c r="AH47" s="34"/>
      <c r="AI47" s="34"/>
      <c r="AJ47" s="34"/>
      <c r="AK47" s="34"/>
      <c r="AL47" s="34"/>
      <c r="AM47" s="48">
        <f>+Tabla1[[#This Row],[Mar ]]+Tabla1[[#This Row],[Jun]]+Tabla1[[#This Row],[Sep]]+Tabla1[[#This Row],[Dic]]</f>
        <v>0</v>
      </c>
      <c r="AN47" s="73">
        <f>IFERROR(Tabla1[[#This Row],[Total Vigencia]]/Tabla1[[#This Row],[Meta 2024]],0)</f>
        <v>0</v>
      </c>
      <c r="AO47" s="8"/>
      <c r="AP47" s="8"/>
      <c r="AQ47" s="29" t="s">
        <v>2473</v>
      </c>
      <c r="AR47" s="76">
        <v>576083205030</v>
      </c>
      <c r="AS47" s="76">
        <v>175639974134</v>
      </c>
      <c r="AT47" s="76">
        <v>1003531224934</v>
      </c>
      <c r="AU47" s="76">
        <v>733856678773</v>
      </c>
      <c r="AV47" s="76">
        <v>777980439219</v>
      </c>
      <c r="AW47" s="76">
        <v>576805028577</v>
      </c>
      <c r="AX47" s="76">
        <v>787404349252</v>
      </c>
      <c r="AY47" s="76">
        <v>145179335172</v>
      </c>
      <c r="AZ47" s="32">
        <v>668399967706</v>
      </c>
      <c r="BA47" s="32">
        <v>156214535201</v>
      </c>
    </row>
    <row r="48" spans="1:53" ht="10.5" customHeight="1" x14ac:dyDescent="0.2">
      <c r="B48" s="29" t="s">
        <v>2381</v>
      </c>
      <c r="C48" s="29">
        <v>4</v>
      </c>
      <c r="D48" s="29" t="s">
        <v>2410</v>
      </c>
      <c r="E48" s="29">
        <v>49</v>
      </c>
      <c r="F48" s="8" t="s">
        <v>2405</v>
      </c>
      <c r="G48" s="29">
        <v>380</v>
      </c>
      <c r="H48" s="29" t="s">
        <v>2315</v>
      </c>
      <c r="I48" s="29">
        <v>715</v>
      </c>
      <c r="J48" s="29" t="s">
        <v>2393</v>
      </c>
      <c r="K48" s="29">
        <v>204</v>
      </c>
      <c r="L48" s="29" t="s">
        <v>2499</v>
      </c>
      <c r="M48" s="29" t="s">
        <v>2253</v>
      </c>
      <c r="N48" s="29">
        <v>100</v>
      </c>
      <c r="O48" s="71">
        <v>0</v>
      </c>
      <c r="P48" s="71">
        <v>0</v>
      </c>
      <c r="Q48" s="71">
        <v>88</v>
      </c>
      <c r="R48" s="71">
        <v>88</v>
      </c>
      <c r="S48" s="71">
        <v>4</v>
      </c>
      <c r="T48" s="71">
        <v>4</v>
      </c>
      <c r="U48" s="71">
        <v>8</v>
      </c>
      <c r="V48" s="71">
        <v>0</v>
      </c>
      <c r="W48" s="72">
        <v>0</v>
      </c>
      <c r="X48" s="72">
        <v>0</v>
      </c>
      <c r="Y48" s="72">
        <v>100</v>
      </c>
      <c r="Z48" s="31">
        <f>Tabla1[[#This Row],[Total Plan de Desarrollo]]/Tabla1[[#This Row],[Meta Cuatrienio]]</f>
        <v>1</v>
      </c>
      <c r="AA48" s="34"/>
      <c r="AB48" s="34"/>
      <c r="AC48" s="33">
        <f>Tabla1[[#This Row],[Avance 2024]]</f>
        <v>0</v>
      </c>
      <c r="AD48" s="34"/>
      <c r="AE48" s="34"/>
      <c r="AF48" s="34"/>
      <c r="AG48" s="34"/>
      <c r="AH48" s="34"/>
      <c r="AI48" s="34"/>
      <c r="AJ48" s="34"/>
      <c r="AK48" s="34"/>
      <c r="AL48" s="34"/>
      <c r="AM48" s="48">
        <f>+Tabla1[[#This Row],[Mar ]]+Tabla1[[#This Row],[Jun]]+Tabla1[[#This Row],[Sep]]+Tabla1[[#This Row],[Dic]]</f>
        <v>0</v>
      </c>
      <c r="AN48" s="73">
        <f>IFERROR(Tabla1[[#This Row],[Total Vigencia]]/Tabla1[[#This Row],[Meta 2024]],0)</f>
        <v>0</v>
      </c>
      <c r="AO48" s="8"/>
      <c r="AP48" s="8"/>
      <c r="AQ48" s="29" t="s">
        <v>2473</v>
      </c>
      <c r="AR48" s="76">
        <v>576083205030</v>
      </c>
      <c r="AS48" s="76">
        <v>175639974134</v>
      </c>
      <c r="AT48" s="76">
        <v>1003531224934</v>
      </c>
      <c r="AU48" s="76">
        <v>733856678773</v>
      </c>
      <c r="AV48" s="76">
        <v>777980439219</v>
      </c>
      <c r="AW48" s="76">
        <v>576805028577</v>
      </c>
      <c r="AX48" s="76">
        <v>787404349252</v>
      </c>
      <c r="AY48" s="76">
        <v>145179335172</v>
      </c>
      <c r="AZ48" s="32">
        <v>668399967706</v>
      </c>
      <c r="BA48" s="32">
        <v>156214535201</v>
      </c>
    </row>
    <row r="49" spans="2:53" ht="10.5" customHeight="1" x14ac:dyDescent="0.2">
      <c r="B49" s="29" t="s">
        <v>2381</v>
      </c>
      <c r="C49" s="29">
        <v>4</v>
      </c>
      <c r="D49" s="29" t="s">
        <v>2410</v>
      </c>
      <c r="E49" s="29">
        <v>49</v>
      </c>
      <c r="F49" s="29" t="s">
        <v>2405</v>
      </c>
      <c r="G49" s="29">
        <v>380</v>
      </c>
      <c r="H49" s="29" t="s">
        <v>2315</v>
      </c>
      <c r="I49" s="29">
        <v>716</v>
      </c>
      <c r="J49" s="29" t="s">
        <v>2394</v>
      </c>
      <c r="K49" s="29">
        <v>204</v>
      </c>
      <c r="L49" s="29" t="s">
        <v>2499</v>
      </c>
      <c r="M49" s="29" t="s">
        <v>2253</v>
      </c>
      <c r="N49" s="29">
        <v>100</v>
      </c>
      <c r="O49" s="71">
        <v>0</v>
      </c>
      <c r="P49" s="71">
        <v>0</v>
      </c>
      <c r="Q49" s="71">
        <v>91</v>
      </c>
      <c r="R49" s="71">
        <v>91</v>
      </c>
      <c r="S49" s="71">
        <v>9</v>
      </c>
      <c r="T49" s="71">
        <v>9</v>
      </c>
      <c r="U49" s="71">
        <v>0</v>
      </c>
      <c r="V49" s="71">
        <v>0</v>
      </c>
      <c r="W49" s="72">
        <v>0</v>
      </c>
      <c r="X49" s="72">
        <v>0</v>
      </c>
      <c r="Y49" s="72">
        <f>Tabla1[[#This Row],[Avance 2020]]+Tabla1[[#This Row],[Avance 2021]]+Tabla1[[#This Row],[Avance 2022]]+Tabla1[[#This Row],[Avance 2023]]+Tabla1[[#This Row],[Avance 2024]]</f>
        <v>100</v>
      </c>
      <c r="Z49" s="31">
        <f>Tabla1[[#This Row],[Total Plan de Desarrollo]]/Tabla1[[#This Row],[Meta Cuatrienio]]</f>
        <v>1</v>
      </c>
      <c r="AA49" s="34"/>
      <c r="AB49" s="34"/>
      <c r="AC49" s="33">
        <f>Tabla1[[#This Row],[Avance 2024]]</f>
        <v>0</v>
      </c>
      <c r="AD49" s="34"/>
      <c r="AE49" s="34"/>
      <c r="AF49" s="34"/>
      <c r="AG49" s="34"/>
      <c r="AH49" s="34"/>
      <c r="AI49" s="34"/>
      <c r="AJ49" s="34"/>
      <c r="AK49" s="34"/>
      <c r="AL49" s="34"/>
      <c r="AM49" s="48">
        <f>+Tabla1[[#This Row],[Mar ]]+Tabla1[[#This Row],[Jun]]+Tabla1[[#This Row],[Sep]]+Tabla1[[#This Row],[Dic]]</f>
        <v>0</v>
      </c>
      <c r="AN49" s="73">
        <f>IFERROR(Tabla1[[#This Row],[Total Vigencia]]/Tabla1[[#This Row],[Meta 2024]],0)</f>
        <v>0</v>
      </c>
      <c r="AO49" s="8"/>
      <c r="AP49" s="8"/>
      <c r="AQ49" s="29" t="s">
        <v>2473</v>
      </c>
      <c r="AR49" s="76">
        <v>576083205030</v>
      </c>
      <c r="AS49" s="76">
        <v>175639974134</v>
      </c>
      <c r="AT49" s="76">
        <v>1003531224934</v>
      </c>
      <c r="AU49" s="76">
        <v>733856678773</v>
      </c>
      <c r="AV49" s="76">
        <v>777980439219</v>
      </c>
      <c r="AW49" s="76">
        <v>576805028577</v>
      </c>
      <c r="AX49" s="76">
        <v>787404349252</v>
      </c>
      <c r="AY49" s="76">
        <v>145179335172</v>
      </c>
      <c r="AZ49" s="32">
        <v>668399967706</v>
      </c>
      <c r="BA49" s="32">
        <v>156214535201</v>
      </c>
    </row>
    <row r="50" spans="2:53" ht="10.5" customHeight="1" x14ac:dyDescent="0.2">
      <c r="B50" s="29" t="s">
        <v>2381</v>
      </c>
      <c r="C50" s="29">
        <v>4</v>
      </c>
      <c r="D50" s="29" t="s">
        <v>2410</v>
      </c>
      <c r="E50" s="29">
        <v>49</v>
      </c>
      <c r="F50" s="29" t="s">
        <v>2405</v>
      </c>
      <c r="G50" s="29">
        <v>380</v>
      </c>
      <c r="H50" s="29" t="s">
        <v>2315</v>
      </c>
      <c r="I50" s="29">
        <v>717</v>
      </c>
      <c r="J50" s="29" t="s">
        <v>2395</v>
      </c>
      <c r="K50" s="29">
        <v>204</v>
      </c>
      <c r="L50" s="29" t="s">
        <v>2499</v>
      </c>
      <c r="M50" s="29" t="s">
        <v>2253</v>
      </c>
      <c r="N50" s="29">
        <v>100</v>
      </c>
      <c r="O50" s="71">
        <v>0</v>
      </c>
      <c r="P50" s="71">
        <v>0</v>
      </c>
      <c r="Q50" s="71">
        <v>91</v>
      </c>
      <c r="R50" s="71">
        <v>91</v>
      </c>
      <c r="S50" s="71">
        <v>9</v>
      </c>
      <c r="T50" s="71">
        <v>9</v>
      </c>
      <c r="U50" s="71">
        <v>0</v>
      </c>
      <c r="V50" s="71">
        <v>0</v>
      </c>
      <c r="W50" s="72">
        <v>0</v>
      </c>
      <c r="X50" s="72">
        <v>0</v>
      </c>
      <c r="Y50" s="72">
        <f>Tabla1[[#This Row],[Avance 2020]]+Tabla1[[#This Row],[Avance 2021]]+Tabla1[[#This Row],[Avance 2022]]+Tabla1[[#This Row],[Avance 2023]]+Tabla1[[#This Row],[Avance 2024]]</f>
        <v>100</v>
      </c>
      <c r="Z50" s="31">
        <f>Tabla1[[#This Row],[Total Plan de Desarrollo]]/Tabla1[[#This Row],[Meta Cuatrienio]]</f>
        <v>1</v>
      </c>
      <c r="AA50" s="34"/>
      <c r="AB50" s="34"/>
      <c r="AC50" s="33">
        <f>Tabla1[[#This Row],[Avance 2024]]</f>
        <v>0</v>
      </c>
      <c r="AD50" s="34"/>
      <c r="AE50" s="34"/>
      <c r="AF50" s="34"/>
      <c r="AG50" s="34"/>
      <c r="AH50" s="34"/>
      <c r="AI50" s="34"/>
      <c r="AJ50" s="34"/>
      <c r="AK50" s="34"/>
      <c r="AL50" s="34"/>
      <c r="AM50" s="48">
        <f>+Tabla1[[#This Row],[Mar ]]+Tabla1[[#This Row],[Jun]]+Tabla1[[#This Row],[Sep]]+Tabla1[[#This Row],[Dic]]</f>
        <v>0</v>
      </c>
      <c r="AN50" s="73">
        <f>IFERROR(Tabla1[[#This Row],[Total Vigencia]]/Tabla1[[#This Row],[Meta 2024]],0)</f>
        <v>0</v>
      </c>
      <c r="AO50" s="8"/>
      <c r="AP50" s="8"/>
      <c r="AQ50" s="29" t="s">
        <v>2473</v>
      </c>
      <c r="AR50" s="76">
        <v>576083205030</v>
      </c>
      <c r="AS50" s="76">
        <v>175639974134</v>
      </c>
      <c r="AT50" s="76">
        <v>1003531224934</v>
      </c>
      <c r="AU50" s="76">
        <v>733856678773</v>
      </c>
      <c r="AV50" s="76">
        <v>777980439219</v>
      </c>
      <c r="AW50" s="76">
        <v>576805028577</v>
      </c>
      <c r="AX50" s="76">
        <v>787404349252</v>
      </c>
      <c r="AY50" s="76">
        <v>145179335172</v>
      </c>
      <c r="AZ50" s="32">
        <v>668399967706</v>
      </c>
      <c r="BA50" s="32">
        <v>156214535201</v>
      </c>
    </row>
    <row r="51" spans="2:53" ht="10.5" customHeight="1" x14ac:dyDescent="0.2">
      <c r="B51" s="29" t="s">
        <v>2381</v>
      </c>
      <c r="C51" s="29">
        <v>4</v>
      </c>
      <c r="D51" s="29" t="s">
        <v>2410</v>
      </c>
      <c r="E51" s="29">
        <v>49</v>
      </c>
      <c r="F51" s="29" t="s">
        <v>2405</v>
      </c>
      <c r="G51" s="29">
        <v>380</v>
      </c>
      <c r="H51" s="29" t="s">
        <v>2315</v>
      </c>
      <c r="I51" s="29">
        <v>718</v>
      </c>
      <c r="J51" s="29" t="s">
        <v>2396</v>
      </c>
      <c r="K51" s="29">
        <v>204</v>
      </c>
      <c r="L51" s="29" t="s">
        <v>2499</v>
      </c>
      <c r="M51" s="29" t="s">
        <v>2253</v>
      </c>
      <c r="N51" s="29">
        <v>100</v>
      </c>
      <c r="O51" s="71">
        <v>0</v>
      </c>
      <c r="P51" s="71">
        <v>0</v>
      </c>
      <c r="Q51" s="71">
        <v>97</v>
      </c>
      <c r="R51" s="71">
        <v>97</v>
      </c>
      <c r="S51" s="71">
        <v>3</v>
      </c>
      <c r="T51" s="71">
        <v>3</v>
      </c>
      <c r="U51" s="71">
        <v>0</v>
      </c>
      <c r="V51" s="71">
        <v>0</v>
      </c>
      <c r="W51" s="72">
        <v>0</v>
      </c>
      <c r="X51" s="72">
        <v>0</v>
      </c>
      <c r="Y51" s="72">
        <f>Tabla1[[#This Row],[Avance 2020]]+Tabla1[[#This Row],[Avance 2021]]+Tabla1[[#This Row],[Avance 2022]]+Tabla1[[#This Row],[Avance 2023]]+Tabla1[[#This Row],[Avance 2024]]</f>
        <v>100</v>
      </c>
      <c r="Z51" s="31">
        <f>Tabla1[[#This Row],[Total Plan de Desarrollo]]/Tabla1[[#This Row],[Meta Cuatrienio]]</f>
        <v>1</v>
      </c>
      <c r="AA51" s="34"/>
      <c r="AB51" s="34"/>
      <c r="AC51" s="33">
        <f>Tabla1[[#This Row],[Avance 2024]]</f>
        <v>0</v>
      </c>
      <c r="AD51" s="34"/>
      <c r="AE51" s="34"/>
      <c r="AF51" s="34"/>
      <c r="AG51" s="34"/>
      <c r="AH51" s="34"/>
      <c r="AI51" s="34"/>
      <c r="AJ51" s="34"/>
      <c r="AK51" s="34"/>
      <c r="AL51" s="34"/>
      <c r="AM51" s="48">
        <f>+Tabla1[[#This Row],[Mar ]]+Tabla1[[#This Row],[Jun]]+Tabla1[[#This Row],[Sep]]+Tabla1[[#This Row],[Dic]]</f>
        <v>0</v>
      </c>
      <c r="AN51" s="73">
        <f>IFERROR(Tabla1[[#This Row],[Total Vigencia]]/Tabla1[[#This Row],[Meta 2024]],0)</f>
        <v>0</v>
      </c>
      <c r="AO51" s="8"/>
      <c r="AP51" s="8"/>
      <c r="AQ51" s="29" t="s">
        <v>2473</v>
      </c>
      <c r="AR51" s="76">
        <v>576083205030</v>
      </c>
      <c r="AS51" s="76">
        <v>175639974134</v>
      </c>
      <c r="AT51" s="76">
        <v>1003531224934</v>
      </c>
      <c r="AU51" s="76">
        <v>733856678773</v>
      </c>
      <c r="AV51" s="76">
        <v>777980439219</v>
      </c>
      <c r="AW51" s="76">
        <v>576805028577</v>
      </c>
      <c r="AX51" s="76">
        <v>787404349252</v>
      </c>
      <c r="AY51" s="76">
        <v>145179335172</v>
      </c>
      <c r="AZ51" s="32">
        <v>668399967706</v>
      </c>
      <c r="BA51" s="32">
        <v>156214535201</v>
      </c>
    </row>
    <row r="52" spans="2:53" ht="10.5" customHeight="1" x14ac:dyDescent="0.2">
      <c r="B52" s="29" t="s">
        <v>2381</v>
      </c>
      <c r="C52" s="29">
        <v>4</v>
      </c>
      <c r="D52" s="29" t="s">
        <v>2410</v>
      </c>
      <c r="E52" s="29">
        <v>49</v>
      </c>
      <c r="F52" s="29" t="s">
        <v>2405</v>
      </c>
      <c r="G52" s="29">
        <v>380</v>
      </c>
      <c r="H52" s="29" t="s">
        <v>2315</v>
      </c>
      <c r="I52" s="29">
        <v>719</v>
      </c>
      <c r="J52" s="29" t="s">
        <v>2397</v>
      </c>
      <c r="K52" s="29">
        <v>204</v>
      </c>
      <c r="L52" s="29" t="s">
        <v>2499</v>
      </c>
      <c r="M52" s="29" t="s">
        <v>2253</v>
      </c>
      <c r="N52" s="29">
        <v>100</v>
      </c>
      <c r="O52" s="71">
        <v>0</v>
      </c>
      <c r="P52" s="71">
        <v>0</v>
      </c>
      <c r="Q52" s="71">
        <v>91</v>
      </c>
      <c r="R52" s="71">
        <v>91</v>
      </c>
      <c r="S52" s="71">
        <v>9</v>
      </c>
      <c r="T52" s="71">
        <v>9</v>
      </c>
      <c r="U52" s="71">
        <v>0</v>
      </c>
      <c r="V52" s="71">
        <v>0</v>
      </c>
      <c r="W52" s="72">
        <v>0</v>
      </c>
      <c r="X52" s="72">
        <v>0</v>
      </c>
      <c r="Y52" s="72">
        <f>Tabla1[[#This Row],[Avance 2020]]+Tabla1[[#This Row],[Avance 2021]]+Tabla1[[#This Row],[Avance 2022]]+Tabla1[[#This Row],[Avance 2023]]+Tabla1[[#This Row],[Avance 2024]]</f>
        <v>100</v>
      </c>
      <c r="Z52" s="31">
        <f>Tabla1[[#This Row],[Total Plan de Desarrollo]]/Tabla1[[#This Row],[Meta Cuatrienio]]</f>
        <v>1</v>
      </c>
      <c r="AA52" s="34"/>
      <c r="AB52" s="34"/>
      <c r="AC52" s="33">
        <f>Tabla1[[#This Row],[Avance 2024]]</f>
        <v>0</v>
      </c>
      <c r="AD52" s="34"/>
      <c r="AE52" s="34"/>
      <c r="AF52" s="34"/>
      <c r="AG52" s="34"/>
      <c r="AH52" s="34"/>
      <c r="AI52" s="34"/>
      <c r="AJ52" s="34"/>
      <c r="AK52" s="34"/>
      <c r="AL52" s="34"/>
      <c r="AM52" s="48">
        <f>+Tabla1[[#This Row],[Mar ]]+Tabla1[[#This Row],[Jun]]+Tabla1[[#This Row],[Sep]]+Tabla1[[#This Row],[Dic]]</f>
        <v>0</v>
      </c>
      <c r="AN52" s="73">
        <f>IFERROR(Tabla1[[#This Row],[Total Vigencia]]/Tabla1[[#This Row],[Meta 2024]],0)</f>
        <v>0</v>
      </c>
      <c r="AO52" s="8"/>
      <c r="AP52" s="8"/>
      <c r="AQ52" s="29" t="s">
        <v>2473</v>
      </c>
      <c r="AR52" s="76">
        <v>576083205030</v>
      </c>
      <c r="AS52" s="76">
        <v>175639974134</v>
      </c>
      <c r="AT52" s="76">
        <v>1003531224934</v>
      </c>
      <c r="AU52" s="76">
        <v>733856678773</v>
      </c>
      <c r="AV52" s="76">
        <v>777980439219</v>
      </c>
      <c r="AW52" s="76">
        <v>576805028577</v>
      </c>
      <c r="AX52" s="76">
        <v>787404349252</v>
      </c>
      <c r="AY52" s="76">
        <v>145179335172</v>
      </c>
      <c r="AZ52" s="32">
        <v>668399967706</v>
      </c>
      <c r="BA52" s="32">
        <v>156214535201</v>
      </c>
    </row>
    <row r="53" spans="2:53" ht="10.5" customHeight="1" x14ac:dyDescent="0.2">
      <c r="B53" s="29" t="s">
        <v>2381</v>
      </c>
      <c r="C53" s="29">
        <v>4</v>
      </c>
      <c r="D53" s="29" t="s">
        <v>2410</v>
      </c>
      <c r="E53" s="29">
        <v>49</v>
      </c>
      <c r="F53" s="29" t="s">
        <v>2405</v>
      </c>
      <c r="G53" s="29">
        <v>381</v>
      </c>
      <c r="H53" s="29" t="s">
        <v>2301</v>
      </c>
      <c r="I53" s="29">
        <v>408</v>
      </c>
      <c r="J53" s="29" t="s">
        <v>2341</v>
      </c>
      <c r="K53" s="29">
        <v>113</v>
      </c>
      <c r="L53" s="29" t="s">
        <v>2498</v>
      </c>
      <c r="M53" s="29" t="s">
        <v>2253</v>
      </c>
      <c r="N53" s="29">
        <v>224</v>
      </c>
      <c r="O53" s="71">
        <v>3.87</v>
      </c>
      <c r="P53" s="71">
        <v>0</v>
      </c>
      <c r="Q53" s="71">
        <v>7.83</v>
      </c>
      <c r="R53" s="74">
        <v>4.97</v>
      </c>
      <c r="S53" s="71">
        <v>36.69</v>
      </c>
      <c r="T53" s="71">
        <v>14.02</v>
      </c>
      <c r="U53" s="71">
        <v>19.510000000000002</v>
      </c>
      <c r="V53" s="71">
        <v>21.11</v>
      </c>
      <c r="W53" s="74">
        <v>4.9000000000000004</v>
      </c>
      <c r="X53" s="74">
        <v>4.45</v>
      </c>
      <c r="Y53" s="72">
        <f>Tabla1[[#This Row],[Avance 2020]]+Tabla1[[#This Row],[Avance 2021]]+Tabla1[[#This Row],[Avance 2022]]+Tabla1[[#This Row],[Avance 2023]]+Tabla1[[#This Row],[Avance 2024]]</f>
        <v>44.55</v>
      </c>
      <c r="Z53" s="54">
        <f>Tabla1[[#This Row],[Total Plan de Desarrollo]]/Tabla1[[#This Row],[Meta Cuatrienio]]</f>
        <v>0.19888392857142856</v>
      </c>
      <c r="AA53" s="34"/>
      <c r="AB53" s="34"/>
      <c r="AC53" s="33">
        <f>Tabla1[[#This Row],[Avance 2024]]</f>
        <v>4.45</v>
      </c>
      <c r="AD53" s="34"/>
      <c r="AE53" s="34"/>
      <c r="AF53" s="34"/>
      <c r="AG53" s="34"/>
      <c r="AH53" s="34"/>
      <c r="AI53" s="34"/>
      <c r="AJ53" s="34"/>
      <c r="AK53" s="34"/>
      <c r="AL53" s="34"/>
      <c r="AM53" s="48">
        <f>+Tabla1[[#This Row],[Mar ]]+Tabla1[[#This Row],[Jun]]+Tabla1[[#This Row],[Sep]]+Tabla1[[#This Row],[Dic]]</f>
        <v>4.45</v>
      </c>
      <c r="AN53" s="73">
        <f>IFERROR(Tabla1[[#This Row],[Total Vigencia]]/Tabla1[[#This Row],[Meta 2024]],0)</f>
        <v>0.90816326530612246</v>
      </c>
      <c r="AO53" s="8"/>
      <c r="AP53" s="8"/>
      <c r="AQ53" s="29" t="s">
        <v>2474</v>
      </c>
      <c r="AR53" s="76">
        <v>364230082</v>
      </c>
      <c r="AS53" s="76">
        <v>117522670</v>
      </c>
      <c r="AT53" s="76">
        <v>207411000</v>
      </c>
      <c r="AU53" s="76">
        <v>207411000</v>
      </c>
      <c r="AV53" s="76">
        <v>685025690</v>
      </c>
      <c r="AW53" s="76">
        <v>683026442</v>
      </c>
      <c r="AX53" s="76">
        <v>394196000</v>
      </c>
      <c r="AY53" s="76">
        <v>214416000</v>
      </c>
      <c r="AZ53" s="32">
        <v>0</v>
      </c>
      <c r="BA53" s="32">
        <v>0</v>
      </c>
    </row>
    <row r="54" spans="2:53" ht="10.5" customHeight="1" x14ac:dyDescent="0.2">
      <c r="B54" s="29" t="s">
        <v>2381</v>
      </c>
      <c r="C54" s="29">
        <v>4</v>
      </c>
      <c r="D54" s="29" t="s">
        <v>2410</v>
      </c>
      <c r="E54" s="29">
        <v>49</v>
      </c>
      <c r="F54" s="29" t="s">
        <v>2405</v>
      </c>
      <c r="G54" s="29">
        <v>381</v>
      </c>
      <c r="H54" s="29" t="s">
        <v>2301</v>
      </c>
      <c r="I54" s="29">
        <v>679</v>
      </c>
      <c r="J54" s="29" t="s">
        <v>2365</v>
      </c>
      <c r="K54" s="29">
        <v>204</v>
      </c>
      <c r="L54" s="29" t="s">
        <v>2499</v>
      </c>
      <c r="M54" s="29" t="s">
        <v>2253</v>
      </c>
      <c r="N54" s="29">
        <v>100</v>
      </c>
      <c r="O54" s="71">
        <v>0</v>
      </c>
      <c r="P54" s="71">
        <v>0</v>
      </c>
      <c r="Q54" s="71">
        <v>70</v>
      </c>
      <c r="R54" s="71">
        <v>70</v>
      </c>
      <c r="S54" s="71">
        <v>30</v>
      </c>
      <c r="T54" s="71">
        <v>0</v>
      </c>
      <c r="U54" s="71">
        <v>5</v>
      </c>
      <c r="V54" s="71">
        <v>0</v>
      </c>
      <c r="W54" s="72">
        <v>30</v>
      </c>
      <c r="X54" s="72">
        <v>0</v>
      </c>
      <c r="Y54" s="72">
        <f>Tabla1[[#This Row],[Avance 2020]]+Tabla1[[#This Row],[Avance 2021]]+Tabla1[[#This Row],[Avance 2022]]+Tabla1[[#This Row],[Avance 2023]]+Tabla1[[#This Row],[Avance 2024]]</f>
        <v>70</v>
      </c>
      <c r="Z54" s="31">
        <f>Tabla1[[#This Row],[Total Plan de Desarrollo]]/Tabla1[[#This Row],[Meta Cuatrienio]]</f>
        <v>0.7</v>
      </c>
      <c r="AA54" s="34"/>
      <c r="AB54" s="34"/>
      <c r="AC54" s="33">
        <f>Tabla1[[#This Row],[Avance 2024]]</f>
        <v>0</v>
      </c>
      <c r="AD54" s="34"/>
      <c r="AE54" s="34"/>
      <c r="AF54" s="34"/>
      <c r="AG54" s="34"/>
      <c r="AH54" s="34"/>
      <c r="AI54" s="34"/>
      <c r="AJ54" s="34"/>
      <c r="AK54" s="34"/>
      <c r="AL54" s="34"/>
      <c r="AM54" s="48">
        <v>70</v>
      </c>
      <c r="AN54" s="73">
        <v>0.7</v>
      </c>
      <c r="AO54" s="8" t="s">
        <v>2553</v>
      </c>
      <c r="AP54" s="8" t="s">
        <v>2484</v>
      </c>
      <c r="AQ54" s="29" t="s">
        <v>2474</v>
      </c>
      <c r="AR54" s="76">
        <v>364230082</v>
      </c>
      <c r="AS54" s="76">
        <v>117522670</v>
      </c>
      <c r="AT54" s="76">
        <v>207411000</v>
      </c>
      <c r="AU54" s="76">
        <v>207411000</v>
      </c>
      <c r="AV54" s="76">
        <v>685025690</v>
      </c>
      <c r="AW54" s="76">
        <v>683026442</v>
      </c>
      <c r="AX54" s="76">
        <v>394196000</v>
      </c>
      <c r="AY54" s="76">
        <v>214416000</v>
      </c>
      <c r="AZ54" s="32">
        <v>0</v>
      </c>
      <c r="BA54" s="32">
        <v>0</v>
      </c>
    </row>
    <row r="55" spans="2:53" ht="10.5" customHeight="1" x14ac:dyDescent="0.2">
      <c r="B55" s="29" t="s">
        <v>2381</v>
      </c>
      <c r="C55" s="29">
        <v>4</v>
      </c>
      <c r="D55" s="29" t="s">
        <v>2410</v>
      </c>
      <c r="E55" s="29">
        <v>49</v>
      </c>
      <c r="F55" s="29" t="s">
        <v>2405</v>
      </c>
      <c r="G55" s="29">
        <v>382</v>
      </c>
      <c r="H55" s="29" t="s">
        <v>2399</v>
      </c>
      <c r="I55" s="29">
        <v>409</v>
      </c>
      <c r="J55" s="29" t="s">
        <v>2366</v>
      </c>
      <c r="K55" s="29">
        <v>204</v>
      </c>
      <c r="L55" s="29" t="s">
        <v>2499</v>
      </c>
      <c r="M55" s="29" t="s">
        <v>2253</v>
      </c>
      <c r="N55" s="29">
        <v>17</v>
      </c>
      <c r="O55" s="71">
        <v>0</v>
      </c>
      <c r="P55" s="71">
        <v>0</v>
      </c>
      <c r="Q55" s="71">
        <v>6</v>
      </c>
      <c r="R55" s="71">
        <v>0</v>
      </c>
      <c r="S55" s="71">
        <v>6</v>
      </c>
      <c r="T55" s="71">
        <v>0</v>
      </c>
      <c r="U55" s="71">
        <v>17</v>
      </c>
      <c r="V55" s="71">
        <v>2</v>
      </c>
      <c r="W55" s="72">
        <v>10</v>
      </c>
      <c r="X55" s="72">
        <v>0</v>
      </c>
      <c r="Y55" s="72">
        <f>Tabla1[[#This Row],[Avance 2020]]+Tabla1[[#This Row],[Avance 2021]]+Tabla1[[#This Row],[Avance 2022]]+Tabla1[[#This Row],[Avance 2023]]+Tabla1[[#This Row],[Avance 2024]]</f>
        <v>2</v>
      </c>
      <c r="Z55" s="31">
        <f>Tabla1[[#This Row],[Total Plan de Desarrollo]]/Tabla1[[#This Row],[Meta Cuatrienio]]</f>
        <v>0.11764705882352941</v>
      </c>
      <c r="AA55" s="34"/>
      <c r="AB55" s="34"/>
      <c r="AC55" s="33">
        <f>Tabla1[[#This Row],[Avance 2024]]</f>
        <v>0</v>
      </c>
      <c r="AD55" s="34"/>
      <c r="AE55" s="34"/>
      <c r="AF55" s="34"/>
      <c r="AG55" s="34"/>
      <c r="AH55" s="34"/>
      <c r="AI55" s="34"/>
      <c r="AJ55" s="34"/>
      <c r="AK55" s="34"/>
      <c r="AL55" s="34"/>
      <c r="AM55" s="48">
        <f>+Tabla1[[#This Row],[Mar ]]+Tabla1[[#This Row],[Jun]]+Tabla1[[#This Row],[Sep]]+Tabla1[[#This Row],[Dic]]</f>
        <v>0</v>
      </c>
      <c r="AN55" s="73">
        <f>IFERROR(Tabla1[[#This Row],[Total Vigencia]]/Tabla1[[#This Row],[Meta 2024]],0)</f>
        <v>0</v>
      </c>
      <c r="AO55" s="8"/>
      <c r="AP55" s="8"/>
      <c r="AQ55" s="29" t="s">
        <v>2475</v>
      </c>
      <c r="AR55" s="76">
        <v>45588403501</v>
      </c>
      <c r="AS55" s="76">
        <v>35885407058</v>
      </c>
      <c r="AT55" s="76">
        <v>132041888832</v>
      </c>
      <c r="AU55" s="76">
        <v>68914884732</v>
      </c>
      <c r="AV55" s="76">
        <v>291297738352</v>
      </c>
      <c r="AW55" s="76">
        <v>221096030418</v>
      </c>
      <c r="AX55" s="76">
        <v>170594614150</v>
      </c>
      <c r="AY55" s="76">
        <v>14521608779</v>
      </c>
      <c r="AZ55" s="32">
        <v>80405093294</v>
      </c>
      <c r="BA55" s="32">
        <v>2838626925</v>
      </c>
    </row>
    <row r="56" spans="2:53" ht="10.5" customHeight="1" x14ac:dyDescent="0.2">
      <c r="B56" s="29" t="s">
        <v>2381</v>
      </c>
      <c r="C56" s="29">
        <v>4</v>
      </c>
      <c r="D56" s="29" t="s">
        <v>2410</v>
      </c>
      <c r="E56" s="29">
        <v>49</v>
      </c>
      <c r="F56" s="29" t="s">
        <v>2405</v>
      </c>
      <c r="G56" s="29">
        <v>382</v>
      </c>
      <c r="H56" s="29" t="s">
        <v>2399</v>
      </c>
      <c r="I56" s="29">
        <v>639</v>
      </c>
      <c r="J56" s="29" t="s">
        <v>2367</v>
      </c>
      <c r="K56" s="29">
        <v>204</v>
      </c>
      <c r="L56" s="29" t="s">
        <v>2499</v>
      </c>
      <c r="M56" s="29" t="s">
        <v>2253</v>
      </c>
      <c r="N56" s="29">
        <v>12</v>
      </c>
      <c r="O56" s="71">
        <v>0</v>
      </c>
      <c r="P56" s="71">
        <v>0</v>
      </c>
      <c r="Q56" s="71">
        <v>1</v>
      </c>
      <c r="R56" s="71">
        <v>0</v>
      </c>
      <c r="S56" s="71">
        <v>5</v>
      </c>
      <c r="T56" s="71">
        <v>0</v>
      </c>
      <c r="U56" s="71">
        <v>11</v>
      </c>
      <c r="V56" s="71">
        <v>2</v>
      </c>
      <c r="W56" s="72">
        <v>20</v>
      </c>
      <c r="X56" s="72">
        <v>6.2</v>
      </c>
      <c r="Y56" s="72">
        <f>Tabla1[[#This Row],[Avance 2020]]+Tabla1[[#This Row],[Avance 2021]]+Tabla1[[#This Row],[Avance 2022]]+Tabla1[[#This Row],[Avance 2023]]+Tabla1[[#This Row],[Avance 2024]]</f>
        <v>8.1999999999999993</v>
      </c>
      <c r="Z56" s="31">
        <f>Tabla1[[#This Row],[Total Plan de Desarrollo]]/Tabla1[[#This Row],[Meta Cuatrienio]]</f>
        <v>0.68333333333333324</v>
      </c>
      <c r="AA56" s="34"/>
      <c r="AB56" s="34"/>
      <c r="AC56" s="33">
        <f>Tabla1[[#This Row],[Avance 2024]]</f>
        <v>6.2</v>
      </c>
      <c r="AD56" s="34"/>
      <c r="AE56" s="34"/>
      <c r="AF56" s="34"/>
      <c r="AG56" s="34"/>
      <c r="AH56" s="34"/>
      <c r="AI56" s="34"/>
      <c r="AJ56" s="34"/>
      <c r="AK56" s="34"/>
      <c r="AL56" s="34"/>
      <c r="AM56" s="48">
        <f>+Tabla1[[#This Row],[Mar ]]+Tabla1[[#This Row],[Jun]]+Tabla1[[#This Row],[Sep]]+Tabla1[[#This Row],[Dic]]</f>
        <v>6.2</v>
      </c>
      <c r="AN56" s="73">
        <f>IFERROR(Tabla1[[#This Row],[Total Vigencia]]/Tabla1[[#This Row],[Meta 2024]],0)</f>
        <v>0.31</v>
      </c>
      <c r="AO56" s="8"/>
      <c r="AP56" s="8"/>
      <c r="AQ56" s="29" t="s">
        <v>2475</v>
      </c>
      <c r="AR56" s="76">
        <v>45588403501</v>
      </c>
      <c r="AS56" s="76">
        <v>35885407058</v>
      </c>
      <c r="AT56" s="76">
        <v>132041888832</v>
      </c>
      <c r="AU56" s="76">
        <v>68914884732</v>
      </c>
      <c r="AV56" s="76">
        <v>291297738352</v>
      </c>
      <c r="AW56" s="76">
        <v>221096030418</v>
      </c>
      <c r="AX56" s="76">
        <v>170594614150</v>
      </c>
      <c r="AY56" s="76">
        <v>14521608779</v>
      </c>
      <c r="AZ56" s="32">
        <v>80405093294</v>
      </c>
      <c r="BA56" s="32">
        <v>2838626925</v>
      </c>
    </row>
    <row r="57" spans="2:53" ht="10.5" customHeight="1" x14ac:dyDescent="0.2">
      <c r="B57" s="29" t="s">
        <v>2381</v>
      </c>
      <c r="C57" s="29">
        <v>4</v>
      </c>
      <c r="D57" s="29" t="s">
        <v>2410</v>
      </c>
      <c r="E57" s="29">
        <v>49</v>
      </c>
      <c r="F57" s="29" t="s">
        <v>2405</v>
      </c>
      <c r="G57" s="29">
        <v>382</v>
      </c>
      <c r="H57" s="29" t="s">
        <v>2399</v>
      </c>
      <c r="I57" s="29">
        <v>720</v>
      </c>
      <c r="J57" s="29" t="s">
        <v>2398</v>
      </c>
      <c r="K57" s="29">
        <v>204</v>
      </c>
      <c r="L57" s="29" t="s">
        <v>2499</v>
      </c>
      <c r="M57" s="29" t="s">
        <v>2253</v>
      </c>
      <c r="N57" s="29">
        <v>61</v>
      </c>
      <c r="O57" s="71">
        <v>0</v>
      </c>
      <c r="P57" s="71">
        <v>0</v>
      </c>
      <c r="Q57" s="71">
        <v>1</v>
      </c>
      <c r="R57" s="71">
        <v>1</v>
      </c>
      <c r="S57" s="71">
        <v>20</v>
      </c>
      <c r="T57" s="71">
        <v>0</v>
      </c>
      <c r="U57" s="71">
        <v>20</v>
      </c>
      <c r="V57" s="71">
        <v>6.2</v>
      </c>
      <c r="W57" s="72">
        <v>53.8</v>
      </c>
      <c r="X57" s="72">
        <v>8.57</v>
      </c>
      <c r="Y57" s="72">
        <f>Tabla1[[#This Row],[Avance 2020]]+Tabla1[[#This Row],[Avance 2021]]+Tabla1[[#This Row],[Avance 2022]]+Tabla1[[#This Row],[Avance 2023]]+Tabla1[[#This Row],[Avance 2024]]</f>
        <v>15.77</v>
      </c>
      <c r="Z57" s="31">
        <f>Tabla1[[#This Row],[Total Plan de Desarrollo]]/Tabla1[[#This Row],[Meta Cuatrienio]]</f>
        <v>0.25852459016393442</v>
      </c>
      <c r="AA57" s="34"/>
      <c r="AB57" s="34"/>
      <c r="AC57" s="33">
        <f>Tabla1[[#This Row],[Avance 2024]]</f>
        <v>8.57</v>
      </c>
      <c r="AD57" s="34"/>
      <c r="AE57" s="34"/>
      <c r="AF57" s="34"/>
      <c r="AG57" s="34"/>
      <c r="AH57" s="34"/>
      <c r="AI57" s="34"/>
      <c r="AJ57" s="34"/>
      <c r="AK57" s="34"/>
      <c r="AL57" s="34"/>
      <c r="AM57" s="48">
        <f>+Tabla1[[#This Row],[Mar ]]+Tabla1[[#This Row],[Jun]]+Tabla1[[#This Row],[Sep]]+Tabla1[[#This Row],[Dic]]</f>
        <v>8.57</v>
      </c>
      <c r="AN57" s="73">
        <f>IFERROR(Tabla1[[#This Row],[Total Vigencia]]/Tabla1[[#This Row],[Meta 2024]],0)</f>
        <v>0.15929368029739779</v>
      </c>
      <c r="AO57" s="8"/>
      <c r="AP57" s="8"/>
      <c r="AQ57" s="29" t="s">
        <v>2475</v>
      </c>
      <c r="AR57" s="76">
        <v>45588403501</v>
      </c>
      <c r="AS57" s="76">
        <v>35885407058</v>
      </c>
      <c r="AT57" s="76">
        <v>132041888832</v>
      </c>
      <c r="AU57" s="76">
        <v>68914884732</v>
      </c>
      <c r="AV57" s="76">
        <v>291297738352</v>
      </c>
      <c r="AW57" s="76">
        <v>221096030418</v>
      </c>
      <c r="AX57" s="76">
        <v>170594614150</v>
      </c>
      <c r="AY57" s="76">
        <v>14521608779</v>
      </c>
      <c r="AZ57" s="32">
        <v>80405093294</v>
      </c>
      <c r="BA57" s="32">
        <v>2838626925</v>
      </c>
    </row>
    <row r="58" spans="2:53" ht="10.5" customHeight="1" x14ac:dyDescent="0.2">
      <c r="B58" s="29" t="s">
        <v>2377</v>
      </c>
      <c r="C58" s="29">
        <v>4</v>
      </c>
      <c r="D58" s="29" t="s">
        <v>2410</v>
      </c>
      <c r="E58" s="29">
        <v>49</v>
      </c>
      <c r="F58" s="29" t="s">
        <v>2405</v>
      </c>
      <c r="G58" s="29">
        <v>383</v>
      </c>
      <c r="H58" s="29" t="s">
        <v>2302</v>
      </c>
      <c r="I58" s="29">
        <v>410</v>
      </c>
      <c r="J58" s="29" t="s">
        <v>2343</v>
      </c>
      <c r="K58" s="29">
        <v>113</v>
      </c>
      <c r="L58" s="29" t="s">
        <v>2498</v>
      </c>
      <c r="M58" s="29" t="s">
        <v>2253</v>
      </c>
      <c r="N58" s="29">
        <v>0.25</v>
      </c>
      <c r="O58" s="74">
        <v>0.05</v>
      </c>
      <c r="P58" s="71">
        <v>0</v>
      </c>
      <c r="Q58" s="71">
        <v>0</v>
      </c>
      <c r="R58" s="71">
        <v>0</v>
      </c>
      <c r="S58" s="71">
        <v>0</v>
      </c>
      <c r="T58" s="71">
        <v>0</v>
      </c>
      <c r="U58" s="74">
        <v>0.25</v>
      </c>
      <c r="V58" s="74">
        <v>0.25</v>
      </c>
      <c r="W58" s="71">
        <v>0.05</v>
      </c>
      <c r="X58" s="74">
        <v>0</v>
      </c>
      <c r="Y58" s="74">
        <f>Tabla1[[#This Row],[Avance 2020]]+Tabla1[[#This Row],[Avance 2021]]+Tabla1[[#This Row],[Avance 2022]]+Tabla1[[#This Row],[Avance 2023]]+Tabla1[[#This Row],[Avance 2024]]</f>
        <v>0.25</v>
      </c>
      <c r="Z58" s="31">
        <f>Tabla1[[#This Row],[Total Plan de Desarrollo]]/Tabla1[[#This Row],[Meta Cuatrienio]]</f>
        <v>1</v>
      </c>
      <c r="AA58" s="34"/>
      <c r="AB58" s="34"/>
      <c r="AC58" s="33">
        <f>Tabla1[[#This Row],[Avance 2024]]</f>
        <v>0</v>
      </c>
      <c r="AD58" s="34"/>
      <c r="AE58" s="34"/>
      <c r="AF58" s="34"/>
      <c r="AG58" s="34"/>
      <c r="AH58" s="34"/>
      <c r="AI58" s="34"/>
      <c r="AJ58" s="34"/>
      <c r="AK58" s="34"/>
      <c r="AL58" s="34"/>
      <c r="AM58" s="48">
        <f>+Tabla1[[#This Row],[Mar ]]+Tabla1[[#This Row],[Jun]]+Tabla1[[#This Row],[Sep]]+Tabla1[[#This Row],[Dic]]</f>
        <v>0</v>
      </c>
      <c r="AN58" s="73">
        <f>IFERROR(Tabla1[[#This Row],[Total Vigencia]]/Tabla1[[#This Row],[Meta 2024]],0)</f>
        <v>0</v>
      </c>
      <c r="AO58" s="8"/>
      <c r="AP58" s="29"/>
      <c r="AQ58" s="8" t="s">
        <v>2476</v>
      </c>
      <c r="AR58" s="76"/>
      <c r="AS58" s="76"/>
      <c r="AT58" s="76"/>
      <c r="AU58" s="76"/>
      <c r="AV58" s="76"/>
      <c r="AW58" s="76"/>
      <c r="AX58" s="76"/>
      <c r="AY58" s="76"/>
      <c r="AZ58" s="32">
        <v>9462882000</v>
      </c>
      <c r="BA58" s="32">
        <v>748033738</v>
      </c>
    </row>
    <row r="59" spans="2:53" ht="10.5" customHeight="1" x14ac:dyDescent="0.2">
      <c r="B59" s="29" t="s">
        <v>2381</v>
      </c>
      <c r="C59" s="29">
        <v>4</v>
      </c>
      <c r="D59" s="29" t="s">
        <v>2410</v>
      </c>
      <c r="E59" s="29">
        <v>49</v>
      </c>
      <c r="F59" s="29" t="s">
        <v>2405</v>
      </c>
      <c r="G59" s="29">
        <v>388</v>
      </c>
      <c r="H59" s="29" t="s">
        <v>2310</v>
      </c>
      <c r="I59" s="29">
        <v>415</v>
      </c>
      <c r="J59" s="29" t="s">
        <v>2368</v>
      </c>
      <c r="K59" s="29">
        <v>204</v>
      </c>
      <c r="L59" s="29" t="s">
        <v>2499</v>
      </c>
      <c r="M59" s="29" t="s">
        <v>2253</v>
      </c>
      <c r="N59" s="29">
        <v>5000</v>
      </c>
      <c r="O59" s="71">
        <v>0</v>
      </c>
      <c r="P59" s="71">
        <v>0</v>
      </c>
      <c r="Q59" s="71">
        <v>1614</v>
      </c>
      <c r="R59" s="71">
        <v>1613</v>
      </c>
      <c r="S59" s="71">
        <v>624</v>
      </c>
      <c r="T59" s="71">
        <v>90</v>
      </c>
      <c r="U59" s="71">
        <v>3297</v>
      </c>
      <c r="V59" s="71">
        <v>1698</v>
      </c>
      <c r="W59" s="72">
        <v>1599</v>
      </c>
      <c r="X59" s="72">
        <v>0</v>
      </c>
      <c r="Y59" s="72">
        <f>Tabla1[[#This Row],[Avance 2020]]+Tabla1[[#This Row],[Avance 2021]]+Tabla1[[#This Row],[Avance 2022]]+Tabla1[[#This Row],[Avance 2023]]+Tabla1[[#This Row],[Avance 2024]]</f>
        <v>3401</v>
      </c>
      <c r="Z59" s="31">
        <f>Tabla1[[#This Row],[Total Plan de Desarrollo]]/Tabla1[[#This Row],[Meta Cuatrienio]]</f>
        <v>0.68020000000000003</v>
      </c>
      <c r="AA59" s="34"/>
      <c r="AB59" s="34"/>
      <c r="AC59" s="33">
        <f>Tabla1[[#This Row],[Avance 2024]]</f>
        <v>0</v>
      </c>
      <c r="AD59" s="34"/>
      <c r="AE59" s="34"/>
      <c r="AF59" s="34"/>
      <c r="AG59" s="34"/>
      <c r="AH59" s="34"/>
      <c r="AI59" s="34"/>
      <c r="AJ59" s="34"/>
      <c r="AK59" s="34"/>
      <c r="AL59" s="34"/>
      <c r="AM59" s="48">
        <f>+Tabla1[[#This Row],[Mar ]]+Tabla1[[#This Row],[Jun]]+Tabla1[[#This Row],[Sep]]+Tabla1[[#This Row],[Dic]]</f>
        <v>0</v>
      </c>
      <c r="AN59" s="73">
        <f>IFERROR(Tabla1[[#This Row],[Total Vigencia]]/Tabla1[[#This Row],[Meta 2024]],0)</f>
        <v>0</v>
      </c>
      <c r="AO59" s="8"/>
      <c r="AP59" s="8"/>
      <c r="AQ59" s="8" t="s">
        <v>2481</v>
      </c>
      <c r="AR59" s="76">
        <v>0</v>
      </c>
      <c r="AS59" s="76">
        <v>0</v>
      </c>
      <c r="AT59" s="76">
        <v>0</v>
      </c>
      <c r="AU59" s="76">
        <v>0</v>
      </c>
      <c r="AV59" s="76">
        <v>0</v>
      </c>
      <c r="AW59" s="76">
        <v>0</v>
      </c>
      <c r="AX59" s="76">
        <v>0</v>
      </c>
      <c r="AY59" s="76">
        <v>0</v>
      </c>
      <c r="AZ59" s="32">
        <v>0</v>
      </c>
      <c r="BA59" s="32">
        <v>0</v>
      </c>
    </row>
    <row r="60" spans="2:53" ht="10.5" customHeight="1" x14ac:dyDescent="0.2">
      <c r="B60" s="29" t="s">
        <v>2381</v>
      </c>
      <c r="C60" s="29">
        <v>4</v>
      </c>
      <c r="D60" s="29" t="s">
        <v>2410</v>
      </c>
      <c r="E60" s="29">
        <v>49</v>
      </c>
      <c r="F60" s="29" t="s">
        <v>2405</v>
      </c>
      <c r="G60" s="29">
        <v>392</v>
      </c>
      <c r="H60" s="29" t="s">
        <v>2400</v>
      </c>
      <c r="I60" s="29">
        <v>419</v>
      </c>
      <c r="J60" s="29" t="s">
        <v>2369</v>
      </c>
      <c r="K60" s="29">
        <v>204</v>
      </c>
      <c r="L60" s="29" t="s">
        <v>2499</v>
      </c>
      <c r="M60" s="29" t="s">
        <v>2253</v>
      </c>
      <c r="N60" s="29">
        <v>403</v>
      </c>
      <c r="O60" s="71">
        <v>31.28</v>
      </c>
      <c r="P60" s="71">
        <v>14.68</v>
      </c>
      <c r="Q60" s="71">
        <v>86.89</v>
      </c>
      <c r="R60" s="71">
        <v>13.52</v>
      </c>
      <c r="S60" s="71">
        <v>291.19</v>
      </c>
      <c r="T60" s="71">
        <v>236.77</v>
      </c>
      <c r="U60" s="71">
        <v>95.03</v>
      </c>
      <c r="V60" s="71">
        <v>127.25</v>
      </c>
      <c r="W60" s="72">
        <v>10.78</v>
      </c>
      <c r="X60" s="72">
        <v>9.9499999999999993</v>
      </c>
      <c r="Y60" s="72">
        <f>Tabla1[[#This Row],[Avance 2020]]+Tabla1[[#This Row],[Avance 2021]]+Tabla1[[#This Row],[Avance 2022]]+Tabla1[[#This Row],[Avance 2023]]+Tabla1[[#This Row],[Avance 2024]]</f>
        <v>402.17</v>
      </c>
      <c r="Z60" s="31">
        <f>Tabla1[[#This Row],[Total Plan de Desarrollo]]/Tabla1[[#This Row],[Meta Cuatrienio]]</f>
        <v>0.99794044665012416</v>
      </c>
      <c r="AA60" s="34"/>
      <c r="AB60" s="34"/>
      <c r="AC60" s="33">
        <f>Tabla1[[#This Row],[Avance 2024]]</f>
        <v>9.9499999999999993</v>
      </c>
      <c r="AD60" s="34"/>
      <c r="AE60" s="34"/>
      <c r="AF60" s="34"/>
      <c r="AG60" s="34"/>
      <c r="AH60" s="34"/>
      <c r="AI60" s="34"/>
      <c r="AJ60" s="34"/>
      <c r="AK60" s="34"/>
      <c r="AL60" s="34"/>
      <c r="AM60" s="48">
        <f>+Tabla1[[#This Row],[Mar ]]+Tabla1[[#This Row],[Jun]]+Tabla1[[#This Row],[Sep]]+Tabla1[[#This Row],[Dic]]</f>
        <v>9.9499999999999993</v>
      </c>
      <c r="AN60" s="73">
        <f>IFERROR(Tabla1[[#This Row],[Total Vigencia]]/Tabla1[[#This Row],[Meta 2024]],0)</f>
        <v>0.92300556586270865</v>
      </c>
      <c r="AO60" s="8" t="s">
        <v>2536</v>
      </c>
      <c r="AP60" s="8" t="s">
        <v>2537</v>
      </c>
      <c r="AQ60" s="8" t="s">
        <v>2485</v>
      </c>
      <c r="AR60" s="76">
        <v>29975427116</v>
      </c>
      <c r="AS60" s="76">
        <v>29972664898</v>
      </c>
      <c r="AT60" s="76">
        <v>50792480509</v>
      </c>
      <c r="AU60" s="76">
        <v>50446906656</v>
      </c>
      <c r="AV60" s="76">
        <v>51432284668</v>
      </c>
      <c r="AW60" s="76">
        <v>51432284668</v>
      </c>
      <c r="AX60" s="76">
        <v>92742522000</v>
      </c>
      <c r="AY60" s="76">
        <v>46742521931</v>
      </c>
      <c r="AZ60" s="32">
        <v>14445000000</v>
      </c>
      <c r="BA60" s="32">
        <v>12026814738</v>
      </c>
    </row>
    <row r="61" spans="2:53" ht="10.5" customHeight="1" x14ac:dyDescent="0.2">
      <c r="B61" s="29" t="s">
        <v>2381</v>
      </c>
      <c r="C61" s="29">
        <v>4</v>
      </c>
      <c r="D61" s="29" t="s">
        <v>2410</v>
      </c>
      <c r="E61" s="29">
        <v>49</v>
      </c>
      <c r="F61" s="29" t="s">
        <v>2405</v>
      </c>
      <c r="G61" s="29">
        <v>393</v>
      </c>
      <c r="H61" s="29" t="s">
        <v>2293</v>
      </c>
      <c r="I61" s="29">
        <v>420</v>
      </c>
      <c r="J61" s="29" t="s">
        <v>2370</v>
      </c>
      <c r="K61" s="29">
        <v>204</v>
      </c>
      <c r="L61" s="29" t="s">
        <v>2499</v>
      </c>
      <c r="M61" s="29" t="s">
        <v>2253</v>
      </c>
      <c r="N61" s="29">
        <v>43</v>
      </c>
      <c r="O61" s="71">
        <v>0</v>
      </c>
      <c r="P61" s="71">
        <v>0</v>
      </c>
      <c r="Q61" s="71">
        <v>24</v>
      </c>
      <c r="R61" s="71">
        <v>20</v>
      </c>
      <c r="S61" s="71">
        <v>3</v>
      </c>
      <c r="T61" s="71">
        <v>3</v>
      </c>
      <c r="U61" s="71">
        <v>17</v>
      </c>
      <c r="V61" s="71">
        <v>17</v>
      </c>
      <c r="W61" s="72">
        <v>3</v>
      </c>
      <c r="X61" s="72">
        <v>0</v>
      </c>
      <c r="Y61" s="72">
        <f>Tabla1[[#This Row],[Avance 2020]]+Tabla1[[#This Row],[Avance 2021]]+Tabla1[[#This Row],[Avance 2022]]+Tabla1[[#This Row],[Avance 2023]]+Tabla1[[#This Row],[Avance 2024]]</f>
        <v>40</v>
      </c>
      <c r="Z61" s="31">
        <f>Tabla1[[#This Row],[Total Plan de Desarrollo]]/Tabla1[[#This Row],[Meta Cuatrienio]]</f>
        <v>0.93023255813953487</v>
      </c>
      <c r="AA61" s="34"/>
      <c r="AB61" s="34"/>
      <c r="AC61" s="33">
        <f>Tabla1[[#This Row],[Avance 2024]]</f>
        <v>0</v>
      </c>
      <c r="AD61" s="34"/>
      <c r="AE61" s="34"/>
      <c r="AF61" s="34"/>
      <c r="AG61" s="34"/>
      <c r="AH61" s="34"/>
      <c r="AI61" s="34"/>
      <c r="AJ61" s="34"/>
      <c r="AK61" s="34"/>
      <c r="AL61" s="34"/>
      <c r="AM61" s="48">
        <f>+Tabla1[[#This Row],[Mar ]]+Tabla1[[#This Row],[Jun]]+Tabla1[[#This Row],[Sep]]+Tabla1[[#This Row],[Dic]]</f>
        <v>0</v>
      </c>
      <c r="AN61" s="73">
        <f>IFERROR(Tabla1[[#This Row],[Total Vigencia]]/Tabla1[[#This Row],[Meta 2024]],0)</f>
        <v>0</v>
      </c>
      <c r="AO61" s="8" t="s">
        <v>2538</v>
      </c>
      <c r="AP61" s="8" t="s">
        <v>2537</v>
      </c>
      <c r="AQ61" s="8" t="s">
        <v>2486</v>
      </c>
      <c r="AR61" s="76">
        <v>0</v>
      </c>
      <c r="AS61" s="76">
        <v>0</v>
      </c>
      <c r="AT61" s="76">
        <v>0</v>
      </c>
      <c r="AU61" s="76">
        <v>0</v>
      </c>
      <c r="AV61" s="76">
        <v>0</v>
      </c>
      <c r="AW61" s="76">
        <v>0</v>
      </c>
      <c r="AX61" s="76">
        <v>0</v>
      </c>
      <c r="AY61" s="76">
        <v>0</v>
      </c>
      <c r="AZ61" s="32">
        <v>0</v>
      </c>
      <c r="BA61" s="32">
        <v>0</v>
      </c>
    </row>
    <row r="62" spans="2:53" ht="10.5" customHeight="1" x14ac:dyDescent="0.2">
      <c r="B62" s="29" t="s">
        <v>2381</v>
      </c>
      <c r="C62" s="29">
        <v>4</v>
      </c>
      <c r="D62" s="29" t="s">
        <v>2410</v>
      </c>
      <c r="E62" s="29">
        <v>49</v>
      </c>
      <c r="F62" s="29" t="s">
        <v>2405</v>
      </c>
      <c r="G62" s="29">
        <v>394</v>
      </c>
      <c r="H62" s="29" t="s">
        <v>2298</v>
      </c>
      <c r="I62" s="29">
        <v>421</v>
      </c>
      <c r="J62" s="29" t="s">
        <v>2371</v>
      </c>
      <c r="K62" s="29">
        <v>204</v>
      </c>
      <c r="L62" s="29" t="s">
        <v>2499</v>
      </c>
      <c r="M62" s="29" t="s">
        <v>2253</v>
      </c>
      <c r="N62" s="29">
        <v>1</v>
      </c>
      <c r="O62" s="71">
        <v>0</v>
      </c>
      <c r="P62" s="71">
        <v>0</v>
      </c>
      <c r="Q62" s="71">
        <v>0</v>
      </c>
      <c r="R62" s="71">
        <v>0</v>
      </c>
      <c r="S62" s="71">
        <v>0</v>
      </c>
      <c r="T62" s="71">
        <v>0</v>
      </c>
      <c r="U62" s="71">
        <v>0</v>
      </c>
      <c r="V62" s="71">
        <v>0</v>
      </c>
      <c r="W62" s="72">
        <v>1</v>
      </c>
      <c r="X62" s="72">
        <v>0</v>
      </c>
      <c r="Y62" s="72">
        <f>Tabla1[[#This Row],[Avance 2020]]+Tabla1[[#This Row],[Avance 2021]]+Tabla1[[#This Row],[Avance 2022]]+Tabla1[[#This Row],[Avance 2023]]+Tabla1[[#This Row],[Avance 2024]]</f>
        <v>0</v>
      </c>
      <c r="Z62" s="31">
        <f>Tabla1[[#This Row],[Total Plan de Desarrollo]]/Tabla1[[#This Row],[Meta Cuatrienio]]</f>
        <v>0</v>
      </c>
      <c r="AA62" s="34"/>
      <c r="AB62" s="34"/>
      <c r="AC62" s="33">
        <f>Tabla1[[#This Row],[Avance 2024]]</f>
        <v>0</v>
      </c>
      <c r="AD62" s="34"/>
      <c r="AE62" s="34"/>
      <c r="AF62" s="34"/>
      <c r="AG62" s="34"/>
      <c r="AH62" s="34"/>
      <c r="AI62" s="34"/>
      <c r="AJ62" s="34"/>
      <c r="AK62" s="34"/>
      <c r="AL62" s="34"/>
      <c r="AM62" s="48">
        <f>+Tabla1[[#This Row],[Mar ]]+Tabla1[[#This Row],[Jun]]+Tabla1[[#This Row],[Sep]]+Tabla1[[#This Row],[Dic]]</f>
        <v>0</v>
      </c>
      <c r="AN62" s="73">
        <f>IFERROR(Tabla1[[#This Row],[Total Vigencia]]/Tabla1[[#This Row],[Meta 2024]],0)</f>
        <v>0</v>
      </c>
      <c r="AO62" s="8" t="s">
        <v>2540</v>
      </c>
      <c r="AP62" s="8" t="s">
        <v>2539</v>
      </c>
      <c r="AQ62" s="8" t="s">
        <v>2487</v>
      </c>
      <c r="AR62" s="76">
        <v>0</v>
      </c>
      <c r="AS62" s="76">
        <v>0</v>
      </c>
      <c r="AT62" s="76">
        <v>0</v>
      </c>
      <c r="AU62" s="76">
        <v>0</v>
      </c>
      <c r="AV62" s="76">
        <v>0</v>
      </c>
      <c r="AW62" s="76">
        <v>0</v>
      </c>
      <c r="AX62" s="76">
        <v>0</v>
      </c>
      <c r="AY62" s="76">
        <v>0</v>
      </c>
      <c r="AZ62" s="32">
        <v>0</v>
      </c>
      <c r="BA62" s="32">
        <v>0</v>
      </c>
    </row>
    <row r="63" spans="2:53" ht="10.5" customHeight="1" x14ac:dyDescent="0.2">
      <c r="B63" s="29" t="s">
        <v>2381</v>
      </c>
      <c r="C63" s="29">
        <v>4</v>
      </c>
      <c r="D63" s="29" t="s">
        <v>2410</v>
      </c>
      <c r="E63" s="29">
        <v>49</v>
      </c>
      <c r="F63" s="29" t="s">
        <v>2405</v>
      </c>
      <c r="G63" s="29">
        <v>396</v>
      </c>
      <c r="H63" s="29" t="s">
        <v>2294</v>
      </c>
      <c r="I63" s="29">
        <v>423</v>
      </c>
      <c r="J63" s="29" t="s">
        <v>2372</v>
      </c>
      <c r="K63" s="29">
        <v>204</v>
      </c>
      <c r="L63" s="29" t="s">
        <v>2499</v>
      </c>
      <c r="M63" s="29" t="s">
        <v>2253</v>
      </c>
      <c r="N63" s="29">
        <v>6</v>
      </c>
      <c r="O63" s="71">
        <v>0</v>
      </c>
      <c r="P63" s="71">
        <v>0</v>
      </c>
      <c r="Q63" s="71">
        <v>3</v>
      </c>
      <c r="R63" s="71">
        <v>3</v>
      </c>
      <c r="S63" s="71">
        <v>3</v>
      </c>
      <c r="T63" s="71">
        <v>0</v>
      </c>
      <c r="U63" s="71">
        <v>3</v>
      </c>
      <c r="V63" s="71">
        <v>3</v>
      </c>
      <c r="W63" s="72">
        <v>0</v>
      </c>
      <c r="X63" s="72">
        <v>0</v>
      </c>
      <c r="Y63" s="72">
        <f>Tabla1[[#This Row],[Avance 2020]]+Tabla1[[#This Row],[Avance 2021]]+Tabla1[[#This Row],[Avance 2022]]+Tabla1[[#This Row],[Avance 2023]]+Tabla1[[#This Row],[Avance 2024]]</f>
        <v>6</v>
      </c>
      <c r="Z63" s="31">
        <f>Tabla1[[#This Row],[Total Plan de Desarrollo]]/Tabla1[[#This Row],[Meta Cuatrienio]]</f>
        <v>1</v>
      </c>
      <c r="AA63" s="34"/>
      <c r="AB63" s="34"/>
      <c r="AC63" s="33">
        <f>Tabla1[[#This Row],[Avance 2024]]</f>
        <v>0</v>
      </c>
      <c r="AD63" s="34"/>
      <c r="AE63" s="34"/>
      <c r="AF63" s="34"/>
      <c r="AG63" s="34"/>
      <c r="AH63" s="34"/>
      <c r="AI63" s="34"/>
      <c r="AJ63" s="34"/>
      <c r="AK63" s="34"/>
      <c r="AL63" s="34"/>
      <c r="AM63" s="48">
        <f>+Tabla1[[#This Row],[Mar ]]+Tabla1[[#This Row],[Jun]]+Tabla1[[#This Row],[Sep]]+Tabla1[[#This Row],[Dic]]</f>
        <v>0</v>
      </c>
      <c r="AN63" s="73">
        <f>IFERROR(Tabla1[[#This Row],[Total Vigencia]]/Tabla1[[#This Row],[Meta 2024]],0)</f>
        <v>0</v>
      </c>
      <c r="AO63" s="8"/>
      <c r="AP63" s="8"/>
      <c r="AQ63" s="8" t="s">
        <v>2490</v>
      </c>
      <c r="AR63" s="76">
        <v>203000000</v>
      </c>
      <c r="AS63" s="76">
        <v>0</v>
      </c>
      <c r="AT63" s="76">
        <v>82377665</v>
      </c>
      <c r="AU63" s="76">
        <v>82377665</v>
      </c>
      <c r="AV63" s="76">
        <v>0</v>
      </c>
      <c r="AW63" s="76">
        <v>0</v>
      </c>
      <c r="AX63" s="76">
        <v>0</v>
      </c>
      <c r="AY63" s="76">
        <v>0</v>
      </c>
      <c r="AZ63" s="32">
        <v>478000000</v>
      </c>
      <c r="BA63" s="32">
        <v>477195028</v>
      </c>
    </row>
    <row r="64" spans="2:53" ht="10.5" customHeight="1" x14ac:dyDescent="0.2">
      <c r="B64" s="29" t="s">
        <v>2381</v>
      </c>
      <c r="C64" s="29">
        <v>4</v>
      </c>
      <c r="D64" s="29" t="s">
        <v>2410</v>
      </c>
      <c r="E64" s="29">
        <v>49</v>
      </c>
      <c r="F64" s="29" t="s">
        <v>2405</v>
      </c>
      <c r="G64" s="29">
        <v>396</v>
      </c>
      <c r="H64" s="29" t="s">
        <v>2294</v>
      </c>
      <c r="I64" s="29">
        <v>640</v>
      </c>
      <c r="J64" s="29" t="s">
        <v>2373</v>
      </c>
      <c r="K64" s="29">
        <v>204</v>
      </c>
      <c r="L64" s="29" t="s">
        <v>2499</v>
      </c>
      <c r="M64" s="29" t="s">
        <v>2253</v>
      </c>
      <c r="N64" s="29">
        <v>6</v>
      </c>
      <c r="O64" s="71">
        <v>0</v>
      </c>
      <c r="P64" s="71">
        <v>0</v>
      </c>
      <c r="Q64" s="71">
        <v>3</v>
      </c>
      <c r="R64" s="71">
        <v>3</v>
      </c>
      <c r="S64" s="71">
        <v>3</v>
      </c>
      <c r="T64" s="71">
        <v>0</v>
      </c>
      <c r="U64" s="71">
        <v>3</v>
      </c>
      <c r="V64" s="71">
        <v>3</v>
      </c>
      <c r="W64" s="72">
        <v>0</v>
      </c>
      <c r="X64" s="72">
        <v>0</v>
      </c>
      <c r="Y64" s="72">
        <f>Tabla1[[#This Row],[Avance 2020]]+Tabla1[[#This Row],[Avance 2021]]+Tabla1[[#This Row],[Avance 2022]]+Tabla1[[#This Row],[Avance 2023]]+Tabla1[[#This Row],[Avance 2024]]</f>
        <v>6</v>
      </c>
      <c r="Z64" s="31">
        <f>Tabla1[[#This Row],[Total Plan de Desarrollo]]/Tabla1[[#This Row],[Meta Cuatrienio]]</f>
        <v>1</v>
      </c>
      <c r="AA64" s="34"/>
      <c r="AB64" s="34"/>
      <c r="AC64" s="33">
        <f>Tabla1[[#This Row],[Avance 2024]]</f>
        <v>0</v>
      </c>
      <c r="AD64" s="34"/>
      <c r="AE64" s="34"/>
      <c r="AF64" s="34"/>
      <c r="AG64" s="34"/>
      <c r="AH64" s="34"/>
      <c r="AI64" s="34"/>
      <c r="AJ64" s="34"/>
      <c r="AK64" s="34"/>
      <c r="AL64" s="34"/>
      <c r="AM64" s="48">
        <f>+Tabla1[[#This Row],[Mar ]]+Tabla1[[#This Row],[Jun]]+Tabla1[[#This Row],[Sep]]+Tabla1[[#This Row],[Dic]]</f>
        <v>0</v>
      </c>
      <c r="AN64" s="73">
        <f>IFERROR(Tabla1[[#This Row],[Total Vigencia]]/Tabla1[[#This Row],[Meta 2024]],0)</f>
        <v>0</v>
      </c>
      <c r="AO64" s="8"/>
      <c r="AP64" s="8"/>
      <c r="AQ64" s="8" t="s">
        <v>2490</v>
      </c>
      <c r="AR64" s="76">
        <v>203000000</v>
      </c>
      <c r="AS64" s="76">
        <v>0</v>
      </c>
      <c r="AT64" s="76">
        <v>82377665</v>
      </c>
      <c r="AU64" s="76">
        <v>82377665</v>
      </c>
      <c r="AV64" s="76">
        <v>0</v>
      </c>
      <c r="AW64" s="76">
        <v>0</v>
      </c>
      <c r="AX64" s="76">
        <v>0</v>
      </c>
      <c r="AY64" s="76">
        <v>0</v>
      </c>
      <c r="AZ64" s="32">
        <v>478000000</v>
      </c>
      <c r="BA64" s="32">
        <v>477195028</v>
      </c>
    </row>
    <row r="65" spans="2:53" ht="10.5" customHeight="1" x14ac:dyDescent="0.2">
      <c r="B65" s="29" t="s">
        <v>2381</v>
      </c>
      <c r="C65" s="29">
        <v>4</v>
      </c>
      <c r="D65" s="29" t="s">
        <v>2410</v>
      </c>
      <c r="E65" s="29">
        <v>49</v>
      </c>
      <c r="F65" s="29" t="s">
        <v>2405</v>
      </c>
      <c r="G65" s="29">
        <v>397</v>
      </c>
      <c r="H65" s="29" t="s">
        <v>2295</v>
      </c>
      <c r="I65" s="29">
        <v>424</v>
      </c>
      <c r="J65" s="29" t="s">
        <v>2348</v>
      </c>
      <c r="K65" s="29">
        <v>204</v>
      </c>
      <c r="L65" s="29" t="s">
        <v>2499</v>
      </c>
      <c r="M65" s="29" t="s">
        <v>2253</v>
      </c>
      <c r="N65" s="29">
        <v>29.6</v>
      </c>
      <c r="O65" s="71">
        <v>1</v>
      </c>
      <c r="P65" s="71">
        <v>0</v>
      </c>
      <c r="Q65" s="74">
        <v>0.01</v>
      </c>
      <c r="R65" s="71">
        <v>0</v>
      </c>
      <c r="S65" s="71">
        <v>4.2300000000000004</v>
      </c>
      <c r="T65" s="71">
        <v>4.2300000000000004</v>
      </c>
      <c r="U65" s="71">
        <v>7.76</v>
      </c>
      <c r="V65" s="71">
        <v>7.76</v>
      </c>
      <c r="W65" s="72">
        <v>17.61</v>
      </c>
      <c r="X65" s="72">
        <v>2.14</v>
      </c>
      <c r="Y65" s="72">
        <f>Tabla1[[#This Row],[Avance 2020]]+Tabla1[[#This Row],[Avance 2021]]+Tabla1[[#This Row],[Avance 2022]]+Tabla1[[#This Row],[Avance 2023]]+Tabla1[[#This Row],[Avance 2024]]</f>
        <v>14.13</v>
      </c>
      <c r="Z65" s="31">
        <f>Tabla1[[#This Row],[Total Plan de Desarrollo]]/Tabla1[[#This Row],[Meta Cuatrienio]]</f>
        <v>0.47736486486486485</v>
      </c>
      <c r="AA65" s="34"/>
      <c r="AB65" s="34"/>
      <c r="AC65" s="33">
        <f>Tabla1[[#This Row],[Avance 2024]]</f>
        <v>2.14</v>
      </c>
      <c r="AD65" s="34"/>
      <c r="AE65" s="34"/>
      <c r="AF65" s="34"/>
      <c r="AG65" s="34"/>
      <c r="AH65" s="34"/>
      <c r="AI65" s="34"/>
      <c r="AJ65" s="34"/>
      <c r="AK65" s="34"/>
      <c r="AL65" s="34"/>
      <c r="AM65" s="48">
        <f>+Tabla1[[#This Row],[Mar ]]+Tabla1[[#This Row],[Jun]]+Tabla1[[#This Row],[Sep]]+Tabla1[[#This Row],[Dic]]</f>
        <v>2.14</v>
      </c>
      <c r="AN65" s="73">
        <f>IFERROR(Tabla1[[#This Row],[Total Vigencia]]/Tabla1[[#This Row],[Meta 2024]],0)</f>
        <v>0.12152186257808065</v>
      </c>
      <c r="AO65" s="79" t="s">
        <v>2555</v>
      </c>
      <c r="AP65" s="8" t="s">
        <v>2554</v>
      </c>
      <c r="AQ65" s="8" t="s">
        <v>2491</v>
      </c>
      <c r="AR65" s="76">
        <v>47585167561</v>
      </c>
      <c r="AS65" s="76">
        <v>8400453282</v>
      </c>
      <c r="AT65" s="76">
        <v>65113629416.989998</v>
      </c>
      <c r="AU65" s="76">
        <v>53824445627</v>
      </c>
      <c r="AV65" s="76">
        <v>66217203043</v>
      </c>
      <c r="AW65" s="76">
        <v>63228104639</v>
      </c>
      <c r="AX65" s="76">
        <v>61904982000</v>
      </c>
      <c r="AY65" s="76">
        <v>11554710100</v>
      </c>
      <c r="AZ65" s="32">
        <v>130123252000</v>
      </c>
      <c r="BA65" s="32">
        <v>4373716647</v>
      </c>
    </row>
    <row r="66" spans="2:53" ht="10.5" customHeight="1" x14ac:dyDescent="0.2">
      <c r="B66" s="29" t="s">
        <v>2381</v>
      </c>
      <c r="C66" s="29">
        <v>4</v>
      </c>
      <c r="D66" s="29" t="s">
        <v>2410</v>
      </c>
      <c r="E66" s="29">
        <v>49</v>
      </c>
      <c r="F66" s="29" t="s">
        <v>2405</v>
      </c>
      <c r="G66" s="29">
        <v>397</v>
      </c>
      <c r="H66" s="29" t="s">
        <v>2295</v>
      </c>
      <c r="I66" s="29">
        <v>682</v>
      </c>
      <c r="J66" s="29" t="s">
        <v>2355</v>
      </c>
      <c r="K66" s="29">
        <v>204</v>
      </c>
      <c r="L66" s="29" t="s">
        <v>2499</v>
      </c>
      <c r="M66" s="29" t="s">
        <v>2253</v>
      </c>
      <c r="N66" s="29">
        <v>80</v>
      </c>
      <c r="O66" s="71">
        <v>0</v>
      </c>
      <c r="P66" s="71">
        <v>0</v>
      </c>
      <c r="Q66" s="71">
        <v>4</v>
      </c>
      <c r="R66" s="71">
        <v>4</v>
      </c>
      <c r="S66" s="71">
        <v>19</v>
      </c>
      <c r="T66" s="71">
        <v>18.91</v>
      </c>
      <c r="U66" s="71">
        <v>31</v>
      </c>
      <c r="V66" s="71">
        <v>23.59</v>
      </c>
      <c r="W66" s="72">
        <v>33.5</v>
      </c>
      <c r="X66" s="72">
        <v>2.31</v>
      </c>
      <c r="Y66" s="72">
        <f>Tabla1[[#This Row],[Avance 2020]]+Tabla1[[#This Row],[Avance 2021]]+Tabla1[[#This Row],[Avance 2022]]+Tabla1[[#This Row],[Avance 2023]]+Tabla1[[#This Row],[Avance 2024]]</f>
        <v>48.81</v>
      </c>
      <c r="Z66" s="31">
        <f>Tabla1[[#This Row],[Total Plan de Desarrollo]]/Tabla1[[#This Row],[Meta Cuatrienio]]</f>
        <v>0.61012500000000003</v>
      </c>
      <c r="AA66" s="34"/>
      <c r="AB66" s="34"/>
      <c r="AC66" s="33">
        <f>Tabla1[[#This Row],[Avance 2024]]</f>
        <v>2.31</v>
      </c>
      <c r="AD66" s="34"/>
      <c r="AE66" s="34"/>
      <c r="AF66" s="34"/>
      <c r="AG66" s="34"/>
      <c r="AH66" s="34"/>
      <c r="AI66" s="34"/>
      <c r="AJ66" s="34"/>
      <c r="AK66" s="34"/>
      <c r="AL66" s="34"/>
      <c r="AM66" s="48">
        <f>+Tabla1[[#This Row],[Mar ]]+Tabla1[[#This Row],[Jun]]+Tabla1[[#This Row],[Sep]]+Tabla1[[#This Row],[Dic]]</f>
        <v>2.31</v>
      </c>
      <c r="AN66" s="73">
        <f>IFERROR(Tabla1[[#This Row],[Total Vigencia]]/Tabla1[[#This Row],[Meta 2024]],0)</f>
        <v>6.8955223880597022E-2</v>
      </c>
      <c r="AO66" s="8"/>
      <c r="AP66" s="8"/>
      <c r="AQ66" s="8" t="s">
        <v>2491</v>
      </c>
      <c r="AR66" s="76">
        <v>47585167561</v>
      </c>
      <c r="AS66" s="76">
        <v>8400453282</v>
      </c>
      <c r="AT66" s="76">
        <v>65113629416.989998</v>
      </c>
      <c r="AU66" s="76">
        <v>53824445627</v>
      </c>
      <c r="AV66" s="76">
        <v>66217203043</v>
      </c>
      <c r="AW66" s="76">
        <v>63228104639</v>
      </c>
      <c r="AX66" s="76">
        <v>61904982000</v>
      </c>
      <c r="AY66" s="76">
        <v>11554710100</v>
      </c>
      <c r="AZ66" s="32">
        <v>130123252000</v>
      </c>
      <c r="BA66" s="32">
        <v>4373716647</v>
      </c>
    </row>
    <row r="67" spans="2:53" ht="10.5" customHeight="1" x14ac:dyDescent="0.2">
      <c r="B67" s="29" t="s">
        <v>2381</v>
      </c>
      <c r="C67" s="29">
        <v>4</v>
      </c>
      <c r="D67" s="29" t="s">
        <v>2410</v>
      </c>
      <c r="E67" s="29">
        <v>49</v>
      </c>
      <c r="F67" s="29" t="s">
        <v>2405</v>
      </c>
      <c r="G67" s="29">
        <v>397</v>
      </c>
      <c r="H67" s="29" t="s">
        <v>2295</v>
      </c>
      <c r="I67" s="29">
        <v>683</v>
      </c>
      <c r="J67" s="29" t="s">
        <v>2363</v>
      </c>
      <c r="K67" s="29">
        <v>204</v>
      </c>
      <c r="L67" s="29" t="s">
        <v>2499</v>
      </c>
      <c r="M67" s="29" t="s">
        <v>2253</v>
      </c>
      <c r="N67" s="29">
        <v>100</v>
      </c>
      <c r="O67" s="71">
        <v>0</v>
      </c>
      <c r="P67" s="71">
        <v>0</v>
      </c>
      <c r="Q67" s="71">
        <v>17.739999999999998</v>
      </c>
      <c r="R67" s="71">
        <v>17.739999999999998</v>
      </c>
      <c r="S67" s="71">
        <v>45</v>
      </c>
      <c r="T67" s="71">
        <v>38.119999999999997</v>
      </c>
      <c r="U67" s="71">
        <v>37.26</v>
      </c>
      <c r="V67" s="71">
        <v>0</v>
      </c>
      <c r="W67" s="72">
        <v>32.049999999999997</v>
      </c>
      <c r="X67" s="72">
        <v>5.08</v>
      </c>
      <c r="Y67" s="72">
        <v>73.03</v>
      </c>
      <c r="Z67" s="31">
        <f>Tabla1[[#This Row],[Total Plan de Desarrollo]]/Tabla1[[#This Row],[Meta Cuatrienio]]</f>
        <v>0.73030000000000006</v>
      </c>
      <c r="AA67" s="34"/>
      <c r="AB67" s="34"/>
      <c r="AC67" s="33">
        <f>Tabla1[[#This Row],[Avance 2024]]</f>
        <v>5.08</v>
      </c>
      <c r="AD67" s="34"/>
      <c r="AE67" s="34"/>
      <c r="AF67" s="34"/>
      <c r="AG67" s="34"/>
      <c r="AH67" s="34"/>
      <c r="AI67" s="34"/>
      <c r="AJ67" s="34"/>
      <c r="AK67" s="34"/>
      <c r="AL67" s="34"/>
      <c r="AM67" s="48">
        <f>+Tabla1[[#This Row],[Mar ]]+Tabla1[[#This Row],[Jun]]+Tabla1[[#This Row],[Sep]]+Tabla1[[#This Row],[Dic]]</f>
        <v>5.08</v>
      </c>
      <c r="AN67" s="73">
        <f>IFERROR(Tabla1[[#This Row],[Total Vigencia]]/Tabla1[[#This Row],[Meta 2024]],0)</f>
        <v>0.15850234009360376</v>
      </c>
      <c r="AO67" s="8"/>
      <c r="AP67" s="8"/>
      <c r="AQ67" s="8" t="s">
        <v>2491</v>
      </c>
      <c r="AR67" s="76">
        <v>47585167561</v>
      </c>
      <c r="AS67" s="76">
        <v>8400453282</v>
      </c>
      <c r="AT67" s="76">
        <v>65113629416.989998</v>
      </c>
      <c r="AU67" s="76">
        <v>53824445627</v>
      </c>
      <c r="AV67" s="76">
        <v>66217203043</v>
      </c>
      <c r="AW67" s="76">
        <v>63228104639</v>
      </c>
      <c r="AX67" s="76">
        <v>61904982000</v>
      </c>
      <c r="AY67" s="76">
        <v>11554710100</v>
      </c>
      <c r="AZ67" s="32">
        <v>130123252000</v>
      </c>
      <c r="BA67" s="32">
        <v>4373716647</v>
      </c>
    </row>
    <row r="68" spans="2:53" ht="10.5" customHeight="1" x14ac:dyDescent="0.2">
      <c r="B68" s="29" t="s">
        <v>2381</v>
      </c>
      <c r="C68" s="29">
        <v>4</v>
      </c>
      <c r="D68" s="29" t="s">
        <v>2410</v>
      </c>
      <c r="E68" s="29">
        <v>49</v>
      </c>
      <c r="F68" s="29" t="s">
        <v>2405</v>
      </c>
      <c r="G68" s="29">
        <v>397</v>
      </c>
      <c r="H68" s="29" t="s">
        <v>2295</v>
      </c>
      <c r="I68" s="29">
        <v>684</v>
      </c>
      <c r="J68" s="29" t="s">
        <v>2364</v>
      </c>
      <c r="K68" s="29">
        <v>204</v>
      </c>
      <c r="L68" s="29" t="s">
        <v>2499</v>
      </c>
      <c r="M68" s="29" t="s">
        <v>2253</v>
      </c>
      <c r="N68" s="29">
        <v>100</v>
      </c>
      <c r="O68" s="71">
        <v>0</v>
      </c>
      <c r="P68" s="71">
        <v>0</v>
      </c>
      <c r="Q68" s="71">
        <v>1.7</v>
      </c>
      <c r="R68" s="71">
        <v>1.7</v>
      </c>
      <c r="S68" s="71">
        <v>33.1</v>
      </c>
      <c r="T68" s="71">
        <v>26.44</v>
      </c>
      <c r="U68" s="71">
        <v>41</v>
      </c>
      <c r="V68" s="71">
        <v>26.44</v>
      </c>
      <c r="W68" s="72">
        <v>48.23</v>
      </c>
      <c r="X68" s="72">
        <v>4.1900000000000004</v>
      </c>
      <c r="Y68" s="72">
        <f>Tabla1[[#This Row],[Avance 2020]]+Tabla1[[#This Row],[Avance 2021]]+Tabla1[[#This Row],[Avance 2022]]+Tabla1[[#This Row],[Avance 2023]]+Tabla1[[#This Row],[Avance 2024]]</f>
        <v>58.769999999999996</v>
      </c>
      <c r="Z68" s="31">
        <f>Tabla1[[#This Row],[Total Plan de Desarrollo]]/Tabla1[[#This Row],[Meta Cuatrienio]]</f>
        <v>0.5877</v>
      </c>
      <c r="AA68" s="34"/>
      <c r="AB68" s="34"/>
      <c r="AC68" s="33">
        <f>Tabla1[[#This Row],[Avance 2024]]</f>
        <v>4.1900000000000004</v>
      </c>
      <c r="AD68" s="34"/>
      <c r="AE68" s="34"/>
      <c r="AF68" s="34"/>
      <c r="AG68" s="34"/>
      <c r="AH68" s="34"/>
      <c r="AI68" s="34"/>
      <c r="AJ68" s="34"/>
      <c r="AK68" s="34"/>
      <c r="AL68" s="34"/>
      <c r="AM68" s="48">
        <f>+Tabla1[[#This Row],[Mar ]]+Tabla1[[#This Row],[Jun]]+Tabla1[[#This Row],[Sep]]+Tabla1[[#This Row],[Dic]]</f>
        <v>4.1900000000000004</v>
      </c>
      <c r="AN68" s="73">
        <f>IFERROR(Tabla1[[#This Row],[Total Vigencia]]/Tabla1[[#This Row],[Meta 2024]],0)</f>
        <v>8.6875388762181233E-2</v>
      </c>
      <c r="AO68" s="8"/>
      <c r="AP68" s="8"/>
      <c r="AQ68" s="8" t="s">
        <v>2491</v>
      </c>
      <c r="AR68" s="76">
        <v>47585167561</v>
      </c>
      <c r="AS68" s="76">
        <v>8400453282</v>
      </c>
      <c r="AT68" s="76">
        <v>65113629416.989998</v>
      </c>
      <c r="AU68" s="76">
        <v>53824445627</v>
      </c>
      <c r="AV68" s="76">
        <v>66217203043</v>
      </c>
      <c r="AW68" s="76">
        <v>63228104639</v>
      </c>
      <c r="AX68" s="76">
        <v>61904982000</v>
      </c>
      <c r="AY68" s="76">
        <v>11554710100</v>
      </c>
      <c r="AZ68" s="32">
        <v>130123252000</v>
      </c>
      <c r="BA68" s="32">
        <v>4373716647</v>
      </c>
    </row>
    <row r="69" spans="2:53" ht="10.5" customHeight="1" x14ac:dyDescent="0.2">
      <c r="B69" s="29" t="s">
        <v>2422</v>
      </c>
      <c r="C69" s="29">
        <v>4</v>
      </c>
      <c r="D69" s="29" t="s">
        <v>2410</v>
      </c>
      <c r="E69" s="29">
        <v>49</v>
      </c>
      <c r="F69" s="29" t="s">
        <v>2405</v>
      </c>
      <c r="G69" s="29">
        <v>398</v>
      </c>
      <c r="H69" s="29" t="s">
        <v>2296</v>
      </c>
      <c r="I69" s="29">
        <v>425</v>
      </c>
      <c r="J69" s="29" t="s">
        <v>2349</v>
      </c>
      <c r="K69" s="29">
        <v>204</v>
      </c>
      <c r="L69" s="29" t="s">
        <v>2499</v>
      </c>
      <c r="M69" s="29" t="s">
        <v>2253</v>
      </c>
      <c r="N69" s="29">
        <v>20</v>
      </c>
      <c r="O69" s="71">
        <v>0</v>
      </c>
      <c r="P69" s="71">
        <v>0</v>
      </c>
      <c r="Q69" s="71">
        <v>0.01</v>
      </c>
      <c r="R69" s="71">
        <v>0</v>
      </c>
      <c r="S69" s="71">
        <v>0</v>
      </c>
      <c r="T69" s="71">
        <v>0</v>
      </c>
      <c r="U69" s="71">
        <v>0</v>
      </c>
      <c r="V69" s="71">
        <v>0</v>
      </c>
      <c r="W69" s="72">
        <v>20</v>
      </c>
      <c r="X69" s="72">
        <v>0</v>
      </c>
      <c r="Y69" s="72">
        <f>Tabla1[[#This Row],[Avance 2020]]+Tabla1[[#This Row],[Avance 2021]]+Tabla1[[#This Row],[Avance 2022]]+Tabla1[[#This Row],[Avance 2023]]+Tabla1[[#This Row],[Avance 2024]]</f>
        <v>0</v>
      </c>
      <c r="Z69" s="31">
        <f>Tabla1[[#This Row],[Total Plan de Desarrollo]]/Tabla1[[#This Row],[Meta Cuatrienio]]</f>
        <v>0</v>
      </c>
      <c r="AA69" s="34"/>
      <c r="AB69" s="34"/>
      <c r="AC69" s="33">
        <f>Tabla1[[#This Row],[Avance 2024]]</f>
        <v>0</v>
      </c>
      <c r="AD69" s="34"/>
      <c r="AE69" s="34"/>
      <c r="AF69" s="34"/>
      <c r="AG69" s="34"/>
      <c r="AH69" s="34"/>
      <c r="AI69" s="34"/>
      <c r="AJ69" s="34"/>
      <c r="AK69" s="34"/>
      <c r="AL69" s="34"/>
      <c r="AM69" s="48">
        <f>+Tabla1[[#This Row],[Mar ]]+Tabla1[[#This Row],[Jun]]+Tabla1[[#This Row],[Sep]]+Tabla1[[#This Row],[Dic]]</f>
        <v>0</v>
      </c>
      <c r="AN69" s="73">
        <f>IFERROR(Tabla1[[#This Row],[Total Vigencia]]/Tabla1[[#This Row],[Meta 2024]],0)</f>
        <v>0</v>
      </c>
      <c r="AO69" s="8" t="s">
        <v>2556</v>
      </c>
      <c r="AP69" s="8" t="s">
        <v>2554</v>
      </c>
      <c r="AQ69" s="8" t="s">
        <v>2492</v>
      </c>
      <c r="AR69" s="76">
        <v>0</v>
      </c>
      <c r="AS69" s="76">
        <v>0</v>
      </c>
      <c r="AT69" s="76">
        <v>0</v>
      </c>
      <c r="AU69" s="76">
        <v>0</v>
      </c>
      <c r="AV69" s="76">
        <v>0</v>
      </c>
      <c r="AW69" s="76">
        <v>0</v>
      </c>
      <c r="AX69" s="76">
        <v>0</v>
      </c>
      <c r="AY69" s="76">
        <v>0</v>
      </c>
      <c r="AZ69" s="32">
        <v>0</v>
      </c>
      <c r="BA69" s="32">
        <v>0</v>
      </c>
    </row>
    <row r="70" spans="2:53" ht="10.5" customHeight="1" x14ac:dyDescent="0.2">
      <c r="B70" s="29" t="s">
        <v>2381</v>
      </c>
      <c r="C70" s="29">
        <v>4</v>
      </c>
      <c r="D70" s="29" t="s">
        <v>2410</v>
      </c>
      <c r="E70" s="29">
        <v>50</v>
      </c>
      <c r="F70" s="29" t="s">
        <v>2406</v>
      </c>
      <c r="G70" s="29">
        <v>402</v>
      </c>
      <c r="H70" s="29" t="s">
        <v>2401</v>
      </c>
      <c r="I70" s="29">
        <v>429</v>
      </c>
      <c r="J70" s="29" t="s">
        <v>2374</v>
      </c>
      <c r="K70" s="29">
        <v>204</v>
      </c>
      <c r="L70" s="29" t="s">
        <v>2499</v>
      </c>
      <c r="M70" s="29" t="s">
        <v>2253</v>
      </c>
      <c r="N70" s="29">
        <v>2</v>
      </c>
      <c r="O70" s="71">
        <v>0</v>
      </c>
      <c r="P70" s="71">
        <v>0</v>
      </c>
      <c r="Q70" s="71">
        <v>2</v>
      </c>
      <c r="R70" s="71">
        <v>0</v>
      </c>
      <c r="S70" s="71">
        <v>2</v>
      </c>
      <c r="T70" s="71">
        <v>0</v>
      </c>
      <c r="U70" s="71">
        <v>2</v>
      </c>
      <c r="V70" s="71">
        <v>2</v>
      </c>
      <c r="W70" s="72">
        <v>0</v>
      </c>
      <c r="X70" s="72">
        <v>0</v>
      </c>
      <c r="Y70" s="74">
        <v>2</v>
      </c>
      <c r="Z70" s="31">
        <f>Tabla1[[#This Row],[Total Plan de Desarrollo]]/Tabla1[[#This Row],[Meta Cuatrienio]]</f>
        <v>1</v>
      </c>
      <c r="AA70" s="34"/>
      <c r="AB70" s="34"/>
      <c r="AC70" s="33">
        <f>Tabla1[[#This Row],[Avance 2024]]</f>
        <v>0</v>
      </c>
      <c r="AD70" s="34"/>
      <c r="AE70" s="34"/>
      <c r="AF70" s="34"/>
      <c r="AG70" s="34"/>
      <c r="AH70" s="34"/>
      <c r="AI70" s="34"/>
      <c r="AJ70" s="34"/>
      <c r="AK70" s="34"/>
      <c r="AL70" s="34"/>
      <c r="AM70" s="48">
        <f>+Tabla1[[#This Row],[Mar ]]+Tabla1[[#This Row],[Jun]]+Tabla1[[#This Row],[Sep]]+Tabla1[[#This Row],[Dic]]</f>
        <v>0</v>
      </c>
      <c r="AN70" s="73">
        <f>IFERROR(Tabla1[[#This Row],[Total Vigencia]]/Tabla1[[#This Row],[Meta 2024]],0)</f>
        <v>0</v>
      </c>
      <c r="AO70" s="8"/>
      <c r="AP70" s="8"/>
      <c r="AQ70" s="8" t="s">
        <v>2494</v>
      </c>
      <c r="AR70" s="76">
        <v>0</v>
      </c>
      <c r="AS70" s="76">
        <v>0</v>
      </c>
      <c r="AT70" s="76">
        <v>30810000000</v>
      </c>
      <c r="AU70" s="76">
        <v>30786963708</v>
      </c>
      <c r="AV70" s="76">
        <v>0</v>
      </c>
      <c r="AW70" s="76">
        <v>0</v>
      </c>
      <c r="AX70" s="76">
        <v>88487163000</v>
      </c>
      <c r="AY70" s="76">
        <v>1066508394</v>
      </c>
      <c r="AZ70" s="32">
        <v>76527808000</v>
      </c>
      <c r="BA70" s="32">
        <v>75186748889</v>
      </c>
    </row>
    <row r="71" spans="2:53" ht="10.5" customHeight="1" x14ac:dyDescent="0.2">
      <c r="B71" s="29" t="s">
        <v>2381</v>
      </c>
      <c r="C71" s="29">
        <v>4</v>
      </c>
      <c r="D71" s="29" t="s">
        <v>2410</v>
      </c>
      <c r="E71" s="29">
        <v>50</v>
      </c>
      <c r="F71" s="29" t="s">
        <v>2406</v>
      </c>
      <c r="G71" s="29">
        <v>402</v>
      </c>
      <c r="H71" s="29" t="s">
        <v>2401</v>
      </c>
      <c r="I71" s="29">
        <v>641</v>
      </c>
      <c r="J71" s="29" t="s">
        <v>2375</v>
      </c>
      <c r="K71" s="29">
        <v>204</v>
      </c>
      <c r="L71" s="29" t="s">
        <v>2499</v>
      </c>
      <c r="M71" s="29" t="s">
        <v>2253</v>
      </c>
      <c r="N71" s="29">
        <v>1</v>
      </c>
      <c r="O71" s="71">
        <v>0</v>
      </c>
      <c r="P71" s="71">
        <v>0</v>
      </c>
      <c r="Q71" s="71">
        <v>0</v>
      </c>
      <c r="R71" s="71">
        <v>0</v>
      </c>
      <c r="S71" s="71">
        <v>1</v>
      </c>
      <c r="T71" s="71">
        <v>0</v>
      </c>
      <c r="U71" s="71">
        <v>1</v>
      </c>
      <c r="V71" s="71">
        <v>1</v>
      </c>
      <c r="W71" s="72">
        <v>0</v>
      </c>
      <c r="X71" s="72">
        <v>0</v>
      </c>
      <c r="Y71" s="72">
        <f>Tabla1[[#This Row],[Avance 2020]]+Tabla1[[#This Row],[Avance 2021]]+Tabla1[[#This Row],[Avance 2022]]+Tabla1[[#This Row],[Avance 2023]]+Tabla1[[#This Row],[Avance 2024]]</f>
        <v>1</v>
      </c>
      <c r="Z71" s="31">
        <f>Tabla1[[#This Row],[Total Plan de Desarrollo]]/Tabla1[[#This Row],[Meta Cuatrienio]]</f>
        <v>1</v>
      </c>
      <c r="AA71" s="34"/>
      <c r="AB71" s="34"/>
      <c r="AC71" s="33">
        <f>Tabla1[[#This Row],[Avance 2024]]</f>
        <v>0</v>
      </c>
      <c r="AD71" s="34"/>
      <c r="AE71" s="34"/>
      <c r="AF71" s="34"/>
      <c r="AG71" s="34"/>
      <c r="AH71" s="34"/>
      <c r="AI71" s="34"/>
      <c r="AJ71" s="34"/>
      <c r="AK71" s="34"/>
      <c r="AL71" s="34"/>
      <c r="AM71" s="48">
        <f>+Tabla1[[#This Row],[Mar ]]+Tabla1[[#This Row],[Jun]]+Tabla1[[#This Row],[Sep]]+Tabla1[[#This Row],[Dic]]</f>
        <v>0</v>
      </c>
      <c r="AN71" s="73">
        <f>IFERROR(Tabla1[[#This Row],[Total Vigencia]]/Tabla1[[#This Row],[Meta 2024]],0)</f>
        <v>0</v>
      </c>
      <c r="AO71" s="8"/>
      <c r="AP71" s="8"/>
      <c r="AQ71" s="8" t="s">
        <v>2494</v>
      </c>
      <c r="AR71" s="76">
        <v>0</v>
      </c>
      <c r="AS71" s="76">
        <v>0</v>
      </c>
      <c r="AT71" s="76">
        <v>30810000000</v>
      </c>
      <c r="AU71" s="76">
        <v>30786963708</v>
      </c>
      <c r="AV71" s="76">
        <v>0</v>
      </c>
      <c r="AW71" s="76">
        <v>0</v>
      </c>
      <c r="AX71" s="76">
        <v>88487163000</v>
      </c>
      <c r="AY71" s="76">
        <v>1066508394</v>
      </c>
      <c r="AZ71" s="32">
        <v>76527808000</v>
      </c>
      <c r="BA71" s="32">
        <v>75186748889</v>
      </c>
    </row>
    <row r="72" spans="2:53" ht="10.5" customHeight="1" x14ac:dyDescent="0.2">
      <c r="B72" s="29" t="s">
        <v>2378</v>
      </c>
      <c r="C72" s="29">
        <v>4</v>
      </c>
      <c r="D72" s="29" t="s">
        <v>2410</v>
      </c>
      <c r="E72" s="29">
        <v>49</v>
      </c>
      <c r="F72" s="8" t="s">
        <v>2405</v>
      </c>
      <c r="G72" s="29">
        <v>377</v>
      </c>
      <c r="H72" s="29" t="s">
        <v>2299</v>
      </c>
      <c r="I72" s="29">
        <v>404</v>
      </c>
      <c r="J72" s="29" t="s">
        <v>2339</v>
      </c>
      <c r="K72" s="29">
        <v>113</v>
      </c>
      <c r="L72" s="29" t="s">
        <v>2498</v>
      </c>
      <c r="M72" s="29" t="s">
        <v>2253</v>
      </c>
      <c r="N72" s="29">
        <v>86.350000000000009</v>
      </c>
      <c r="O72" s="71">
        <v>7</v>
      </c>
      <c r="P72" s="71">
        <v>8.73</v>
      </c>
      <c r="Q72" s="71">
        <v>25.5</v>
      </c>
      <c r="R72" s="71">
        <v>27.53</v>
      </c>
      <c r="S72" s="71">
        <v>20.3</v>
      </c>
      <c r="T72" s="71">
        <v>21.09</v>
      </c>
      <c r="U72" s="71">
        <v>28</v>
      </c>
      <c r="V72" s="71">
        <v>28.12</v>
      </c>
      <c r="W72" s="74">
        <v>5.88</v>
      </c>
      <c r="X72" s="74">
        <v>1.61</v>
      </c>
      <c r="Y72" s="72">
        <v>95.33</v>
      </c>
      <c r="Z72" s="31">
        <v>0.95330000000000004</v>
      </c>
      <c r="AA72" s="34"/>
      <c r="AB72" s="34"/>
      <c r="AC72" s="33">
        <f>Tabla1[[#This Row],[Avance 2024]]</f>
        <v>1.61</v>
      </c>
      <c r="AD72" s="34"/>
      <c r="AE72" s="34"/>
      <c r="AF72" s="34"/>
      <c r="AG72" s="34"/>
      <c r="AH72" s="34"/>
      <c r="AI72" s="34"/>
      <c r="AJ72" s="34"/>
      <c r="AK72" s="34"/>
      <c r="AL72" s="34"/>
      <c r="AM72" s="48">
        <f>+Tabla1[[#This Row],[Mar ]]+Tabla1[[#This Row],[Jun]]+Tabla1[[#This Row],[Sep]]+Tabla1[[#This Row],[Dic]]</f>
        <v>1.61</v>
      </c>
      <c r="AN72" s="73">
        <f>IFERROR(Tabla1[[#This Row],[Total Vigencia]]/Tabla1[[#This Row],[Meta 2024]],0)</f>
        <v>0.27380952380952384</v>
      </c>
      <c r="AO72" s="8"/>
      <c r="AP72" s="8"/>
      <c r="AQ72" s="8" t="s">
        <v>2470</v>
      </c>
      <c r="AR72" s="76">
        <v>323268417</v>
      </c>
      <c r="AS72" s="76">
        <v>303268417</v>
      </c>
      <c r="AT72" s="76">
        <v>12570900327</v>
      </c>
      <c r="AU72" s="76">
        <v>12570900327</v>
      </c>
      <c r="AV72" s="76">
        <v>10926433117</v>
      </c>
      <c r="AW72" s="76">
        <v>10926433117</v>
      </c>
      <c r="AX72" s="76">
        <v>9112222000</v>
      </c>
      <c r="AY72" s="76">
        <v>3496077297</v>
      </c>
      <c r="AZ72" s="32">
        <v>0</v>
      </c>
      <c r="BA72" s="32">
        <v>0</v>
      </c>
    </row>
    <row r="73" spans="2:53" ht="10.5" customHeight="1" x14ac:dyDescent="0.2">
      <c r="B73" s="29" t="s">
        <v>2381</v>
      </c>
      <c r="C73" s="29">
        <v>4</v>
      </c>
      <c r="D73" s="29" t="s">
        <v>2410</v>
      </c>
      <c r="E73" s="29">
        <v>49</v>
      </c>
      <c r="F73" s="8" t="s">
        <v>2405</v>
      </c>
      <c r="G73" s="29">
        <v>378</v>
      </c>
      <c r="H73" s="29" t="s">
        <v>2314</v>
      </c>
      <c r="I73" s="29">
        <v>405</v>
      </c>
      <c r="J73" s="29" t="s">
        <v>2360</v>
      </c>
      <c r="K73" s="29">
        <v>204</v>
      </c>
      <c r="L73" s="29" t="s">
        <v>2499</v>
      </c>
      <c r="M73" s="29" t="s">
        <v>2253</v>
      </c>
      <c r="N73" s="29">
        <v>1634.6399999999999</v>
      </c>
      <c r="O73" s="71">
        <v>229.55</v>
      </c>
      <c r="P73" s="71">
        <v>245.35</v>
      </c>
      <c r="Q73" s="71">
        <v>437.08</v>
      </c>
      <c r="R73" s="71">
        <v>407.52</v>
      </c>
      <c r="S73" s="71">
        <v>486.25</v>
      </c>
      <c r="T73" s="71">
        <v>490.81</v>
      </c>
      <c r="U73" s="71">
        <v>474.86</v>
      </c>
      <c r="V73" s="71">
        <v>466.79</v>
      </c>
      <c r="W73" s="74">
        <v>115.97</v>
      </c>
      <c r="X73" s="74">
        <v>100.68</v>
      </c>
      <c r="Y73" s="72">
        <f>Tabla1[[#This Row],[Avance 2020]]+Tabla1[[#This Row],[Avance 2021]]+Tabla1[[#This Row],[Avance 2022]]+Tabla1[[#This Row],[Avance 2023]]+Tabla1[[#This Row],[Avance 2024]]</f>
        <v>1711.15</v>
      </c>
      <c r="Z73" s="31">
        <v>0.99109999999999998</v>
      </c>
      <c r="AA73" s="34"/>
      <c r="AB73" s="34"/>
      <c r="AC73" s="33">
        <f>Tabla1[[#This Row],[Avance 2024]]</f>
        <v>100.68</v>
      </c>
      <c r="AD73" s="34"/>
      <c r="AE73" s="34"/>
      <c r="AF73" s="34"/>
      <c r="AG73" s="34"/>
      <c r="AH73" s="34"/>
      <c r="AI73" s="34"/>
      <c r="AJ73" s="34"/>
      <c r="AK73" s="34"/>
      <c r="AL73" s="34"/>
      <c r="AM73" s="48">
        <f>+Tabla1[[#This Row],[Mar ]]+Tabla1[[#This Row],[Jun]]+Tabla1[[#This Row],[Sep]]+Tabla1[[#This Row],[Dic]]</f>
        <v>100.68</v>
      </c>
      <c r="AN73" s="73">
        <f>IFERROR(Tabla1[[#This Row],[Total Vigencia]]/Tabla1[[#This Row],[Meta 2024]],0)</f>
        <v>0.86815555747175999</v>
      </c>
      <c r="AO73" s="8" t="s">
        <v>2557</v>
      </c>
      <c r="AP73" s="8" t="s">
        <v>2484</v>
      </c>
      <c r="AQ73" s="8" t="s">
        <v>2471</v>
      </c>
      <c r="AR73" s="76">
        <v>45604380702</v>
      </c>
      <c r="AS73" s="76">
        <v>39813620070</v>
      </c>
      <c r="AT73" s="76">
        <v>113290768007</v>
      </c>
      <c r="AU73" s="76">
        <v>106994330826</v>
      </c>
      <c r="AV73" s="76">
        <v>138691479349</v>
      </c>
      <c r="AW73" s="76">
        <v>133789286759</v>
      </c>
      <c r="AX73" s="76">
        <v>188489282000</v>
      </c>
      <c r="AY73" s="76">
        <v>73111056574</v>
      </c>
      <c r="AZ73" s="32">
        <v>228306067704</v>
      </c>
      <c r="BA73" s="32">
        <v>51590413239</v>
      </c>
    </row>
    <row r="74" spans="2:53" ht="10.5" customHeight="1" x14ac:dyDescent="0.2">
      <c r="B74" s="29" t="s">
        <v>2381</v>
      </c>
      <c r="C74" s="29">
        <v>4</v>
      </c>
      <c r="D74" s="29" t="s">
        <v>2410</v>
      </c>
      <c r="E74" s="29">
        <v>49</v>
      </c>
      <c r="F74" s="8" t="s">
        <v>2405</v>
      </c>
      <c r="G74" s="29">
        <v>378</v>
      </c>
      <c r="H74" s="29" t="s">
        <v>2314</v>
      </c>
      <c r="I74" s="29">
        <v>711</v>
      </c>
      <c r="J74" s="29" t="s">
        <v>2376</v>
      </c>
      <c r="K74" s="29">
        <v>227</v>
      </c>
      <c r="L74" s="29" t="s">
        <v>2500</v>
      </c>
      <c r="M74" s="29" t="s">
        <v>2253</v>
      </c>
      <c r="N74" s="29">
        <v>58.44</v>
      </c>
      <c r="O74" s="71">
        <v>0</v>
      </c>
      <c r="P74" s="71">
        <v>0</v>
      </c>
      <c r="Q74" s="71">
        <v>0</v>
      </c>
      <c r="R74" s="71">
        <v>0</v>
      </c>
      <c r="S74" s="71">
        <v>43.62</v>
      </c>
      <c r="T74" s="71">
        <v>0</v>
      </c>
      <c r="U74" s="71">
        <v>17.53</v>
      </c>
      <c r="V74" s="71">
        <v>4.72</v>
      </c>
      <c r="W74" s="72">
        <v>40.909999999999997</v>
      </c>
      <c r="X74" s="72">
        <v>9.98</v>
      </c>
      <c r="Y74" s="72">
        <v>14.7</v>
      </c>
      <c r="Z74" s="31">
        <v>0.32219999999999999</v>
      </c>
      <c r="AA74" s="34"/>
      <c r="AB74" s="34"/>
      <c r="AC74" s="33">
        <f>Tabla1[[#This Row],[Avance 2024]]</f>
        <v>9.98</v>
      </c>
      <c r="AD74" s="34"/>
      <c r="AE74" s="34"/>
      <c r="AF74" s="34"/>
      <c r="AG74" s="34"/>
      <c r="AH74" s="34"/>
      <c r="AI74" s="34"/>
      <c r="AJ74" s="34"/>
      <c r="AK74" s="34"/>
      <c r="AL74" s="34"/>
      <c r="AM74" s="48">
        <f>+Tabla1[[#This Row],[Mar ]]+Tabla1[[#This Row],[Jun]]+Tabla1[[#This Row],[Sep]]+Tabla1[[#This Row],[Dic]]</f>
        <v>9.98</v>
      </c>
      <c r="AN74" s="73">
        <f>IFERROR(Tabla1[[#This Row],[Total Vigencia]]/Tabla1[[#This Row],[Meta 2024]],0)</f>
        <v>0.24395013444145688</v>
      </c>
      <c r="AO74" s="8"/>
      <c r="AP74" s="29"/>
      <c r="AQ74" s="8" t="s">
        <v>2471</v>
      </c>
      <c r="AR74" s="76">
        <v>45604380702</v>
      </c>
      <c r="AS74" s="76">
        <v>39813620070</v>
      </c>
      <c r="AT74" s="76">
        <v>113290768007</v>
      </c>
      <c r="AU74" s="76">
        <v>106994330826</v>
      </c>
      <c r="AV74" s="76">
        <v>138691479349</v>
      </c>
      <c r="AW74" s="76">
        <v>133789286759</v>
      </c>
      <c r="AX74" s="76">
        <v>188489282000</v>
      </c>
      <c r="AY74" s="76">
        <v>73111056574</v>
      </c>
      <c r="AZ74" s="32">
        <v>228306067704</v>
      </c>
      <c r="BA74" s="32">
        <v>51590413239</v>
      </c>
    </row>
    <row r="75" spans="2:53" ht="10.5" customHeight="1" x14ac:dyDescent="0.2">
      <c r="B75" s="29" t="s">
        <v>2377</v>
      </c>
      <c r="C75" s="29">
        <v>4</v>
      </c>
      <c r="D75" s="29" t="s">
        <v>2410</v>
      </c>
      <c r="E75" s="29">
        <v>49</v>
      </c>
      <c r="F75" s="8" t="s">
        <v>2405</v>
      </c>
      <c r="G75" s="29">
        <v>383</v>
      </c>
      <c r="H75" s="29" t="s">
        <v>2302</v>
      </c>
      <c r="I75" s="29">
        <v>410</v>
      </c>
      <c r="J75" s="29" t="s">
        <v>2343</v>
      </c>
      <c r="K75" s="29">
        <v>113</v>
      </c>
      <c r="L75" s="29" t="s">
        <v>2498</v>
      </c>
      <c r="M75" s="29" t="s">
        <v>2253</v>
      </c>
      <c r="N75" s="29">
        <v>0.25</v>
      </c>
      <c r="O75" s="74">
        <v>0.01</v>
      </c>
      <c r="P75" s="74">
        <v>0.01</v>
      </c>
      <c r="Q75" s="74">
        <v>0.04</v>
      </c>
      <c r="R75" s="74">
        <v>0.04</v>
      </c>
      <c r="S75" s="74">
        <v>0.08</v>
      </c>
      <c r="T75" s="74">
        <v>0.08</v>
      </c>
      <c r="U75" s="74">
        <v>0.12</v>
      </c>
      <c r="V75" s="74">
        <v>0.12</v>
      </c>
      <c r="W75" s="72">
        <v>0</v>
      </c>
      <c r="X75" s="74">
        <v>0</v>
      </c>
      <c r="Y75" s="74">
        <f>Tabla1[[#This Row],[Avance 2020]]+Tabla1[[#This Row],[Avance 2021]]+Tabla1[[#This Row],[Avance 2022]]+Tabla1[[#This Row],[Avance 2023]]+Tabla1[[#This Row],[Avance 2024]]</f>
        <v>0.25</v>
      </c>
      <c r="Z75" s="31">
        <f>Tabla1[[#This Row],[Total Plan de Desarrollo]]/Tabla1[[#This Row],[Meta Cuatrienio]]</f>
        <v>1</v>
      </c>
      <c r="AA75" s="34"/>
      <c r="AB75" s="34"/>
      <c r="AC75" s="33">
        <f>Tabla1[[#This Row],[Avance 2024]]</f>
        <v>0</v>
      </c>
      <c r="AD75" s="34"/>
      <c r="AE75" s="34"/>
      <c r="AF75" s="34"/>
      <c r="AG75" s="34"/>
      <c r="AH75" s="34"/>
      <c r="AI75" s="34"/>
      <c r="AJ75" s="34"/>
      <c r="AK75" s="34"/>
      <c r="AL75" s="34"/>
      <c r="AM75" s="48">
        <f>+Tabla1[[#This Row],[Mar ]]+Tabla1[[#This Row],[Jun]]+Tabla1[[#This Row],[Sep]]+Tabla1[[#This Row],[Dic]]</f>
        <v>0</v>
      </c>
      <c r="AN75" s="73">
        <f>IFERROR(Tabla1[[#This Row],[Total Vigencia]]/Tabla1[[#This Row],[Meta 2024]],0)</f>
        <v>0</v>
      </c>
      <c r="AO75" s="8"/>
      <c r="AP75" s="29"/>
      <c r="AQ75" s="8" t="s">
        <v>2476</v>
      </c>
      <c r="AR75" s="76">
        <v>18500000</v>
      </c>
      <c r="AS75" s="76">
        <v>18500000</v>
      </c>
      <c r="AT75" s="76">
        <v>129866666</v>
      </c>
      <c r="AU75" s="76">
        <v>129098666</v>
      </c>
      <c r="AV75" s="76">
        <v>186316000</v>
      </c>
      <c r="AW75" s="76">
        <v>186316000</v>
      </c>
      <c r="AX75" s="76">
        <v>320000000</v>
      </c>
      <c r="AY75" s="76">
        <v>39690000</v>
      </c>
      <c r="AZ75" s="32">
        <v>9462882000</v>
      </c>
      <c r="BA75" s="32">
        <v>748033738</v>
      </c>
    </row>
    <row r="76" spans="2:53" ht="10.5" customHeight="1" x14ac:dyDescent="0.2">
      <c r="B76" s="29" t="s">
        <v>2377</v>
      </c>
      <c r="C76" s="29">
        <v>4</v>
      </c>
      <c r="D76" s="29" t="s">
        <v>2410</v>
      </c>
      <c r="E76" s="29">
        <v>49</v>
      </c>
      <c r="F76" s="8" t="s">
        <v>2405</v>
      </c>
      <c r="G76" s="29">
        <v>374</v>
      </c>
      <c r="H76" s="29" t="s">
        <v>2291</v>
      </c>
      <c r="I76" s="29">
        <v>401</v>
      </c>
      <c r="J76" s="29" t="s">
        <v>2328</v>
      </c>
      <c r="K76" s="29">
        <v>262</v>
      </c>
      <c r="L76" s="29" t="s">
        <v>2501</v>
      </c>
      <c r="M76" s="29" t="s">
        <v>2251</v>
      </c>
      <c r="N76" s="29">
        <v>166954</v>
      </c>
      <c r="O76" s="71">
        <v>66781</v>
      </c>
      <c r="P76" s="71">
        <v>45078</v>
      </c>
      <c r="Q76" s="71">
        <v>127700</v>
      </c>
      <c r="R76" s="71">
        <v>130485</v>
      </c>
      <c r="S76" s="71">
        <v>166954</v>
      </c>
      <c r="T76" s="71">
        <v>191367</v>
      </c>
      <c r="U76" s="71">
        <v>166954</v>
      </c>
      <c r="V76" s="71">
        <v>45078</v>
      </c>
      <c r="W76" s="72">
        <v>166954</v>
      </c>
      <c r="X76" s="72">
        <v>154172</v>
      </c>
      <c r="Y76" s="74">
        <f>Tabla1[[#This Row],[Avance 2024]]</f>
        <v>154172</v>
      </c>
      <c r="Z76" s="31">
        <f>Tabla1[[#This Row],[Total Plan de Desarrollo]]/Tabla1[[#This Row],[Meta Cuatrienio]]</f>
        <v>0.92343998945817407</v>
      </c>
      <c r="AA76" s="34"/>
      <c r="AB76" s="34"/>
      <c r="AC76" s="33">
        <f>Tabla1[[#This Row],[Avance 2024]]</f>
        <v>154172</v>
      </c>
      <c r="AD76" s="34"/>
      <c r="AE76" s="34"/>
      <c r="AF76" s="34"/>
      <c r="AG76" s="34"/>
      <c r="AH76" s="34"/>
      <c r="AI76" s="34"/>
      <c r="AJ76" s="34"/>
      <c r="AK76" s="34"/>
      <c r="AL76" s="34"/>
      <c r="AM76" s="91">
        <f>+Tabla1[[#This Row],[Mar ]]+Tabla1[[#This Row],[Jun]]+Tabla1[[#This Row],[Sep]]+Tabla1[[#This Row],[Dic]]</f>
        <v>154172</v>
      </c>
      <c r="AN76" s="73">
        <f>IFERROR(Tabla1[[#This Row],[Total Vigencia]]/Tabla1[[#This Row],[Meta 2024]],0)</f>
        <v>0.92343998945817407</v>
      </c>
      <c r="AO76" s="8"/>
      <c r="AP76" s="29"/>
      <c r="AQ76" s="8" t="s">
        <v>2465</v>
      </c>
      <c r="AR76" s="76">
        <v>68128900</v>
      </c>
      <c r="AS76" s="76">
        <v>68128900</v>
      </c>
      <c r="AT76" s="76">
        <v>3639934366</v>
      </c>
      <c r="AU76" s="76">
        <v>3630067523</v>
      </c>
      <c r="AV76" s="76">
        <v>1561266375</v>
      </c>
      <c r="AW76" s="76">
        <v>1553026375</v>
      </c>
      <c r="AX76" s="76">
        <v>6707980868</v>
      </c>
      <c r="AY76" s="76">
        <v>787829953</v>
      </c>
      <c r="AZ76" s="32">
        <v>2259443281</v>
      </c>
      <c r="BA76" s="32">
        <v>209093798</v>
      </c>
    </row>
    <row r="77" spans="2:53" ht="10.5" customHeight="1" x14ac:dyDescent="0.2">
      <c r="B77" s="29" t="s">
        <v>2377</v>
      </c>
      <c r="C77" s="29">
        <v>4</v>
      </c>
      <c r="D77" s="29" t="s">
        <v>2410</v>
      </c>
      <c r="E77" s="29">
        <v>49</v>
      </c>
      <c r="F77" s="8" t="s">
        <v>2405</v>
      </c>
      <c r="G77" s="29">
        <v>375</v>
      </c>
      <c r="H77" s="29" t="s">
        <v>2292</v>
      </c>
      <c r="I77" s="29">
        <v>402</v>
      </c>
      <c r="J77" s="29" t="s">
        <v>2329</v>
      </c>
      <c r="K77" s="29">
        <v>262</v>
      </c>
      <c r="L77" s="29" t="s">
        <v>2501</v>
      </c>
      <c r="M77" s="29" t="s">
        <v>2251</v>
      </c>
      <c r="N77" s="29">
        <v>82.5</v>
      </c>
      <c r="O77" s="71">
        <v>79</v>
      </c>
      <c r="P77" s="74">
        <v>78.959999999999994</v>
      </c>
      <c r="Q77" s="71">
        <v>79.3</v>
      </c>
      <c r="R77" s="71">
        <v>88.05</v>
      </c>
      <c r="S77" s="71">
        <v>79.5</v>
      </c>
      <c r="T77" s="71">
        <v>88.25</v>
      </c>
      <c r="U77" s="71">
        <v>80.5</v>
      </c>
      <c r="V77" s="71">
        <v>88.25</v>
      </c>
      <c r="W77" s="72">
        <v>82.5</v>
      </c>
      <c r="X77" s="72">
        <v>109.04</v>
      </c>
      <c r="Y77" s="74">
        <f>Tabla1[[#This Row],[Avance 2024]]</f>
        <v>109.04</v>
      </c>
      <c r="Z77" s="31">
        <v>1.0904</v>
      </c>
      <c r="AA77" s="34"/>
      <c r="AB77" s="34"/>
      <c r="AC77" s="33">
        <f>Tabla1[[#This Row],[Avance 2024]]</f>
        <v>109.04</v>
      </c>
      <c r="AD77" s="34"/>
      <c r="AE77" s="34"/>
      <c r="AF77" s="34"/>
      <c r="AG77" s="34"/>
      <c r="AH77" s="34"/>
      <c r="AI77" s="34"/>
      <c r="AJ77" s="34"/>
      <c r="AK77" s="34"/>
      <c r="AL77" s="34"/>
      <c r="AM77" s="48">
        <f>+Tabla1[[#This Row],[Mar ]]+Tabla1[[#This Row],[Jun]]+Tabla1[[#This Row],[Sep]]+Tabla1[[#This Row],[Dic]]</f>
        <v>109.04</v>
      </c>
      <c r="AN77" s="73">
        <f>IFERROR(Tabla1[[#This Row],[Total Vigencia]]/Tabla1[[#This Row],[Meta 2024]],0)</f>
        <v>1.3216969696969698</v>
      </c>
      <c r="AO77" s="8"/>
      <c r="AP77" s="8"/>
      <c r="AQ77" s="8" t="s">
        <v>2466</v>
      </c>
      <c r="AR77" s="76">
        <v>282410620</v>
      </c>
      <c r="AS77" s="76">
        <v>282410620</v>
      </c>
      <c r="AT77" s="76">
        <v>1201581805</v>
      </c>
      <c r="AU77" s="76">
        <v>1201581805</v>
      </c>
      <c r="AV77" s="76">
        <v>1634217123</v>
      </c>
      <c r="AW77" s="76">
        <v>1617490654</v>
      </c>
      <c r="AX77" s="76">
        <v>2004247942</v>
      </c>
      <c r="AY77" s="76">
        <v>1082749316</v>
      </c>
      <c r="AZ77" s="32">
        <v>2459688557</v>
      </c>
      <c r="BA77" s="32">
        <v>442465057</v>
      </c>
    </row>
    <row r="78" spans="2:53" ht="10.5" customHeight="1" x14ac:dyDescent="0.2">
      <c r="B78" s="29" t="s">
        <v>2377</v>
      </c>
      <c r="C78" s="29">
        <v>4</v>
      </c>
      <c r="D78" s="29" t="s">
        <v>2410</v>
      </c>
      <c r="E78" s="29">
        <v>49</v>
      </c>
      <c r="F78" s="8" t="s">
        <v>2405</v>
      </c>
      <c r="G78" s="29">
        <v>383</v>
      </c>
      <c r="H78" s="8" t="s">
        <v>2302</v>
      </c>
      <c r="I78" s="29">
        <v>410</v>
      </c>
      <c r="J78" s="29" t="s">
        <v>2343</v>
      </c>
      <c r="K78" s="29">
        <v>113</v>
      </c>
      <c r="L78" s="29" t="s">
        <v>2498</v>
      </c>
      <c r="M78" s="29" t="s">
        <v>2253</v>
      </c>
      <c r="N78" s="78">
        <v>1</v>
      </c>
      <c r="O78" s="75">
        <v>0.05</v>
      </c>
      <c r="P78" s="75">
        <v>0.05</v>
      </c>
      <c r="Q78" s="75">
        <v>0.3</v>
      </c>
      <c r="R78" s="75">
        <v>0.3</v>
      </c>
      <c r="S78" s="75">
        <v>0.3</v>
      </c>
      <c r="T78" s="75">
        <v>0.3</v>
      </c>
      <c r="U78" s="75">
        <v>0.3</v>
      </c>
      <c r="V78" s="74">
        <v>0.3</v>
      </c>
      <c r="W78" s="74">
        <v>0.05</v>
      </c>
      <c r="X78" s="74">
        <v>0.02</v>
      </c>
      <c r="Y78" s="74">
        <f>Tabla1[[#This Row],[Avance 2020]]+Tabla1[[#This Row],[Avance 2021]]+Tabla1[[#This Row],[Avance 2022]]+Tabla1[[#This Row],[Avance 2023]]+Tabla1[[#This Row],[Avance 2024]]</f>
        <v>0.97</v>
      </c>
      <c r="Z78" s="31">
        <f>Tabla1[[#This Row],[Total Plan de Desarrollo]]/Tabla1[[#This Row],[Meta Cuatrienio]]</f>
        <v>0.97</v>
      </c>
      <c r="AA78" s="34"/>
      <c r="AB78" s="34"/>
      <c r="AC78" s="33">
        <f>Tabla1[[#This Row],[Avance 2024]]</f>
        <v>0.02</v>
      </c>
      <c r="AD78" s="34"/>
      <c r="AE78" s="34"/>
      <c r="AF78" s="34"/>
      <c r="AG78" s="34"/>
      <c r="AH78" s="34"/>
      <c r="AI78" s="34"/>
      <c r="AJ78" s="34"/>
      <c r="AK78" s="34"/>
      <c r="AL78" s="34"/>
      <c r="AM78" s="48">
        <f>+Tabla1[[#This Row],[Mar ]]+Tabla1[[#This Row],[Jun]]+Tabla1[[#This Row],[Sep]]+Tabla1[[#This Row],[Dic]]</f>
        <v>0.02</v>
      </c>
      <c r="AN78" s="73">
        <f>IFERROR(Tabla1[[#This Row],[Total Vigencia]]/Tabla1[[#This Row],[Meta 2024]],0)</f>
        <v>0.39999999999999997</v>
      </c>
      <c r="AO78" s="8"/>
      <c r="AP78" s="29"/>
      <c r="AQ78" s="8" t="s">
        <v>2476</v>
      </c>
      <c r="AR78" s="76">
        <v>10346216717</v>
      </c>
      <c r="AS78" s="76">
        <v>10345208776</v>
      </c>
      <c r="AT78" s="76">
        <v>26639000000</v>
      </c>
      <c r="AU78" s="76">
        <v>26629556379</v>
      </c>
      <c r="AV78" s="76">
        <v>36501290541</v>
      </c>
      <c r="AW78" s="76">
        <v>36448028964</v>
      </c>
      <c r="AX78" s="76">
        <v>33033497291</v>
      </c>
      <c r="AY78" s="76">
        <v>19235914590</v>
      </c>
      <c r="AZ78" s="32">
        <v>9462882000</v>
      </c>
      <c r="BA78" s="32">
        <v>748033738</v>
      </c>
    </row>
    <row r="79" spans="2:53" ht="10.5" customHeight="1" x14ac:dyDescent="0.2">
      <c r="B79" s="29" t="s">
        <v>2377</v>
      </c>
      <c r="C79" s="29">
        <v>4</v>
      </c>
      <c r="D79" s="29" t="s">
        <v>2410</v>
      </c>
      <c r="E79" s="29">
        <v>49</v>
      </c>
      <c r="F79" s="8" t="s">
        <v>2405</v>
      </c>
      <c r="G79" s="29">
        <v>386</v>
      </c>
      <c r="H79" s="29" t="s">
        <v>2305</v>
      </c>
      <c r="I79" s="29">
        <v>413</v>
      </c>
      <c r="J79" s="29" t="s">
        <v>2346</v>
      </c>
      <c r="K79" s="29">
        <v>262</v>
      </c>
      <c r="L79" s="29" t="s">
        <v>2501</v>
      </c>
      <c r="M79" s="29" t="s">
        <v>2252</v>
      </c>
      <c r="N79" s="29">
        <v>21.21</v>
      </c>
      <c r="O79" s="71">
        <v>23.56</v>
      </c>
      <c r="P79" s="71">
        <v>23.56</v>
      </c>
      <c r="Q79" s="71">
        <v>23.55</v>
      </c>
      <c r="R79" s="71">
        <v>23.55</v>
      </c>
      <c r="S79" s="71">
        <v>23.13</v>
      </c>
      <c r="T79" s="71">
        <v>23.13</v>
      </c>
      <c r="U79" s="71">
        <v>21.22</v>
      </c>
      <c r="V79" s="71">
        <v>23.56</v>
      </c>
      <c r="W79" s="72">
        <v>21.21</v>
      </c>
      <c r="X79" s="72">
        <v>21.17</v>
      </c>
      <c r="Y79" s="74">
        <f>Tabla1[[#This Row],[Avance 2024]]</f>
        <v>21.17</v>
      </c>
      <c r="Z79" s="31">
        <f>Tabla1[[#This Row],[Meta Cuatrienio]]/Tabla1[[#This Row],[Total Plan de Desarrollo]]</f>
        <v>1.0018894662257911</v>
      </c>
      <c r="AA79" s="34"/>
      <c r="AB79" s="34"/>
      <c r="AC79" s="33">
        <f>Tabla1[[#This Row],[Avance 2024]]</f>
        <v>21.17</v>
      </c>
      <c r="AD79" s="34"/>
      <c r="AE79" s="34"/>
      <c r="AF79" s="34"/>
      <c r="AG79" s="34"/>
      <c r="AH79" s="34"/>
      <c r="AI79" s="34"/>
      <c r="AJ79" s="34"/>
      <c r="AK79" s="34"/>
      <c r="AL79" s="34"/>
      <c r="AM79" s="48">
        <f>+Tabla1[[#This Row],[Mar ]]+Tabla1[[#This Row],[Jun]]+Tabla1[[#This Row],[Sep]]+Tabla1[[#This Row],[Dic]]</f>
        <v>21.17</v>
      </c>
      <c r="AN79" s="73">
        <f>IFERROR(Tabla1[[#This Row],[Total Vigencia]]/Tabla1[[#This Row],[Meta 2024]],0)</f>
        <v>0.99811409712399812</v>
      </c>
      <c r="AO79" s="8" t="s">
        <v>2524</v>
      </c>
      <c r="AP79" s="8" t="s">
        <v>2469</v>
      </c>
      <c r="AQ79" s="8" t="s">
        <v>2479</v>
      </c>
      <c r="AR79" s="76">
        <v>1436848101</v>
      </c>
      <c r="AS79" s="76">
        <v>1321100860</v>
      </c>
      <c r="AT79" s="76">
        <v>2758275200</v>
      </c>
      <c r="AU79" s="76">
        <v>2700192005</v>
      </c>
      <c r="AV79" s="76">
        <v>3371455387</v>
      </c>
      <c r="AW79" s="76">
        <v>3341821932</v>
      </c>
      <c r="AX79" s="76">
        <v>3761808316</v>
      </c>
      <c r="AY79" s="76">
        <v>2917810844</v>
      </c>
      <c r="AZ79" s="32">
        <v>3964226982</v>
      </c>
      <c r="BA79" s="32">
        <v>1740321174</v>
      </c>
    </row>
    <row r="80" spans="2:53" ht="10.5" customHeight="1" x14ac:dyDescent="0.2">
      <c r="B80" s="29" t="s">
        <v>2381</v>
      </c>
      <c r="C80" s="29">
        <v>4</v>
      </c>
      <c r="D80" s="29" t="s">
        <v>2410</v>
      </c>
      <c r="E80" s="29">
        <v>49</v>
      </c>
      <c r="F80" s="8" t="s">
        <v>2405</v>
      </c>
      <c r="G80" s="29">
        <v>387</v>
      </c>
      <c r="H80" s="29" t="s">
        <v>2306</v>
      </c>
      <c r="I80" s="29">
        <v>414</v>
      </c>
      <c r="J80" s="29" t="s">
        <v>2347</v>
      </c>
      <c r="K80" s="29">
        <v>113</v>
      </c>
      <c r="L80" s="29" t="s">
        <v>2498</v>
      </c>
      <c r="M80" s="29" t="s">
        <v>2251</v>
      </c>
      <c r="N80" s="29">
        <v>100</v>
      </c>
      <c r="O80" s="71">
        <v>20</v>
      </c>
      <c r="P80" s="71">
        <v>20</v>
      </c>
      <c r="Q80" s="71">
        <v>40</v>
      </c>
      <c r="R80" s="71">
        <v>40</v>
      </c>
      <c r="S80" s="71">
        <v>60</v>
      </c>
      <c r="T80" s="71">
        <v>60</v>
      </c>
      <c r="U80" s="71">
        <v>80</v>
      </c>
      <c r="V80" s="71">
        <v>1</v>
      </c>
      <c r="W80" s="77">
        <v>1</v>
      </c>
      <c r="X80" s="74">
        <v>92</v>
      </c>
      <c r="Y80" s="74">
        <f>Tabla1[[#This Row],[Avance 2024]]</f>
        <v>92</v>
      </c>
      <c r="Z80" s="31">
        <f>Tabla1[[#This Row],[Total Plan de Desarrollo]]/Tabla1[[#This Row],[Meta Cuatrienio]]</f>
        <v>0.92</v>
      </c>
      <c r="AA80" s="34"/>
      <c r="AB80" s="34"/>
      <c r="AC80" s="33">
        <f>Tabla1[[#This Row],[Avance 2024]]</f>
        <v>92</v>
      </c>
      <c r="AD80" s="34"/>
      <c r="AE80" s="34"/>
      <c r="AF80" s="34"/>
      <c r="AG80" s="34"/>
      <c r="AH80" s="34"/>
      <c r="AI80" s="34"/>
      <c r="AJ80" s="34"/>
      <c r="AK80" s="34"/>
      <c r="AL80" s="34"/>
      <c r="AM80" s="91">
        <f>+Tabla1[[#This Row],[Mar ]]+Tabla1[[#This Row],[Jun]]+Tabla1[[#This Row],[Sep]]+Tabla1[[#This Row],[Dic]]</f>
        <v>92</v>
      </c>
      <c r="AN80" s="73">
        <v>0.92</v>
      </c>
      <c r="AO80" s="8" t="s">
        <v>2525</v>
      </c>
      <c r="AP80" s="29" t="s">
        <v>2464</v>
      </c>
      <c r="AQ80" s="8" t="s">
        <v>2480</v>
      </c>
      <c r="AR80" s="76">
        <v>2224302410</v>
      </c>
      <c r="AS80" s="76">
        <v>2224302410</v>
      </c>
      <c r="AT80" s="76">
        <v>1542789535</v>
      </c>
      <c r="AU80" s="76">
        <v>1542789533</v>
      </c>
      <c r="AV80" s="76">
        <v>1233012315</v>
      </c>
      <c r="AW80" s="76">
        <v>1233012315</v>
      </c>
      <c r="AX80" s="76">
        <v>1925127000</v>
      </c>
      <c r="AY80" s="76">
        <v>30000000</v>
      </c>
      <c r="AZ80" s="32">
        <v>1237937996</v>
      </c>
      <c r="BA80" s="32">
        <v>446964340</v>
      </c>
    </row>
    <row r="81" spans="2:53" ht="10.5" customHeight="1" x14ac:dyDescent="0.2">
      <c r="B81" s="29" t="s">
        <v>2381</v>
      </c>
      <c r="C81" s="29">
        <v>4</v>
      </c>
      <c r="D81" s="29" t="s">
        <v>2410</v>
      </c>
      <c r="E81" s="29">
        <v>49</v>
      </c>
      <c r="F81" s="8" t="s">
        <v>2405</v>
      </c>
      <c r="G81" s="29">
        <v>393</v>
      </c>
      <c r="H81" s="29" t="s">
        <v>2293</v>
      </c>
      <c r="I81" s="29">
        <v>629</v>
      </c>
      <c r="J81" s="29" t="s">
        <v>2333</v>
      </c>
      <c r="K81" s="29">
        <v>262</v>
      </c>
      <c r="L81" s="29" t="s">
        <v>2501</v>
      </c>
      <c r="M81" s="29" t="s">
        <v>2250</v>
      </c>
      <c r="N81" s="29">
        <v>100</v>
      </c>
      <c r="O81" s="71">
        <v>100</v>
      </c>
      <c r="P81" s="71">
        <v>100</v>
      </c>
      <c r="Q81" s="71">
        <v>100</v>
      </c>
      <c r="R81" s="71">
        <v>100</v>
      </c>
      <c r="S81" s="71">
        <v>100</v>
      </c>
      <c r="T81" s="71">
        <v>100</v>
      </c>
      <c r="U81" s="71">
        <v>100</v>
      </c>
      <c r="V81" s="71">
        <v>100</v>
      </c>
      <c r="W81" s="72">
        <v>100</v>
      </c>
      <c r="X81" s="72">
        <v>60</v>
      </c>
      <c r="Y81" s="74">
        <v>92</v>
      </c>
      <c r="Z81" s="31">
        <f>Tabla1[[#This Row],[Total Plan de Desarrollo]]/Tabla1[[#This Row],[Meta Cuatrienio]]</f>
        <v>0.92</v>
      </c>
      <c r="AA81" s="34"/>
      <c r="AB81" s="34"/>
      <c r="AC81" s="33">
        <f>Tabla1[[#This Row],[Avance 2024]]</f>
        <v>60</v>
      </c>
      <c r="AD81" s="34"/>
      <c r="AE81" s="34"/>
      <c r="AF81" s="34"/>
      <c r="AG81" s="34"/>
      <c r="AH81" s="34"/>
      <c r="AI81" s="34"/>
      <c r="AJ81" s="34"/>
      <c r="AK81" s="34"/>
      <c r="AL81" s="34"/>
      <c r="AM81" s="91">
        <f>+Tabla1[[#This Row],[Mar ]]+Tabla1[[#This Row],[Jun]]+Tabla1[[#This Row],[Sep]]+Tabla1[[#This Row],[Dic]]</f>
        <v>60</v>
      </c>
      <c r="AN81" s="73">
        <f>IFERROR(Tabla1[[#This Row],[Total Vigencia]]/Tabla1[[#This Row],[Meta 2024]],0)</f>
        <v>0.6</v>
      </c>
      <c r="AO81" s="8"/>
      <c r="AP81" s="29"/>
      <c r="AQ81" s="8" t="s">
        <v>2486</v>
      </c>
      <c r="AR81" s="76">
        <v>0</v>
      </c>
      <c r="AS81" s="76">
        <v>0</v>
      </c>
      <c r="AT81" s="76">
        <v>0</v>
      </c>
      <c r="AU81" s="76">
        <v>0</v>
      </c>
      <c r="AV81" s="76">
        <v>0</v>
      </c>
      <c r="AW81" s="76">
        <v>0</v>
      </c>
      <c r="AX81" s="76">
        <v>0</v>
      </c>
      <c r="AY81" s="76">
        <v>0</v>
      </c>
      <c r="AZ81" s="32">
        <v>0</v>
      </c>
      <c r="BA81" s="32">
        <v>0</v>
      </c>
    </row>
    <row r="82" spans="2:53" ht="10.5" customHeight="1" x14ac:dyDescent="0.2">
      <c r="B82" s="29" t="s">
        <v>2381</v>
      </c>
      <c r="C82" s="29">
        <v>4</v>
      </c>
      <c r="D82" s="29" t="s">
        <v>2410</v>
      </c>
      <c r="E82" s="29">
        <v>49</v>
      </c>
      <c r="F82" s="8" t="s">
        <v>2405</v>
      </c>
      <c r="G82" s="29">
        <v>394</v>
      </c>
      <c r="H82" s="29" t="s">
        <v>2298</v>
      </c>
      <c r="I82" s="29">
        <v>633</v>
      </c>
      <c r="J82" s="29" t="s">
        <v>2338</v>
      </c>
      <c r="K82" s="29">
        <v>262</v>
      </c>
      <c r="L82" s="29" t="s">
        <v>2501</v>
      </c>
      <c r="M82" s="29" t="s">
        <v>2250</v>
      </c>
      <c r="N82" s="29">
        <v>100</v>
      </c>
      <c r="O82" s="71">
        <v>100</v>
      </c>
      <c r="P82" s="71">
        <v>100</v>
      </c>
      <c r="Q82" s="71">
        <v>100</v>
      </c>
      <c r="R82" s="71">
        <v>100</v>
      </c>
      <c r="S82" s="71">
        <v>100</v>
      </c>
      <c r="T82" s="71">
        <v>100</v>
      </c>
      <c r="U82" s="71">
        <v>100</v>
      </c>
      <c r="V82" s="71">
        <v>100</v>
      </c>
      <c r="W82" s="72">
        <v>100</v>
      </c>
      <c r="X82" s="72">
        <v>60</v>
      </c>
      <c r="Y82" s="74">
        <v>92</v>
      </c>
      <c r="Z82" s="31">
        <f>Tabla1[[#This Row],[Total Plan de Desarrollo]]/Tabla1[[#This Row],[Meta Cuatrienio]]</f>
        <v>0.92</v>
      </c>
      <c r="AA82" s="34"/>
      <c r="AB82" s="34"/>
      <c r="AC82" s="33">
        <f>Tabla1[[#This Row],[Avance 2024]]</f>
        <v>60</v>
      </c>
      <c r="AD82" s="34"/>
      <c r="AE82" s="34"/>
      <c r="AF82" s="34"/>
      <c r="AG82" s="34"/>
      <c r="AH82" s="34"/>
      <c r="AI82" s="34"/>
      <c r="AJ82" s="34"/>
      <c r="AK82" s="34"/>
      <c r="AL82" s="34"/>
      <c r="AM82" s="91">
        <f>+Tabla1[[#This Row],[Mar ]]+Tabla1[[#This Row],[Jun]]+Tabla1[[#This Row],[Sep]]+Tabla1[[#This Row],[Dic]]</f>
        <v>60</v>
      </c>
      <c r="AN82" s="73">
        <f>IFERROR(Tabla1[[#This Row],[Total Vigencia]]/Tabla1[[#This Row],[Meta 2024]],0)</f>
        <v>0.6</v>
      </c>
      <c r="AO82" s="8"/>
      <c r="AP82" s="8"/>
      <c r="AQ82" s="8" t="s">
        <v>2487</v>
      </c>
      <c r="AR82" s="76">
        <v>0</v>
      </c>
      <c r="AS82" s="76">
        <v>0</v>
      </c>
      <c r="AT82" s="76">
        <v>0</v>
      </c>
      <c r="AU82" s="76">
        <v>0</v>
      </c>
      <c r="AV82" s="76">
        <v>0</v>
      </c>
      <c r="AW82" s="76">
        <v>0</v>
      </c>
      <c r="AX82" s="76">
        <v>0</v>
      </c>
      <c r="AY82" s="76">
        <v>0</v>
      </c>
      <c r="AZ82" s="32">
        <v>0</v>
      </c>
      <c r="BA82" s="32">
        <v>0</v>
      </c>
    </row>
    <row r="83" spans="2:53" ht="10.5" customHeight="1" x14ac:dyDescent="0.2">
      <c r="B83" s="29" t="s">
        <v>2381</v>
      </c>
      <c r="C83" s="29">
        <v>4</v>
      </c>
      <c r="D83" s="29" t="s">
        <v>2410</v>
      </c>
      <c r="E83" s="29">
        <v>49</v>
      </c>
      <c r="F83" s="8" t="s">
        <v>2405</v>
      </c>
      <c r="G83" s="29">
        <v>395</v>
      </c>
      <c r="H83" s="29" t="s">
        <v>2313</v>
      </c>
      <c r="I83" s="29">
        <v>422</v>
      </c>
      <c r="J83" s="29" t="s">
        <v>2358</v>
      </c>
      <c r="K83" s="29">
        <v>262</v>
      </c>
      <c r="L83" s="29" t="s">
        <v>2501</v>
      </c>
      <c r="M83" s="29" t="s">
        <v>2250</v>
      </c>
      <c r="N83" s="29">
        <v>100</v>
      </c>
      <c r="O83" s="71">
        <v>100</v>
      </c>
      <c r="P83" s="71">
        <v>100</v>
      </c>
      <c r="Q83" s="71">
        <v>100</v>
      </c>
      <c r="R83" s="71">
        <v>100</v>
      </c>
      <c r="S83" s="71">
        <v>100</v>
      </c>
      <c r="T83" s="71">
        <v>100</v>
      </c>
      <c r="U83" s="71">
        <v>100</v>
      </c>
      <c r="V83" s="71">
        <v>100</v>
      </c>
      <c r="W83" s="72">
        <v>100</v>
      </c>
      <c r="X83" s="72">
        <v>60</v>
      </c>
      <c r="Y83" s="74">
        <v>92</v>
      </c>
      <c r="Z83" s="31">
        <f>Tabla1[[#This Row],[Total Plan de Desarrollo]]/Tabla1[[#This Row],[Meta Cuatrienio]]</f>
        <v>0.92</v>
      </c>
      <c r="AA83" s="34"/>
      <c r="AB83" s="34"/>
      <c r="AC83" s="33">
        <f>Tabla1[[#This Row],[Avance 2024]]</f>
        <v>60</v>
      </c>
      <c r="AD83" s="34"/>
      <c r="AE83" s="34"/>
      <c r="AF83" s="34"/>
      <c r="AG83" s="34"/>
      <c r="AH83" s="34"/>
      <c r="AI83" s="34"/>
      <c r="AJ83" s="34"/>
      <c r="AK83" s="34"/>
      <c r="AL83" s="34"/>
      <c r="AM83" s="91">
        <f>+Tabla1[[#This Row],[Mar ]]+Tabla1[[#This Row],[Jun]]+Tabla1[[#This Row],[Sep]]+Tabla1[[#This Row],[Dic]]</f>
        <v>60</v>
      </c>
      <c r="AN83" s="73">
        <f>IFERROR(Tabla1[[#This Row],[Total Vigencia]]/Tabla1[[#This Row],[Meta 2024]],0)</f>
        <v>0.6</v>
      </c>
      <c r="AO83" s="8" t="s">
        <v>2541</v>
      </c>
      <c r="AP83" s="8" t="s">
        <v>2542</v>
      </c>
      <c r="AQ83" s="29" t="s">
        <v>2488</v>
      </c>
      <c r="AR83" s="76">
        <v>18945582967</v>
      </c>
      <c r="AS83" s="76">
        <v>18852120676</v>
      </c>
      <c r="AT83" s="76">
        <v>101460657421</v>
      </c>
      <c r="AU83" s="76">
        <v>90384116245</v>
      </c>
      <c r="AV83" s="76">
        <v>113776997912</v>
      </c>
      <c r="AW83" s="76">
        <v>108108338948</v>
      </c>
      <c r="AX83" s="76">
        <v>269413981363</v>
      </c>
      <c r="AY83" s="76">
        <v>79995952514</v>
      </c>
      <c r="AZ83" s="32">
        <v>153075824000</v>
      </c>
      <c r="BA83" s="32">
        <v>98403946854</v>
      </c>
    </row>
    <row r="84" spans="2:53" ht="10.5" customHeight="1" x14ac:dyDescent="0.2">
      <c r="B84" s="29" t="s">
        <v>2381</v>
      </c>
      <c r="C84" s="29">
        <v>4</v>
      </c>
      <c r="D84" s="29" t="s">
        <v>2410</v>
      </c>
      <c r="E84" s="29">
        <v>49</v>
      </c>
      <c r="F84" s="8" t="s">
        <v>2405</v>
      </c>
      <c r="G84" s="29">
        <v>396</v>
      </c>
      <c r="H84" s="29" t="s">
        <v>2294</v>
      </c>
      <c r="I84" s="29">
        <v>630</v>
      </c>
      <c r="J84" s="29" t="s">
        <v>2334</v>
      </c>
      <c r="K84" s="29">
        <v>262</v>
      </c>
      <c r="L84" s="29" t="s">
        <v>2501</v>
      </c>
      <c r="M84" s="29" t="s">
        <v>2250</v>
      </c>
      <c r="N84" s="29">
        <v>100</v>
      </c>
      <c r="O84" s="71">
        <v>100</v>
      </c>
      <c r="P84" s="71">
        <v>100</v>
      </c>
      <c r="Q84" s="71">
        <v>100</v>
      </c>
      <c r="R84" s="71">
        <v>100</v>
      </c>
      <c r="S84" s="71">
        <v>100</v>
      </c>
      <c r="T84" s="71">
        <v>100</v>
      </c>
      <c r="U84" s="71">
        <v>100</v>
      </c>
      <c r="V84" s="71">
        <v>100</v>
      </c>
      <c r="W84" s="72">
        <v>100</v>
      </c>
      <c r="X84" s="72">
        <v>60</v>
      </c>
      <c r="Y84" s="74">
        <v>92</v>
      </c>
      <c r="Z84" s="31">
        <f>Tabla1[[#This Row],[Total Plan de Desarrollo]]/Tabla1[[#This Row],[Meta Cuatrienio]]</f>
        <v>0.92</v>
      </c>
      <c r="AA84" s="34"/>
      <c r="AB84" s="34"/>
      <c r="AC84" s="33">
        <f>Tabla1[[#This Row],[Avance 2024]]</f>
        <v>60</v>
      </c>
      <c r="AD84" s="34"/>
      <c r="AE84" s="34"/>
      <c r="AF84" s="34"/>
      <c r="AG84" s="34"/>
      <c r="AH84" s="34"/>
      <c r="AI84" s="34"/>
      <c r="AJ84" s="34"/>
      <c r="AK84" s="34"/>
      <c r="AL84" s="34"/>
      <c r="AM84" s="91">
        <f>+Tabla1[[#This Row],[Mar ]]+Tabla1[[#This Row],[Jun]]+Tabla1[[#This Row],[Sep]]+Tabla1[[#This Row],[Dic]]</f>
        <v>60</v>
      </c>
      <c r="AN84" s="73">
        <f>IFERROR(Tabla1[[#This Row],[Total Vigencia]]/Tabla1[[#This Row],[Meta 2024]],0)</f>
        <v>0.6</v>
      </c>
      <c r="AO84" s="8" t="s">
        <v>2543</v>
      </c>
      <c r="AP84" s="8" t="s">
        <v>2537</v>
      </c>
      <c r="AQ84" s="8" t="s">
        <v>2490</v>
      </c>
      <c r="AR84" s="76">
        <v>203000000</v>
      </c>
      <c r="AS84" s="76">
        <v>0</v>
      </c>
      <c r="AT84" s="76">
        <v>82377665</v>
      </c>
      <c r="AU84" s="76">
        <v>82377665</v>
      </c>
      <c r="AV84" s="76">
        <v>0</v>
      </c>
      <c r="AW84" s="76">
        <v>0</v>
      </c>
      <c r="AX84" s="76">
        <v>0</v>
      </c>
      <c r="AY84" s="76">
        <v>0</v>
      </c>
      <c r="AZ84" s="32">
        <v>478000000</v>
      </c>
      <c r="BA84" s="32">
        <v>477195028</v>
      </c>
    </row>
    <row r="85" spans="2:53" ht="10.5" customHeight="1" x14ac:dyDescent="0.2">
      <c r="B85" s="29" t="s">
        <v>2381</v>
      </c>
      <c r="C85" s="29">
        <v>4</v>
      </c>
      <c r="D85" s="29" t="s">
        <v>2410</v>
      </c>
      <c r="E85" s="29">
        <v>49</v>
      </c>
      <c r="F85" s="8" t="s">
        <v>2405</v>
      </c>
      <c r="G85" s="29">
        <v>397</v>
      </c>
      <c r="H85" s="29" t="s">
        <v>2295</v>
      </c>
      <c r="I85" s="29">
        <v>631</v>
      </c>
      <c r="J85" s="29" t="s">
        <v>2335</v>
      </c>
      <c r="K85" s="29">
        <v>262</v>
      </c>
      <c r="L85" s="29" t="s">
        <v>2501</v>
      </c>
      <c r="M85" s="29" t="s">
        <v>2250</v>
      </c>
      <c r="N85" s="29">
        <v>100</v>
      </c>
      <c r="O85" s="71">
        <v>100</v>
      </c>
      <c r="P85" s="71">
        <v>100</v>
      </c>
      <c r="Q85" s="71">
        <v>100</v>
      </c>
      <c r="R85" s="71">
        <v>100</v>
      </c>
      <c r="S85" s="71">
        <v>100</v>
      </c>
      <c r="T85" s="71">
        <v>100</v>
      </c>
      <c r="U85" s="71">
        <v>100</v>
      </c>
      <c r="V85" s="71">
        <v>100</v>
      </c>
      <c r="W85" s="72">
        <v>100</v>
      </c>
      <c r="X85" s="72">
        <v>60</v>
      </c>
      <c r="Y85" s="74">
        <f>Tabla1[[#This Row],[Avance 2024]]</f>
        <v>60</v>
      </c>
      <c r="Z85" s="31">
        <f>Tabla1[[#This Row],[Total Plan de Desarrollo]]/Tabla1[[#This Row],[Meta Cuatrienio]]</f>
        <v>0.6</v>
      </c>
      <c r="AA85" s="34"/>
      <c r="AB85" s="34"/>
      <c r="AC85" s="33">
        <f>Tabla1[[#This Row],[Avance 2024]]</f>
        <v>60</v>
      </c>
      <c r="AD85" s="34"/>
      <c r="AE85" s="34"/>
      <c r="AF85" s="34"/>
      <c r="AG85" s="34"/>
      <c r="AH85" s="34"/>
      <c r="AI85" s="34"/>
      <c r="AJ85" s="34"/>
      <c r="AK85" s="34"/>
      <c r="AL85" s="34"/>
      <c r="AM85" s="91">
        <v>92</v>
      </c>
      <c r="AN85" s="73">
        <f>IFERROR(Tabla1[[#This Row],[Total Vigencia]]/Tabla1[[#This Row],[Meta 2024]],0)</f>
        <v>0.92</v>
      </c>
      <c r="AO85" s="8" t="s">
        <v>2544</v>
      </c>
      <c r="AP85" s="8" t="s">
        <v>2545</v>
      </c>
      <c r="AQ85" s="8" t="s">
        <v>2491</v>
      </c>
      <c r="AR85" s="76">
        <v>47585167561</v>
      </c>
      <c r="AS85" s="76">
        <v>8400453282</v>
      </c>
      <c r="AT85" s="76">
        <v>65113629416.989998</v>
      </c>
      <c r="AU85" s="76">
        <v>53824445627</v>
      </c>
      <c r="AV85" s="76">
        <v>66217203043</v>
      </c>
      <c r="AW85" s="76">
        <v>63228104639</v>
      </c>
      <c r="AX85" s="76">
        <v>61904982000</v>
      </c>
      <c r="AY85" s="76">
        <v>11554710100</v>
      </c>
      <c r="AZ85" s="32">
        <v>130123252000</v>
      </c>
      <c r="BA85" s="32">
        <v>4373716647</v>
      </c>
    </row>
    <row r="86" spans="2:53" ht="10.5" customHeight="1" x14ac:dyDescent="0.2">
      <c r="B86" s="29" t="s">
        <v>2422</v>
      </c>
      <c r="C86" s="29">
        <v>4</v>
      </c>
      <c r="D86" s="29" t="s">
        <v>2410</v>
      </c>
      <c r="E86" s="29">
        <v>49</v>
      </c>
      <c r="F86" s="8" t="s">
        <v>2405</v>
      </c>
      <c r="G86" s="29">
        <v>398</v>
      </c>
      <c r="H86" s="29" t="s">
        <v>2296</v>
      </c>
      <c r="I86" s="29">
        <v>632</v>
      </c>
      <c r="J86" s="29" t="s">
        <v>2336</v>
      </c>
      <c r="K86" s="29">
        <v>262</v>
      </c>
      <c r="L86" s="29" t="s">
        <v>2501</v>
      </c>
      <c r="M86" s="29" t="s">
        <v>2250</v>
      </c>
      <c r="N86" s="29">
        <v>100</v>
      </c>
      <c r="O86" s="71">
        <v>100</v>
      </c>
      <c r="P86" s="71">
        <v>100</v>
      </c>
      <c r="Q86" s="71">
        <v>100</v>
      </c>
      <c r="R86" s="71">
        <v>100</v>
      </c>
      <c r="S86" s="71">
        <v>100</v>
      </c>
      <c r="T86" s="71">
        <v>100</v>
      </c>
      <c r="U86" s="71">
        <v>100</v>
      </c>
      <c r="V86" s="71">
        <v>100</v>
      </c>
      <c r="W86" s="72">
        <v>100</v>
      </c>
      <c r="X86" s="72">
        <v>60</v>
      </c>
      <c r="Y86" s="74">
        <v>92</v>
      </c>
      <c r="Z86" s="31">
        <f>Tabla1[[#This Row],[Total Plan de Desarrollo]]/Tabla1[[#This Row],[Meta Cuatrienio]]</f>
        <v>0.92</v>
      </c>
      <c r="AA86" s="34"/>
      <c r="AB86" s="34"/>
      <c r="AC86" s="33">
        <f>Tabla1[[#This Row],[Avance 2024]]</f>
        <v>60</v>
      </c>
      <c r="AD86" s="34"/>
      <c r="AE86" s="34"/>
      <c r="AF86" s="34"/>
      <c r="AG86" s="34"/>
      <c r="AH86" s="34"/>
      <c r="AI86" s="34"/>
      <c r="AJ86" s="34"/>
      <c r="AK86" s="34"/>
      <c r="AL86" s="34"/>
      <c r="AM86" s="91">
        <f>+Tabla1[[#This Row],[Mar ]]+Tabla1[[#This Row],[Jun]]+Tabla1[[#This Row],[Sep]]+Tabla1[[#This Row],[Dic]]</f>
        <v>60</v>
      </c>
      <c r="AN86" s="73">
        <f>IFERROR(Tabla1[[#This Row],[Total Vigencia]]/Tabla1[[#This Row],[Meta 2024]],0)</f>
        <v>0.6</v>
      </c>
      <c r="AO86" s="8" t="s">
        <v>2546</v>
      </c>
      <c r="AP86" s="29" t="s">
        <v>2542</v>
      </c>
      <c r="AQ86" s="8" t="s">
        <v>2492</v>
      </c>
      <c r="AR86" s="76">
        <v>0</v>
      </c>
      <c r="AS86" s="76">
        <v>0</v>
      </c>
      <c r="AT86" s="76">
        <v>0</v>
      </c>
      <c r="AU86" s="76">
        <v>0</v>
      </c>
      <c r="AV86" s="76">
        <v>0</v>
      </c>
      <c r="AW86" s="76">
        <v>0</v>
      </c>
      <c r="AX86" s="76">
        <v>0</v>
      </c>
      <c r="AY86" s="76">
        <v>0</v>
      </c>
      <c r="AZ86" s="32">
        <v>0</v>
      </c>
      <c r="BA86" s="32">
        <v>0</v>
      </c>
    </row>
    <row r="87" spans="2:53" ht="10.5" customHeight="1" x14ac:dyDescent="0.2">
      <c r="B87" s="29" t="s">
        <v>2377</v>
      </c>
      <c r="C87" s="29">
        <v>4</v>
      </c>
      <c r="D87" s="29" t="s">
        <v>2410</v>
      </c>
      <c r="E87" s="29">
        <v>49</v>
      </c>
      <c r="F87" s="8" t="s">
        <v>2405</v>
      </c>
      <c r="G87" s="29">
        <v>399</v>
      </c>
      <c r="H87" s="29" t="s">
        <v>2307</v>
      </c>
      <c r="I87" s="29">
        <v>426</v>
      </c>
      <c r="J87" s="29" t="s">
        <v>2350</v>
      </c>
      <c r="K87" s="29">
        <v>262</v>
      </c>
      <c r="L87" s="29" t="s">
        <v>2501</v>
      </c>
      <c r="M87" s="29" t="s">
        <v>2252</v>
      </c>
      <c r="N87" s="29">
        <v>13.36</v>
      </c>
      <c r="O87" s="71">
        <v>15.35</v>
      </c>
      <c r="P87" s="71">
        <v>15.36</v>
      </c>
      <c r="Q87" s="71">
        <v>15.34</v>
      </c>
      <c r="R87" s="71">
        <v>9.9700000000000006</v>
      </c>
      <c r="S87" s="71">
        <v>15.33</v>
      </c>
      <c r="T87" s="71">
        <v>28.51</v>
      </c>
      <c r="U87" s="71">
        <v>13.37</v>
      </c>
      <c r="V87" s="71">
        <v>15.36</v>
      </c>
      <c r="W87" s="72">
        <v>13.36</v>
      </c>
      <c r="X87" s="72">
        <v>15.32</v>
      </c>
      <c r="Y87" s="74">
        <f>Tabla1[[#This Row],[Avance 2024]]</f>
        <v>15.32</v>
      </c>
      <c r="Z87" s="31">
        <f>Tabla1[[#This Row],[Meta Cuatrienio]]/Tabla1[[#This Row],[Total Plan de Desarrollo]]</f>
        <v>0.87206266318537851</v>
      </c>
      <c r="AA87" s="34"/>
      <c r="AB87" s="34"/>
      <c r="AC87" s="33">
        <f>Tabla1[[#This Row],[Avance 2024]]</f>
        <v>15.32</v>
      </c>
      <c r="AD87" s="34"/>
      <c r="AE87" s="34"/>
      <c r="AF87" s="34"/>
      <c r="AG87" s="34"/>
      <c r="AH87" s="34"/>
      <c r="AI87" s="34"/>
      <c r="AJ87" s="34"/>
      <c r="AK87" s="34"/>
      <c r="AL87" s="34"/>
      <c r="AM87" s="48">
        <f>+Tabla1[[#This Row],[Mar ]]+Tabla1[[#This Row],[Jun]]+Tabla1[[#This Row],[Sep]]+Tabla1[[#This Row],[Dic]]</f>
        <v>15.32</v>
      </c>
      <c r="AN87" s="73">
        <f>IFERROR(Tabla1[[#This Row],[Total Vigencia]]/Tabla1[[#This Row],[Meta 2024]],0)</f>
        <v>1.1467065868263473</v>
      </c>
      <c r="AO87" s="8" t="s">
        <v>2547</v>
      </c>
      <c r="AP87" s="8" t="s">
        <v>2542</v>
      </c>
      <c r="AQ87" s="8" t="s">
        <v>2493</v>
      </c>
      <c r="AR87" s="76">
        <v>9219107337</v>
      </c>
      <c r="AS87" s="76">
        <v>9219107337</v>
      </c>
      <c r="AT87" s="76">
        <v>14049436000</v>
      </c>
      <c r="AU87" s="76">
        <v>14046951937</v>
      </c>
      <c r="AV87" s="76">
        <v>16168500874</v>
      </c>
      <c r="AW87" s="76">
        <v>16063453734</v>
      </c>
      <c r="AX87" s="76">
        <v>41775456661</v>
      </c>
      <c r="AY87" s="76">
        <v>21454227949</v>
      </c>
      <c r="AZ87" s="32">
        <v>72175844000</v>
      </c>
      <c r="BA87" s="32">
        <v>16018266503</v>
      </c>
    </row>
    <row r="88" spans="2:53" ht="10.5" customHeight="1" x14ac:dyDescent="0.2">
      <c r="B88" s="29" t="s">
        <v>2377</v>
      </c>
      <c r="C88" s="29">
        <v>4</v>
      </c>
      <c r="D88" s="29" t="s">
        <v>2410</v>
      </c>
      <c r="E88" s="29">
        <v>49</v>
      </c>
      <c r="F88" s="8" t="s">
        <v>2405</v>
      </c>
      <c r="G88" s="29">
        <v>383</v>
      </c>
      <c r="H88" s="29" t="s">
        <v>2302</v>
      </c>
      <c r="I88" s="29">
        <v>410</v>
      </c>
      <c r="J88" s="29" t="s">
        <v>2343</v>
      </c>
      <c r="K88" s="29">
        <v>113</v>
      </c>
      <c r="L88" s="29" t="s">
        <v>2498</v>
      </c>
      <c r="M88" s="29" t="s">
        <v>2253</v>
      </c>
      <c r="N88" s="29">
        <v>0.25</v>
      </c>
      <c r="O88" s="71">
        <v>0</v>
      </c>
      <c r="P88" s="71">
        <v>0</v>
      </c>
      <c r="Q88" s="74">
        <v>0.01</v>
      </c>
      <c r="R88" s="71">
        <v>0</v>
      </c>
      <c r="S88" s="74">
        <v>0.05</v>
      </c>
      <c r="T88" s="74">
        <v>0.05</v>
      </c>
      <c r="U88" s="74">
        <v>0.14000000000000001</v>
      </c>
      <c r="V88" s="74">
        <v>0.14000000000000001</v>
      </c>
      <c r="W88" s="74">
        <v>0.06</v>
      </c>
      <c r="X88" s="74">
        <v>0.03</v>
      </c>
      <c r="Y88" s="74">
        <f>Tabla1[[#This Row],[Avance 2020]]+Tabla1[[#This Row],[Avance 2021]]+Tabla1[[#This Row],[Avance 2022]]+Tabla1[[#This Row],[Avance 2023]]+Tabla1[[#This Row],[Avance 2024]]</f>
        <v>0.22</v>
      </c>
      <c r="Z88" s="31">
        <f>Tabla1[[#This Row],[Total Plan de Desarrollo]]/Tabla1[[#This Row],[Meta Cuatrienio]]</f>
        <v>0.88</v>
      </c>
      <c r="AA88" s="34"/>
      <c r="AB88" s="34"/>
      <c r="AC88" s="33">
        <f>Tabla1[[#This Row],[Avance 2024]]</f>
        <v>0.03</v>
      </c>
      <c r="AD88" s="34"/>
      <c r="AE88" s="34"/>
      <c r="AF88" s="34"/>
      <c r="AG88" s="34"/>
      <c r="AH88" s="34"/>
      <c r="AI88" s="34"/>
      <c r="AJ88" s="34"/>
      <c r="AK88" s="34"/>
      <c r="AL88" s="34"/>
      <c r="AM88" s="48">
        <f>+Tabla1[[#This Row],[Mar ]]+Tabla1[[#This Row],[Jun]]+Tabla1[[#This Row],[Sep]]+Tabla1[[#This Row],[Dic]]</f>
        <v>0.03</v>
      </c>
      <c r="AN88" s="73">
        <f>IFERROR(Tabla1[[#This Row],[Total Vigencia]]/Tabla1[[#This Row],[Meta 2024]],0)</f>
        <v>0.5</v>
      </c>
      <c r="AO88" s="8"/>
      <c r="AP88" s="29"/>
      <c r="AQ88" s="8" t="s">
        <v>2476</v>
      </c>
      <c r="AR88" s="76">
        <v>0</v>
      </c>
      <c r="AS88" s="76">
        <v>0</v>
      </c>
      <c r="AT88" s="76">
        <v>216009400</v>
      </c>
      <c r="AU88" s="76">
        <v>202564270</v>
      </c>
      <c r="AV88" s="76">
        <v>2340815000</v>
      </c>
      <c r="AW88" s="76">
        <v>2340813938</v>
      </c>
      <c r="AX88" s="76">
        <v>1940825726</v>
      </c>
      <c r="AY88" s="76">
        <v>1940825726</v>
      </c>
      <c r="AZ88" s="32">
        <v>9462882000</v>
      </c>
      <c r="BA88" s="32">
        <v>748033738</v>
      </c>
    </row>
    <row r="89" spans="2:53" ht="10.5" customHeight="1" x14ac:dyDescent="0.2">
      <c r="B89" s="29" t="s">
        <v>2381</v>
      </c>
      <c r="C89" s="29">
        <v>4</v>
      </c>
      <c r="D89" s="29" t="s">
        <v>2410</v>
      </c>
      <c r="E89" s="29">
        <v>50</v>
      </c>
      <c r="F89" s="8" t="s">
        <v>2406</v>
      </c>
      <c r="G89" s="29">
        <v>400</v>
      </c>
      <c r="H89" s="29" t="s">
        <v>2308</v>
      </c>
      <c r="I89" s="29">
        <v>427</v>
      </c>
      <c r="J89" s="29" t="s">
        <v>2351</v>
      </c>
      <c r="K89" s="29">
        <v>266</v>
      </c>
      <c r="L89" s="29" t="s">
        <v>2502</v>
      </c>
      <c r="M89" s="29" t="s">
        <v>2251</v>
      </c>
      <c r="N89" s="29">
        <v>100</v>
      </c>
      <c r="O89" s="71">
        <v>0</v>
      </c>
      <c r="P89" s="71">
        <v>0</v>
      </c>
      <c r="Q89" s="71">
        <v>23</v>
      </c>
      <c r="R89" s="71">
        <v>23</v>
      </c>
      <c r="S89" s="71">
        <v>79</v>
      </c>
      <c r="T89" s="71">
        <v>79</v>
      </c>
      <c r="U89" s="71">
        <v>100</v>
      </c>
      <c r="V89" s="71">
        <v>0</v>
      </c>
      <c r="W89" s="72">
        <v>100</v>
      </c>
      <c r="X89" s="72">
        <v>96.36</v>
      </c>
      <c r="Y89" s="74">
        <f>Tabla1[[#This Row],[Avance 2024]]</f>
        <v>96.36</v>
      </c>
      <c r="Z89" s="31">
        <f>Tabla1[[#This Row],[Total Plan de Desarrollo]]/Tabla1[[#This Row],[Meta Cuatrienio]]</f>
        <v>0.96360000000000001</v>
      </c>
      <c r="AA89" s="34"/>
      <c r="AB89" s="34"/>
      <c r="AC89" s="33">
        <f>Tabla1[[#This Row],[Avance 2024]]</f>
        <v>96.36</v>
      </c>
      <c r="AD89" s="34"/>
      <c r="AE89" s="34"/>
      <c r="AF89" s="34"/>
      <c r="AG89" s="34"/>
      <c r="AH89" s="34"/>
      <c r="AI89" s="34"/>
      <c r="AJ89" s="34"/>
      <c r="AK89" s="34"/>
      <c r="AL89" s="34"/>
      <c r="AM89" s="48">
        <f>+Tabla1[[#This Row],[Mar ]]+Tabla1[[#This Row],[Jun]]+Tabla1[[#This Row],[Sep]]+Tabla1[[#This Row],[Dic]]</f>
        <v>96.36</v>
      </c>
      <c r="AN89" s="73">
        <f>IFERROR(Tabla1[[#This Row],[Total Vigencia]]/Tabla1[[#This Row],[Meta 2024]],0)</f>
        <v>0.96360000000000001</v>
      </c>
      <c r="AO89" s="8" t="s">
        <v>2548</v>
      </c>
      <c r="AP89" s="8" t="s">
        <v>2549</v>
      </c>
      <c r="AQ89" s="29"/>
      <c r="AR89" s="76">
        <v>0</v>
      </c>
      <c r="AS89" s="76">
        <v>0</v>
      </c>
      <c r="AT89" s="76">
        <v>45320000000</v>
      </c>
      <c r="AU89" s="76">
        <v>45075216945</v>
      </c>
      <c r="AV89" s="76">
        <v>76259396634</v>
      </c>
      <c r="AW89" s="76">
        <v>75470226765</v>
      </c>
      <c r="AX89" s="76">
        <v>507518968235</v>
      </c>
      <c r="AY89" s="76">
        <v>40590205087</v>
      </c>
      <c r="AZ89" s="32">
        <v>427350668788</v>
      </c>
      <c r="BA89" s="32">
        <v>14810386577</v>
      </c>
    </row>
    <row r="90" spans="2:53" ht="10.5" customHeight="1" x14ac:dyDescent="0.2">
      <c r="B90" s="29" t="s">
        <v>2381</v>
      </c>
      <c r="C90" s="29">
        <v>4</v>
      </c>
      <c r="D90" s="29" t="s">
        <v>2410</v>
      </c>
      <c r="E90" s="29">
        <v>50</v>
      </c>
      <c r="F90" s="8" t="s">
        <v>2406</v>
      </c>
      <c r="G90" s="29">
        <v>401</v>
      </c>
      <c r="H90" s="29" t="s">
        <v>2309</v>
      </c>
      <c r="I90" s="29">
        <v>428</v>
      </c>
      <c r="J90" s="29" t="s">
        <v>2352</v>
      </c>
      <c r="K90" s="29">
        <v>266</v>
      </c>
      <c r="L90" s="29" t="s">
        <v>2502</v>
      </c>
      <c r="M90" s="29" t="s">
        <v>2251</v>
      </c>
      <c r="N90" s="29">
        <v>60</v>
      </c>
      <c r="O90" s="71">
        <v>20.28</v>
      </c>
      <c r="P90" s="71">
        <v>19.91</v>
      </c>
      <c r="Q90" s="71">
        <v>23.69</v>
      </c>
      <c r="R90" s="71">
        <v>23.69</v>
      </c>
      <c r="S90" s="71">
        <v>33.729999999999997</v>
      </c>
      <c r="T90" s="71">
        <v>33.130000000000003</v>
      </c>
      <c r="U90" s="71">
        <v>49.42</v>
      </c>
      <c r="V90" s="71">
        <v>48.42</v>
      </c>
      <c r="W90" s="72">
        <v>60</v>
      </c>
      <c r="X90" s="72">
        <v>51.62</v>
      </c>
      <c r="Y90" s="74">
        <f>Tabla1[[#This Row],[Avance 2024]]</f>
        <v>51.62</v>
      </c>
      <c r="Z90" s="31">
        <v>0.79339999999999999</v>
      </c>
      <c r="AA90" s="34"/>
      <c r="AB90" s="34"/>
      <c r="AC90" s="33">
        <f>Tabla1[[#This Row],[Avance 2024]]</f>
        <v>51.62</v>
      </c>
      <c r="AD90" s="34"/>
      <c r="AE90" s="34"/>
      <c r="AF90" s="34"/>
      <c r="AG90" s="34"/>
      <c r="AH90" s="34"/>
      <c r="AI90" s="34"/>
      <c r="AJ90" s="34"/>
      <c r="AK90" s="34"/>
      <c r="AL90" s="34"/>
      <c r="AM90" s="48">
        <f>+Tabla1[[#This Row],[Mar ]]+Tabla1[[#This Row],[Jun]]+Tabla1[[#This Row],[Sep]]+Tabla1[[#This Row],[Dic]]</f>
        <v>51.62</v>
      </c>
      <c r="AN90" s="73">
        <v>0.79339999999999999</v>
      </c>
      <c r="AO90" s="8" t="s">
        <v>2551</v>
      </c>
      <c r="AP90" s="8" t="s">
        <v>2550</v>
      </c>
      <c r="AQ90" s="29"/>
      <c r="AR90" s="76">
        <v>432945295407</v>
      </c>
      <c r="AS90" s="76">
        <v>171196180318</v>
      </c>
      <c r="AT90" s="76">
        <v>614939636004</v>
      </c>
      <c r="AU90" s="76">
        <v>609107500880</v>
      </c>
      <c r="AV90" s="76">
        <v>1168738221125</v>
      </c>
      <c r="AW90" s="76">
        <v>1132358645220</v>
      </c>
      <c r="AX90" s="76">
        <v>1905174605740</v>
      </c>
      <c r="AY90" s="76">
        <v>1854239094596</v>
      </c>
      <c r="AZ90" s="32">
        <v>1604675294041</v>
      </c>
      <c r="BA90" s="32">
        <v>1501541689094</v>
      </c>
    </row>
    <row r="91" spans="2:53" ht="10.5" customHeight="1" x14ac:dyDescent="0.2">
      <c r="AN91" s="73"/>
      <c r="AZ91" s="32"/>
      <c r="BA91" s="32"/>
    </row>
  </sheetData>
  <sheetProtection selectLockedCells="1"/>
  <phoneticPr fontId="4" type="noConversion"/>
  <printOptions horizontalCentered="1" verticalCentered="1"/>
  <pageMargins left="0.15748031496062992" right="7.874015748031496E-2" top="3.937007874015748E-2" bottom="3.937007874015748E-2" header="0" footer="0"/>
  <pageSetup scale="12" orientation="landscape" r:id="rId1"/>
  <headerFooter scaleWithDoc="0">
    <oddFooter>&amp;R&amp;11Página &amp;P de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K59"/>
  <sheetViews>
    <sheetView zoomScale="85" zoomScaleNormal="85" workbookViewId="0">
      <selection activeCell="L19" sqref="L19"/>
    </sheetView>
  </sheetViews>
  <sheetFormatPr baseColWidth="10" defaultRowHeight="12.75" x14ac:dyDescent="0.2"/>
  <cols>
    <col min="1" max="1" width="1.5703125" style="9" customWidth="1"/>
    <col min="2" max="2" width="13" style="9" customWidth="1"/>
    <col min="3" max="3" width="39" style="9" customWidth="1"/>
    <col min="4" max="4" width="24.42578125" style="9" customWidth="1"/>
    <col min="5" max="9" width="16.28515625" style="43" customWidth="1"/>
    <col min="10" max="10" width="21.5703125" style="43" hidden="1" customWidth="1"/>
    <col min="11" max="16384" width="11.42578125" style="9"/>
  </cols>
  <sheetData>
    <row r="1" spans="1:37" x14ac:dyDescent="0.2">
      <c r="A1" s="35"/>
      <c r="B1" s="35"/>
      <c r="C1" s="35"/>
      <c r="D1" s="35"/>
      <c r="E1" s="36"/>
      <c r="F1" s="36"/>
      <c r="G1" s="36"/>
      <c r="H1" s="36"/>
      <c r="I1" s="36"/>
      <c r="J1" s="36"/>
      <c r="K1" s="35"/>
      <c r="L1" s="35"/>
      <c r="M1" s="35"/>
      <c r="N1" s="35"/>
      <c r="O1" s="35"/>
      <c r="P1" s="35"/>
      <c r="Q1" s="35"/>
      <c r="R1" s="35"/>
      <c r="S1" s="35"/>
      <c r="T1" s="35"/>
      <c r="U1" s="35"/>
      <c r="V1" s="35"/>
      <c r="W1" s="35"/>
      <c r="X1" s="35"/>
      <c r="Y1" s="35"/>
      <c r="Z1" s="35"/>
      <c r="AA1" s="35"/>
      <c r="AB1" s="35"/>
      <c r="AC1" s="35"/>
      <c r="AD1" s="35"/>
      <c r="AE1" s="35"/>
      <c r="AF1" s="35"/>
      <c r="AG1" s="35"/>
      <c r="AH1" s="35"/>
    </row>
    <row r="2" spans="1:37" s="8" customFormat="1" ht="17.25" customHeight="1" x14ac:dyDescent="0.2">
      <c r="A2" s="37"/>
      <c r="B2" s="51"/>
      <c r="C2" s="50" t="s">
        <v>2265</v>
      </c>
      <c r="D2" s="50"/>
      <c r="E2" s="50"/>
      <c r="F2" s="50"/>
      <c r="G2" s="38"/>
      <c r="H2" s="38"/>
      <c r="I2" s="38"/>
      <c r="J2" s="38"/>
      <c r="K2" s="39"/>
      <c r="L2" s="39"/>
      <c r="M2" s="39"/>
      <c r="N2" s="39"/>
      <c r="O2" s="39"/>
      <c r="P2" s="39"/>
      <c r="Q2" s="39"/>
      <c r="R2" s="39"/>
      <c r="S2" s="39"/>
      <c r="T2" s="39"/>
      <c r="U2" s="39"/>
      <c r="V2" s="39"/>
      <c r="W2" s="39"/>
      <c r="X2" s="39"/>
      <c r="Y2" s="39"/>
      <c r="Z2" s="39"/>
      <c r="AA2" s="39"/>
      <c r="AB2" s="39"/>
      <c r="AC2" s="39"/>
      <c r="AD2" s="39"/>
      <c r="AE2" s="39"/>
      <c r="AF2" s="39"/>
      <c r="AG2" s="39"/>
      <c r="AH2" s="40"/>
      <c r="AI2" s="41"/>
      <c r="AK2" s="42" t="s">
        <v>2250</v>
      </c>
    </row>
    <row r="3" spans="1:37" s="8" customFormat="1" ht="17.25" customHeight="1" x14ac:dyDescent="0.2">
      <c r="A3" s="37"/>
      <c r="B3" s="51"/>
      <c r="C3" s="50" t="s">
        <v>2264</v>
      </c>
      <c r="D3" s="50"/>
      <c r="E3" s="50"/>
      <c r="F3" s="50"/>
      <c r="G3" s="38"/>
      <c r="H3" s="38"/>
      <c r="I3" s="38"/>
      <c r="J3" s="38"/>
      <c r="K3" s="39"/>
      <c r="L3" s="39"/>
      <c r="M3" s="39"/>
      <c r="N3" s="39"/>
      <c r="O3" s="39"/>
      <c r="P3" s="39"/>
      <c r="Q3" s="39"/>
      <c r="R3" s="39"/>
      <c r="S3" s="39"/>
      <c r="T3" s="39"/>
      <c r="U3" s="39"/>
      <c r="V3" s="39"/>
      <c r="W3" s="39"/>
      <c r="X3" s="39"/>
      <c r="Y3" s="39"/>
      <c r="Z3" s="39"/>
      <c r="AA3" s="39"/>
      <c r="AB3" s="39"/>
      <c r="AC3" s="39"/>
      <c r="AD3" s="39"/>
      <c r="AE3" s="39"/>
      <c r="AF3" s="39"/>
      <c r="AG3" s="39"/>
      <c r="AH3" s="40"/>
      <c r="AI3" s="41"/>
      <c r="AK3" s="42" t="s">
        <v>2251</v>
      </c>
    </row>
    <row r="4" spans="1:37" s="8" customFormat="1" ht="17.25" customHeight="1" x14ac:dyDescent="0.2">
      <c r="A4" s="37"/>
      <c r="B4" s="51"/>
      <c r="C4" s="50" t="s">
        <v>2273</v>
      </c>
      <c r="D4" s="50"/>
      <c r="E4" s="50"/>
      <c r="F4" s="50"/>
      <c r="G4" s="38"/>
      <c r="H4" s="38"/>
      <c r="I4" s="38"/>
      <c r="J4" s="38"/>
      <c r="K4" s="39"/>
      <c r="L4" s="39"/>
      <c r="M4" s="39"/>
      <c r="N4" s="39"/>
      <c r="O4" s="39"/>
      <c r="P4" s="39"/>
      <c r="Q4" s="39"/>
      <c r="R4" s="39"/>
      <c r="S4" s="39"/>
      <c r="T4" s="39"/>
      <c r="U4" s="39"/>
      <c r="V4" s="39"/>
      <c r="W4" s="39"/>
      <c r="X4" s="39"/>
      <c r="Y4" s="39"/>
      <c r="Z4" s="39"/>
      <c r="AA4" s="39"/>
      <c r="AB4" s="39"/>
      <c r="AC4" s="39"/>
      <c r="AD4" s="39"/>
      <c r="AE4" s="39"/>
      <c r="AF4" s="39"/>
      <c r="AG4" s="39"/>
      <c r="AH4" s="40"/>
      <c r="AI4" s="41"/>
      <c r="AK4" s="42" t="s">
        <v>2252</v>
      </c>
    </row>
    <row r="5" spans="1:37" s="8" customFormat="1" ht="17.25" customHeight="1" x14ac:dyDescent="0.2">
      <c r="A5" s="37"/>
      <c r="B5" s="51"/>
      <c r="C5" s="50" t="s">
        <v>2274</v>
      </c>
      <c r="D5" s="50"/>
      <c r="E5" s="50"/>
      <c r="F5" s="50"/>
      <c r="G5" s="38"/>
      <c r="H5" s="38"/>
      <c r="I5" s="38"/>
      <c r="J5" s="38"/>
      <c r="K5" s="39"/>
      <c r="L5" s="39"/>
      <c r="M5" s="39"/>
      <c r="N5" s="39"/>
      <c r="O5" s="39"/>
      <c r="P5" s="39"/>
      <c r="Q5" s="39"/>
      <c r="R5" s="39"/>
      <c r="S5" s="39"/>
      <c r="T5" s="39"/>
      <c r="U5" s="39"/>
      <c r="V5" s="39"/>
      <c r="W5" s="39"/>
      <c r="X5" s="39"/>
      <c r="Y5" s="39"/>
      <c r="Z5" s="39"/>
      <c r="AA5" s="39"/>
      <c r="AB5" s="39"/>
      <c r="AC5" s="39"/>
      <c r="AD5" s="39"/>
      <c r="AE5" s="39"/>
      <c r="AF5" s="39"/>
      <c r="AG5" s="39"/>
      <c r="AH5" s="40"/>
      <c r="AI5" s="41"/>
      <c r="AK5" s="42" t="s">
        <v>2253</v>
      </c>
    </row>
    <row r="6" spans="1:37" x14ac:dyDescent="0.2">
      <c r="A6" s="35"/>
      <c r="B6" s="35"/>
      <c r="C6" s="35"/>
      <c r="D6" s="35"/>
      <c r="E6" s="36"/>
      <c r="F6" s="36"/>
      <c r="G6" s="36"/>
      <c r="H6" s="36"/>
      <c r="I6" s="36"/>
      <c r="J6" s="36"/>
      <c r="K6" s="35"/>
      <c r="L6" s="35"/>
      <c r="M6" s="35"/>
      <c r="N6" s="35"/>
      <c r="O6" s="35"/>
      <c r="P6" s="35"/>
      <c r="Q6" s="35"/>
      <c r="R6" s="35"/>
      <c r="S6" s="35"/>
      <c r="T6" s="35"/>
      <c r="U6" s="35"/>
      <c r="V6" s="35"/>
      <c r="W6" s="35"/>
      <c r="X6" s="35"/>
      <c r="Y6" s="35"/>
      <c r="Z6" s="35"/>
      <c r="AA6" s="35"/>
      <c r="AB6" s="35"/>
      <c r="AC6" s="35"/>
      <c r="AD6" s="35"/>
      <c r="AE6" s="35"/>
      <c r="AF6" s="35"/>
      <c r="AG6" s="35"/>
      <c r="AH6" s="35"/>
    </row>
    <row r="7" spans="1:37" x14ac:dyDescent="0.2">
      <c r="A7" s="35"/>
      <c r="B7" s="35"/>
      <c r="C7" s="35"/>
      <c r="D7" s="35"/>
      <c r="E7" s="36"/>
      <c r="F7" s="36"/>
      <c r="G7" s="36"/>
      <c r="H7" s="36"/>
      <c r="I7" s="36"/>
      <c r="J7" s="36"/>
      <c r="K7" s="35"/>
      <c r="L7" s="35"/>
      <c r="M7" s="35"/>
      <c r="N7" s="35"/>
      <c r="O7" s="35"/>
      <c r="P7" s="35"/>
      <c r="Q7" s="35"/>
      <c r="R7" s="35"/>
      <c r="S7" s="35"/>
      <c r="T7" s="35"/>
      <c r="U7" s="35"/>
      <c r="V7" s="35"/>
      <c r="W7" s="35"/>
      <c r="X7" s="35"/>
      <c r="Y7" s="35"/>
      <c r="Z7" s="35"/>
      <c r="AA7" s="35"/>
      <c r="AB7" s="35"/>
      <c r="AC7" s="35"/>
      <c r="AD7" s="35"/>
      <c r="AE7" s="35"/>
      <c r="AF7" s="35"/>
      <c r="AG7" s="35"/>
      <c r="AH7" s="35"/>
    </row>
    <row r="8" spans="1:37" ht="24" customHeight="1" x14ac:dyDescent="0.2">
      <c r="A8" s="35"/>
      <c r="B8" s="44" t="s">
        <v>2261</v>
      </c>
      <c r="C8" s="44" t="s">
        <v>2262</v>
      </c>
      <c r="D8" s="44" t="s">
        <v>2263</v>
      </c>
      <c r="E8" s="45" t="s">
        <v>2459</v>
      </c>
      <c r="F8" s="45" t="s">
        <v>2460</v>
      </c>
      <c r="G8" s="45" t="s">
        <v>2461</v>
      </c>
      <c r="H8" s="45" t="s">
        <v>2462</v>
      </c>
      <c r="I8" s="45" t="s">
        <v>2463</v>
      </c>
      <c r="J8" s="45" t="s">
        <v>2233</v>
      </c>
      <c r="K8" s="35"/>
      <c r="L8" s="35"/>
      <c r="M8" s="35"/>
      <c r="N8" s="35"/>
      <c r="O8" s="35"/>
      <c r="P8" s="35"/>
      <c r="Q8" s="35"/>
      <c r="R8" s="35"/>
      <c r="S8" s="35"/>
      <c r="T8" s="35"/>
      <c r="U8" s="35"/>
      <c r="V8" s="35"/>
      <c r="W8" s="35"/>
      <c r="X8" s="35"/>
      <c r="Y8" s="35"/>
      <c r="Z8" s="35"/>
      <c r="AA8" s="35"/>
      <c r="AB8" s="35"/>
      <c r="AC8" s="35"/>
      <c r="AD8" s="35"/>
      <c r="AE8" s="35"/>
      <c r="AF8" s="35"/>
      <c r="AG8" s="35"/>
      <c r="AH8" s="35"/>
    </row>
    <row r="9" spans="1:37" ht="27.75" customHeight="1" x14ac:dyDescent="0.2">
      <c r="A9" s="35"/>
      <c r="B9" s="44" t="s">
        <v>2423</v>
      </c>
      <c r="C9" s="44" t="s">
        <v>2437</v>
      </c>
      <c r="D9" s="46" t="s">
        <v>2451</v>
      </c>
      <c r="E9" s="81">
        <v>1.32</v>
      </c>
      <c r="F9" s="81">
        <v>1.58</v>
      </c>
      <c r="G9" s="81">
        <v>1.66</v>
      </c>
      <c r="H9" s="81">
        <v>1.52</v>
      </c>
      <c r="I9" s="45"/>
      <c r="J9" s="45"/>
      <c r="K9" s="35"/>
      <c r="L9" s="35"/>
      <c r="M9" s="35"/>
      <c r="N9" s="35"/>
      <c r="O9" s="35"/>
      <c r="P9" s="35"/>
      <c r="Q9" s="35"/>
      <c r="R9" s="35"/>
      <c r="S9" s="35"/>
      <c r="T9" s="35"/>
      <c r="U9" s="35"/>
      <c r="V9" s="35"/>
      <c r="W9" s="35"/>
      <c r="X9" s="35"/>
      <c r="Y9" s="35"/>
      <c r="Z9" s="35"/>
      <c r="AA9" s="35"/>
      <c r="AB9" s="35"/>
      <c r="AC9" s="35"/>
      <c r="AD9" s="35"/>
      <c r="AE9" s="35"/>
      <c r="AF9" s="35"/>
      <c r="AG9" s="35"/>
      <c r="AH9" s="35"/>
    </row>
    <row r="10" spans="1:37" ht="27.75" customHeight="1" x14ac:dyDescent="0.2">
      <c r="A10" s="35"/>
      <c r="B10" s="44" t="s">
        <v>2424</v>
      </c>
      <c r="C10" s="44" t="s">
        <v>2438</v>
      </c>
      <c r="D10" s="46" t="s">
        <v>2451</v>
      </c>
      <c r="E10" s="45">
        <v>15.2</v>
      </c>
      <c r="F10" s="45">
        <v>15.5</v>
      </c>
      <c r="G10" s="81">
        <v>6.6</v>
      </c>
      <c r="H10" s="81">
        <v>7.1</v>
      </c>
      <c r="I10" s="45"/>
      <c r="J10" s="45"/>
      <c r="K10" s="35"/>
      <c r="L10" s="35"/>
      <c r="M10" s="35"/>
      <c r="N10" s="35"/>
      <c r="O10" s="35"/>
      <c r="P10" s="35"/>
      <c r="Q10" s="35"/>
      <c r="R10" s="35"/>
      <c r="S10" s="35"/>
      <c r="T10" s="35"/>
      <c r="U10" s="35"/>
      <c r="V10" s="35"/>
      <c r="W10" s="35"/>
      <c r="X10" s="35"/>
      <c r="Y10" s="35"/>
      <c r="Z10" s="35"/>
      <c r="AA10" s="35"/>
      <c r="AB10" s="35"/>
      <c r="AC10" s="35"/>
      <c r="AD10" s="35"/>
      <c r="AE10" s="35"/>
      <c r="AF10" s="35"/>
      <c r="AG10" s="35"/>
      <c r="AH10" s="35"/>
    </row>
    <row r="11" spans="1:37" ht="27.75" customHeight="1" x14ac:dyDescent="0.2">
      <c r="A11" s="35"/>
      <c r="B11" s="44" t="s">
        <v>2425</v>
      </c>
      <c r="C11" s="44" t="s">
        <v>2439</v>
      </c>
      <c r="D11" s="46" t="s">
        <v>2452</v>
      </c>
      <c r="E11" s="45">
        <v>0.63200000000000001</v>
      </c>
      <c r="F11" s="45">
        <v>63.2</v>
      </c>
      <c r="G11" s="81">
        <v>63.2</v>
      </c>
      <c r="H11" s="81">
        <v>63.2</v>
      </c>
      <c r="I11" s="45"/>
      <c r="J11" s="45"/>
      <c r="K11" s="35"/>
      <c r="L11" s="35"/>
      <c r="M11" s="35"/>
      <c r="N11" s="35"/>
      <c r="O11" s="35"/>
      <c r="P11" s="35"/>
      <c r="Q11" s="35"/>
      <c r="R11" s="35"/>
      <c r="S11" s="35"/>
      <c r="T11" s="35"/>
      <c r="U11" s="35"/>
      <c r="V11" s="35"/>
      <c r="W11" s="35"/>
      <c r="X11" s="35"/>
      <c r="Y11" s="35"/>
      <c r="Z11" s="35"/>
      <c r="AA11" s="35"/>
      <c r="AB11" s="35"/>
      <c r="AC11" s="35"/>
      <c r="AD11" s="35"/>
      <c r="AE11" s="35"/>
      <c r="AF11" s="35"/>
      <c r="AG11" s="35"/>
      <c r="AH11" s="35"/>
    </row>
    <row r="12" spans="1:37" ht="27.75" customHeight="1" x14ac:dyDescent="0.2">
      <c r="A12" s="35"/>
      <c r="B12" s="44" t="s">
        <v>2426</v>
      </c>
      <c r="C12" s="44" t="s">
        <v>2440</v>
      </c>
      <c r="D12" s="46" t="s">
        <v>2453</v>
      </c>
      <c r="E12" s="81">
        <v>0.41670000000000001</v>
      </c>
      <c r="F12" s="81">
        <v>0.19040000000000001</v>
      </c>
      <c r="G12" s="81"/>
      <c r="H12" s="81">
        <v>0.02</v>
      </c>
      <c r="I12" s="45"/>
      <c r="J12" s="45"/>
      <c r="K12" s="35"/>
      <c r="L12" s="35"/>
      <c r="M12" s="35"/>
      <c r="N12" s="35"/>
      <c r="O12" s="35"/>
      <c r="P12" s="35"/>
      <c r="Q12" s="35"/>
      <c r="R12" s="35"/>
      <c r="S12" s="35"/>
      <c r="T12" s="35"/>
      <c r="U12" s="35"/>
      <c r="V12" s="35"/>
      <c r="W12" s="35"/>
      <c r="X12" s="35"/>
      <c r="Y12" s="35"/>
      <c r="Z12" s="35"/>
      <c r="AA12" s="35"/>
      <c r="AB12" s="35"/>
      <c r="AC12" s="35"/>
      <c r="AD12" s="35"/>
      <c r="AE12" s="35"/>
      <c r="AF12" s="35"/>
      <c r="AG12" s="35"/>
      <c r="AH12" s="35"/>
    </row>
    <row r="13" spans="1:37" x14ac:dyDescent="0.2">
      <c r="A13" s="35"/>
      <c r="B13" s="44" t="s">
        <v>2427</v>
      </c>
      <c r="C13" s="44" t="s">
        <v>2441</v>
      </c>
      <c r="D13" s="46" t="s">
        <v>2452</v>
      </c>
      <c r="E13" s="45">
        <v>293.2</v>
      </c>
      <c r="F13" s="45">
        <v>386.14</v>
      </c>
      <c r="G13" s="81">
        <v>321.99</v>
      </c>
      <c r="H13" s="81">
        <v>178.39</v>
      </c>
      <c r="I13" s="45"/>
      <c r="J13" s="45"/>
      <c r="K13" s="35"/>
      <c r="L13" s="35"/>
      <c r="M13" s="35"/>
      <c r="N13" s="35"/>
      <c r="O13" s="35"/>
      <c r="P13" s="35"/>
      <c r="Q13" s="35"/>
      <c r="R13" s="35"/>
      <c r="S13" s="35"/>
      <c r="T13" s="35"/>
      <c r="U13" s="35"/>
      <c r="V13" s="35"/>
      <c r="W13" s="35"/>
      <c r="X13" s="35"/>
      <c r="Y13" s="35"/>
      <c r="Z13" s="35"/>
      <c r="AA13" s="35"/>
      <c r="AB13" s="35"/>
      <c r="AC13" s="35"/>
      <c r="AD13" s="35"/>
      <c r="AE13" s="35"/>
      <c r="AF13" s="35"/>
      <c r="AG13" s="35"/>
      <c r="AH13" s="35"/>
    </row>
    <row r="14" spans="1:37" ht="25.5" x14ac:dyDescent="0.2">
      <c r="A14" s="35"/>
      <c r="B14" s="44" t="s">
        <v>2428</v>
      </c>
      <c r="C14" s="44" t="s">
        <v>2442</v>
      </c>
      <c r="D14" s="46" t="s">
        <v>2452</v>
      </c>
      <c r="E14" s="45" t="s">
        <v>2457</v>
      </c>
      <c r="F14" s="45" t="s">
        <v>2458</v>
      </c>
      <c r="G14" s="81"/>
      <c r="H14" s="81">
        <v>13.35</v>
      </c>
      <c r="I14" s="45"/>
      <c r="J14" s="45"/>
      <c r="K14" s="35"/>
      <c r="L14" s="35"/>
      <c r="M14" s="35"/>
      <c r="N14" s="35"/>
      <c r="O14" s="35"/>
      <c r="P14" s="35"/>
      <c r="Q14" s="35"/>
      <c r="R14" s="35"/>
      <c r="S14" s="35"/>
      <c r="T14" s="35"/>
      <c r="U14" s="35"/>
      <c r="V14" s="35"/>
      <c r="W14" s="35"/>
      <c r="X14" s="35"/>
      <c r="Y14" s="35"/>
      <c r="Z14" s="35"/>
      <c r="AA14" s="35"/>
      <c r="AB14" s="35"/>
      <c r="AC14" s="35"/>
      <c r="AD14" s="35"/>
      <c r="AE14" s="35"/>
      <c r="AF14" s="35"/>
      <c r="AG14" s="35"/>
      <c r="AH14" s="35"/>
    </row>
    <row r="15" spans="1:37" ht="25.5" x14ac:dyDescent="0.2">
      <c r="A15" s="35"/>
      <c r="B15" s="44" t="s">
        <v>2429</v>
      </c>
      <c r="C15" s="44" t="s">
        <v>2443</v>
      </c>
      <c r="D15" s="46" t="s">
        <v>2452</v>
      </c>
      <c r="E15" s="45">
        <v>24.6</v>
      </c>
      <c r="F15" s="45">
        <v>23.2</v>
      </c>
      <c r="G15" s="81"/>
      <c r="H15" s="81">
        <v>25.5</v>
      </c>
      <c r="I15" s="45"/>
      <c r="J15" s="45"/>
      <c r="K15" s="35"/>
      <c r="L15" s="35"/>
      <c r="M15" s="35"/>
      <c r="N15" s="35"/>
      <c r="O15" s="35"/>
      <c r="P15" s="35"/>
      <c r="Q15" s="35"/>
      <c r="R15" s="35"/>
      <c r="S15" s="35"/>
      <c r="T15" s="35"/>
      <c r="U15" s="35"/>
      <c r="V15" s="35"/>
      <c r="W15" s="35"/>
      <c r="X15" s="35"/>
      <c r="Y15" s="35"/>
      <c r="Z15" s="35"/>
      <c r="AA15" s="35"/>
      <c r="AB15" s="35"/>
      <c r="AC15" s="35"/>
      <c r="AD15" s="35"/>
      <c r="AE15" s="35"/>
      <c r="AF15" s="35"/>
      <c r="AG15" s="35"/>
      <c r="AH15" s="35"/>
    </row>
    <row r="16" spans="1:37" ht="38.25" x14ac:dyDescent="0.2">
      <c r="A16" s="35"/>
      <c r="B16" s="44" t="s">
        <v>2430</v>
      </c>
      <c r="C16" s="44" t="s">
        <v>2444</v>
      </c>
      <c r="D16" s="46" t="s">
        <v>2452</v>
      </c>
      <c r="E16" s="45" t="s">
        <v>2457</v>
      </c>
      <c r="F16" s="45" t="s">
        <v>2457</v>
      </c>
      <c r="G16" s="81"/>
      <c r="H16" s="82">
        <v>0.8</v>
      </c>
      <c r="I16" s="45"/>
      <c r="J16" s="45"/>
      <c r="K16" s="35"/>
      <c r="L16" s="35"/>
      <c r="M16" s="35"/>
      <c r="N16" s="35"/>
      <c r="O16" s="35"/>
      <c r="P16" s="35"/>
      <c r="Q16" s="35"/>
      <c r="R16" s="35"/>
      <c r="S16" s="35"/>
      <c r="T16" s="35"/>
      <c r="U16" s="35"/>
      <c r="V16" s="35"/>
      <c r="W16" s="35"/>
      <c r="X16" s="35"/>
      <c r="Y16" s="35"/>
      <c r="Z16" s="35"/>
      <c r="AA16" s="35"/>
      <c r="AB16" s="35"/>
      <c r="AC16" s="35"/>
      <c r="AD16" s="35"/>
      <c r="AE16" s="35"/>
      <c r="AF16" s="35"/>
      <c r="AG16" s="35"/>
      <c r="AH16" s="35"/>
    </row>
    <row r="17" spans="1:34" ht="51" x14ac:dyDescent="0.2">
      <c r="A17" s="35"/>
      <c r="B17" s="44" t="s">
        <v>2431</v>
      </c>
      <c r="C17" s="44" t="s">
        <v>2445</v>
      </c>
      <c r="D17" s="46" t="s">
        <v>2454</v>
      </c>
      <c r="E17" s="45" t="s">
        <v>2457</v>
      </c>
      <c r="F17" s="45" t="s">
        <v>2457</v>
      </c>
      <c r="G17" s="81"/>
      <c r="H17" s="81" t="s">
        <v>2558</v>
      </c>
      <c r="I17" s="45"/>
      <c r="J17" s="45"/>
      <c r="K17" s="35"/>
      <c r="L17" s="35"/>
      <c r="M17" s="35"/>
      <c r="N17" s="35"/>
      <c r="O17" s="35"/>
      <c r="P17" s="35"/>
      <c r="Q17" s="35"/>
      <c r="R17" s="35"/>
      <c r="S17" s="35"/>
      <c r="T17" s="35"/>
      <c r="U17" s="35"/>
      <c r="V17" s="35"/>
      <c r="W17" s="35"/>
      <c r="X17" s="35"/>
      <c r="Y17" s="35"/>
      <c r="Z17" s="35"/>
      <c r="AA17" s="35"/>
      <c r="AB17" s="35"/>
      <c r="AC17" s="35"/>
      <c r="AD17" s="35"/>
      <c r="AE17" s="35"/>
      <c r="AF17" s="35"/>
      <c r="AG17" s="35"/>
      <c r="AH17" s="35"/>
    </row>
    <row r="18" spans="1:34" x14ac:dyDescent="0.2">
      <c r="A18" s="35"/>
      <c r="B18" s="44" t="s">
        <v>2432</v>
      </c>
      <c r="C18" s="44" t="s">
        <v>2446</v>
      </c>
      <c r="D18" s="46" t="s">
        <v>2452</v>
      </c>
      <c r="E18" s="45" t="s">
        <v>2457</v>
      </c>
      <c r="F18" s="45" t="s">
        <v>2457</v>
      </c>
      <c r="G18" s="81">
        <v>4.46</v>
      </c>
      <c r="H18" s="81">
        <v>0.33</v>
      </c>
      <c r="I18" s="45"/>
      <c r="J18" s="45"/>
      <c r="K18" s="35"/>
      <c r="L18" s="35"/>
      <c r="M18" s="35"/>
      <c r="N18" s="35"/>
      <c r="O18" s="35"/>
      <c r="P18" s="35"/>
      <c r="Q18" s="35"/>
      <c r="R18" s="35"/>
      <c r="S18" s="35"/>
      <c r="T18" s="35"/>
      <c r="U18" s="35"/>
      <c r="V18" s="35"/>
      <c r="W18" s="35"/>
      <c r="X18" s="35"/>
      <c r="Y18" s="35"/>
      <c r="Z18" s="35"/>
      <c r="AA18" s="35"/>
      <c r="AB18" s="35"/>
      <c r="AC18" s="35"/>
      <c r="AD18" s="35"/>
      <c r="AE18" s="35"/>
      <c r="AF18" s="35"/>
      <c r="AG18" s="35"/>
      <c r="AH18" s="35"/>
    </row>
    <row r="19" spans="1:34" x14ac:dyDescent="0.2">
      <c r="A19" s="35"/>
      <c r="B19" s="44" t="s">
        <v>2433</v>
      </c>
      <c r="C19" s="44" t="s">
        <v>2447</v>
      </c>
      <c r="D19" s="46" t="s">
        <v>2452</v>
      </c>
      <c r="E19" s="45" t="s">
        <v>2457</v>
      </c>
      <c r="F19" s="45" t="s">
        <v>2457</v>
      </c>
      <c r="G19" s="81"/>
      <c r="H19" s="81"/>
      <c r="I19" s="45"/>
      <c r="J19" s="45"/>
      <c r="K19" s="35"/>
      <c r="L19" s="35"/>
      <c r="M19" s="35"/>
      <c r="N19" s="35"/>
      <c r="O19" s="35"/>
      <c r="P19" s="35"/>
      <c r="Q19" s="35"/>
      <c r="R19" s="35"/>
      <c r="S19" s="35"/>
      <c r="T19" s="35"/>
      <c r="U19" s="35"/>
      <c r="V19" s="35"/>
      <c r="W19" s="35"/>
      <c r="X19" s="35"/>
      <c r="Y19" s="35"/>
      <c r="Z19" s="35"/>
      <c r="AA19" s="35"/>
      <c r="AB19" s="35"/>
      <c r="AC19" s="35"/>
      <c r="AD19" s="35"/>
      <c r="AE19" s="35"/>
      <c r="AF19" s="35"/>
      <c r="AG19" s="35"/>
      <c r="AH19" s="35"/>
    </row>
    <row r="20" spans="1:34" ht="25.5" x14ac:dyDescent="0.2">
      <c r="A20" s="35"/>
      <c r="B20" s="44" t="s">
        <v>2434</v>
      </c>
      <c r="C20" s="44" t="s">
        <v>2448</v>
      </c>
      <c r="D20" s="46" t="s">
        <v>2455</v>
      </c>
      <c r="E20" s="45">
        <v>0.98</v>
      </c>
      <c r="F20" s="45">
        <v>0.99</v>
      </c>
      <c r="G20" s="81">
        <v>0.99</v>
      </c>
      <c r="H20" s="81">
        <v>0.98</v>
      </c>
      <c r="I20" s="45"/>
      <c r="J20" s="45"/>
      <c r="K20" s="35"/>
      <c r="L20" s="35"/>
      <c r="M20" s="35"/>
      <c r="N20" s="35"/>
      <c r="O20" s="35"/>
      <c r="P20" s="35"/>
      <c r="Q20" s="35"/>
      <c r="R20" s="35"/>
      <c r="S20" s="35"/>
      <c r="T20" s="35"/>
      <c r="U20" s="35"/>
      <c r="V20" s="35"/>
      <c r="W20" s="35"/>
      <c r="X20" s="35"/>
      <c r="Y20" s="35"/>
      <c r="Z20" s="35"/>
      <c r="AA20" s="35"/>
      <c r="AB20" s="35"/>
      <c r="AC20" s="35"/>
      <c r="AD20" s="35"/>
      <c r="AE20" s="35"/>
      <c r="AF20" s="35"/>
      <c r="AG20" s="35"/>
      <c r="AH20" s="35"/>
    </row>
    <row r="21" spans="1:34" ht="25.5" x14ac:dyDescent="0.2">
      <c r="A21" s="35"/>
      <c r="B21" s="44" t="s">
        <v>2435</v>
      </c>
      <c r="C21" s="44" t="s">
        <v>2449</v>
      </c>
      <c r="D21" s="46" t="s">
        <v>2452</v>
      </c>
      <c r="E21" s="45">
        <v>1</v>
      </c>
      <c r="F21" s="45" t="s">
        <v>2457</v>
      </c>
      <c r="G21" s="81"/>
      <c r="H21" s="81">
        <v>1</v>
      </c>
      <c r="I21" s="45"/>
      <c r="J21" s="45"/>
      <c r="K21" s="35"/>
      <c r="L21" s="35"/>
      <c r="M21" s="35"/>
      <c r="N21" s="35"/>
      <c r="O21" s="35"/>
      <c r="P21" s="35"/>
      <c r="Q21" s="35"/>
      <c r="R21" s="35"/>
      <c r="S21" s="35"/>
      <c r="T21" s="35"/>
      <c r="U21" s="35"/>
      <c r="V21" s="35"/>
      <c r="W21" s="35"/>
      <c r="X21" s="35"/>
      <c r="Y21" s="35"/>
      <c r="Z21" s="35"/>
      <c r="AA21" s="35"/>
      <c r="AB21" s="35"/>
      <c r="AC21" s="35"/>
      <c r="AD21" s="35"/>
      <c r="AE21" s="35"/>
      <c r="AF21" s="35"/>
      <c r="AG21" s="35"/>
      <c r="AH21" s="35"/>
    </row>
    <row r="22" spans="1:34" ht="25.5" x14ac:dyDescent="0.2">
      <c r="A22" s="35"/>
      <c r="B22" s="44" t="s">
        <v>2436</v>
      </c>
      <c r="C22" s="44" t="s">
        <v>2450</v>
      </c>
      <c r="D22" s="46" t="s">
        <v>2456</v>
      </c>
      <c r="E22" s="45" t="s">
        <v>2457</v>
      </c>
      <c r="F22" s="45" t="s">
        <v>2458</v>
      </c>
      <c r="G22" s="81"/>
      <c r="H22" s="81">
        <v>12.9</v>
      </c>
      <c r="I22" s="45"/>
      <c r="J22" s="45"/>
      <c r="K22" s="35"/>
      <c r="L22" s="35"/>
      <c r="M22" s="35"/>
      <c r="N22" s="35"/>
      <c r="O22" s="35"/>
      <c r="P22" s="35"/>
      <c r="Q22" s="35"/>
      <c r="R22" s="35"/>
      <c r="S22" s="35"/>
      <c r="T22" s="35"/>
      <c r="U22" s="35"/>
      <c r="V22" s="35"/>
      <c r="W22" s="35"/>
      <c r="X22" s="35"/>
      <c r="Y22" s="35"/>
      <c r="Z22" s="35"/>
      <c r="AA22" s="35"/>
      <c r="AB22" s="35"/>
      <c r="AC22" s="35"/>
      <c r="AD22" s="35"/>
      <c r="AE22" s="35"/>
      <c r="AF22" s="35"/>
      <c r="AG22" s="35"/>
      <c r="AH22" s="35"/>
    </row>
    <row r="23" spans="1:34" x14ac:dyDescent="0.2">
      <c r="A23" s="35"/>
      <c r="B23" s="35"/>
      <c r="C23" s="35"/>
      <c r="D23" s="35"/>
      <c r="E23" s="36"/>
      <c r="F23" s="36"/>
      <c r="G23" s="36"/>
      <c r="H23" s="36"/>
      <c r="I23" s="36"/>
      <c r="J23" s="36"/>
      <c r="K23" s="35"/>
      <c r="L23" s="35"/>
      <c r="M23" s="35"/>
      <c r="N23" s="35"/>
      <c r="O23" s="35"/>
      <c r="P23" s="35"/>
      <c r="Q23" s="35"/>
      <c r="R23" s="35"/>
      <c r="S23" s="35"/>
      <c r="T23" s="35"/>
      <c r="U23" s="35"/>
      <c r="V23" s="35"/>
      <c r="W23" s="35"/>
      <c r="X23" s="35"/>
      <c r="Y23" s="35"/>
      <c r="Z23" s="35"/>
      <c r="AA23" s="35"/>
      <c r="AB23" s="35"/>
      <c r="AC23" s="35"/>
      <c r="AD23" s="35"/>
      <c r="AE23" s="35"/>
      <c r="AF23" s="35"/>
      <c r="AG23" s="35"/>
      <c r="AH23" s="35"/>
    </row>
    <row r="24" spans="1:34" x14ac:dyDescent="0.2">
      <c r="A24" s="35"/>
      <c r="B24" s="35"/>
      <c r="C24" s="35"/>
      <c r="D24" s="35"/>
      <c r="E24" s="36"/>
      <c r="F24" s="36"/>
      <c r="G24" s="36"/>
      <c r="H24" s="36"/>
      <c r="I24" s="36"/>
      <c r="J24" s="36"/>
      <c r="K24" s="35"/>
      <c r="L24" s="35"/>
      <c r="M24" s="35"/>
      <c r="N24" s="35"/>
      <c r="O24" s="35"/>
      <c r="P24" s="35"/>
      <c r="Q24" s="35"/>
      <c r="R24" s="35"/>
      <c r="S24" s="35"/>
      <c r="T24" s="35"/>
      <c r="U24" s="35"/>
      <c r="V24" s="35"/>
      <c r="W24" s="35"/>
      <c r="X24" s="35"/>
      <c r="Y24" s="35"/>
      <c r="Z24" s="35"/>
      <c r="AA24" s="35"/>
      <c r="AB24" s="35"/>
      <c r="AC24" s="35"/>
      <c r="AD24" s="35"/>
      <c r="AE24" s="35"/>
      <c r="AF24" s="35"/>
      <c r="AG24" s="35"/>
      <c r="AH24" s="35"/>
    </row>
    <row r="25" spans="1:34" x14ac:dyDescent="0.2">
      <c r="A25" s="35"/>
      <c r="B25" s="35"/>
      <c r="C25" s="35"/>
      <c r="D25" s="35"/>
      <c r="E25" s="36"/>
      <c r="F25" s="36"/>
      <c r="G25" s="36"/>
      <c r="H25" s="36"/>
      <c r="I25" s="36"/>
      <c r="J25" s="36"/>
      <c r="K25" s="35"/>
      <c r="L25" s="35"/>
      <c r="M25" s="35"/>
      <c r="N25" s="35"/>
      <c r="O25" s="35"/>
      <c r="P25" s="35"/>
      <c r="Q25" s="35"/>
      <c r="R25" s="35"/>
      <c r="S25" s="35"/>
      <c r="T25" s="35"/>
      <c r="U25" s="35"/>
      <c r="V25" s="35"/>
      <c r="W25" s="35"/>
      <c r="X25" s="35"/>
      <c r="Y25" s="35"/>
      <c r="Z25" s="35"/>
      <c r="AA25" s="35"/>
      <c r="AB25" s="35"/>
      <c r="AC25" s="35"/>
      <c r="AD25" s="35"/>
      <c r="AE25" s="35"/>
      <c r="AF25" s="35"/>
      <c r="AG25" s="35"/>
      <c r="AH25" s="35"/>
    </row>
    <row r="26" spans="1:34" x14ac:dyDescent="0.2">
      <c r="A26" s="35"/>
      <c r="B26" s="35"/>
      <c r="C26" s="35"/>
      <c r="D26" s="35"/>
      <c r="E26" s="36"/>
      <c r="F26" s="36"/>
      <c r="G26" s="36"/>
      <c r="H26" s="36"/>
      <c r="I26" s="36"/>
      <c r="J26" s="36"/>
      <c r="K26" s="35"/>
      <c r="L26" s="35"/>
      <c r="M26" s="35"/>
      <c r="N26" s="35"/>
      <c r="O26" s="35"/>
      <c r="P26" s="35"/>
      <c r="Q26" s="35"/>
      <c r="R26" s="35"/>
      <c r="S26" s="35"/>
      <c r="T26" s="35"/>
      <c r="U26" s="35"/>
      <c r="V26" s="35"/>
      <c r="W26" s="35"/>
      <c r="X26" s="35"/>
      <c r="Y26" s="35"/>
      <c r="Z26" s="35"/>
      <c r="AA26" s="35"/>
      <c r="AB26" s="35"/>
      <c r="AC26" s="35"/>
      <c r="AD26" s="35"/>
      <c r="AE26" s="35"/>
      <c r="AF26" s="35"/>
      <c r="AG26" s="35"/>
      <c r="AH26" s="35"/>
    </row>
    <row r="27" spans="1:34" x14ac:dyDescent="0.2">
      <c r="A27" s="35"/>
      <c r="B27" s="35"/>
      <c r="C27" s="35"/>
      <c r="D27" s="35"/>
      <c r="E27" s="36"/>
      <c r="F27" s="36"/>
      <c r="G27" s="36"/>
      <c r="H27" s="36"/>
      <c r="I27" s="36"/>
      <c r="J27" s="36"/>
      <c r="K27" s="35"/>
      <c r="L27" s="35"/>
      <c r="M27" s="35"/>
      <c r="N27" s="35"/>
      <c r="O27" s="35"/>
      <c r="P27" s="35"/>
      <c r="Q27" s="35"/>
      <c r="R27" s="35"/>
      <c r="S27" s="35"/>
      <c r="T27" s="35"/>
      <c r="U27" s="35"/>
      <c r="V27" s="35"/>
      <c r="W27" s="35"/>
      <c r="X27" s="35"/>
      <c r="Y27" s="35"/>
      <c r="Z27" s="35"/>
      <c r="AA27" s="35"/>
      <c r="AB27" s="35"/>
      <c r="AC27" s="35"/>
      <c r="AD27" s="35"/>
      <c r="AE27" s="35"/>
      <c r="AF27" s="35"/>
      <c r="AG27" s="35"/>
      <c r="AH27" s="35"/>
    </row>
    <row r="28" spans="1:34" x14ac:dyDescent="0.2">
      <c r="A28" s="35"/>
      <c r="B28" s="35"/>
      <c r="C28" s="35"/>
      <c r="D28" s="35"/>
      <c r="E28" s="36"/>
      <c r="F28" s="36"/>
      <c r="G28" s="36"/>
      <c r="H28" s="36"/>
      <c r="I28" s="36"/>
      <c r="J28" s="36"/>
      <c r="K28" s="35"/>
      <c r="L28" s="35"/>
      <c r="M28" s="35"/>
      <c r="N28" s="35"/>
      <c r="O28" s="35"/>
      <c r="P28" s="35"/>
      <c r="Q28" s="35"/>
      <c r="R28" s="35"/>
      <c r="S28" s="35"/>
      <c r="T28" s="35"/>
      <c r="U28" s="35"/>
      <c r="V28" s="35"/>
      <c r="W28" s="35"/>
      <c r="X28" s="35"/>
      <c r="Y28" s="35"/>
      <c r="Z28" s="35"/>
      <c r="AA28" s="35"/>
      <c r="AB28" s="35"/>
      <c r="AC28" s="35"/>
      <c r="AD28" s="35"/>
      <c r="AE28" s="35"/>
      <c r="AF28" s="35"/>
      <c r="AG28" s="35"/>
      <c r="AH28" s="35"/>
    </row>
    <row r="29" spans="1:34" x14ac:dyDescent="0.2">
      <c r="A29" s="35"/>
      <c r="B29" s="35"/>
      <c r="C29" s="35"/>
      <c r="D29" s="35"/>
      <c r="E29" s="36"/>
      <c r="F29" s="36"/>
      <c r="G29" s="36"/>
      <c r="H29" s="36"/>
      <c r="I29" s="36"/>
      <c r="J29" s="36"/>
      <c r="K29" s="35"/>
      <c r="L29" s="35"/>
      <c r="M29" s="35"/>
      <c r="N29" s="35"/>
      <c r="O29" s="35"/>
      <c r="P29" s="35"/>
      <c r="Q29" s="35"/>
      <c r="R29" s="35"/>
      <c r="S29" s="35"/>
      <c r="T29" s="35"/>
      <c r="U29" s="35"/>
      <c r="V29" s="35"/>
      <c r="W29" s="35"/>
      <c r="X29" s="35"/>
      <c r="Y29" s="35"/>
      <c r="Z29" s="35"/>
      <c r="AA29" s="35"/>
      <c r="AB29" s="35"/>
      <c r="AC29" s="35"/>
      <c r="AD29" s="35"/>
      <c r="AE29" s="35"/>
      <c r="AF29" s="35"/>
      <c r="AG29" s="35"/>
      <c r="AH29" s="35"/>
    </row>
    <row r="30" spans="1:34" x14ac:dyDescent="0.2">
      <c r="A30" s="35"/>
      <c r="B30" s="35"/>
      <c r="C30" s="35"/>
      <c r="D30" s="35"/>
      <c r="E30" s="36"/>
      <c r="F30" s="36"/>
      <c r="G30" s="36"/>
      <c r="H30" s="36"/>
      <c r="I30" s="36"/>
      <c r="J30" s="36"/>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x14ac:dyDescent="0.2">
      <c r="A31" s="35"/>
      <c r="B31" s="35"/>
      <c r="C31" s="35"/>
      <c r="D31" s="35"/>
      <c r="E31" s="36"/>
      <c r="F31" s="36"/>
      <c r="G31" s="36"/>
      <c r="H31" s="36"/>
      <c r="I31" s="36"/>
      <c r="J31" s="36"/>
      <c r="K31" s="35"/>
      <c r="L31" s="35"/>
      <c r="M31" s="35"/>
      <c r="N31" s="35"/>
      <c r="O31" s="35"/>
      <c r="P31" s="35"/>
      <c r="Q31" s="35"/>
      <c r="R31" s="35"/>
      <c r="S31" s="35"/>
      <c r="T31" s="35"/>
      <c r="U31" s="35"/>
      <c r="V31" s="35"/>
      <c r="W31" s="35"/>
      <c r="X31" s="35"/>
      <c r="Y31" s="35"/>
      <c r="Z31" s="35"/>
      <c r="AA31" s="35"/>
      <c r="AB31" s="35"/>
      <c r="AC31" s="35"/>
      <c r="AD31" s="35"/>
      <c r="AE31" s="35"/>
      <c r="AF31" s="35"/>
      <c r="AG31" s="35"/>
      <c r="AH31" s="35"/>
    </row>
    <row r="32" spans="1:34" x14ac:dyDescent="0.2">
      <c r="A32" s="35"/>
      <c r="B32" s="35"/>
      <c r="C32" s="35"/>
      <c r="D32" s="35"/>
      <c r="E32" s="36"/>
      <c r="F32" s="36"/>
      <c r="G32" s="36"/>
      <c r="H32" s="36"/>
      <c r="I32" s="36"/>
      <c r="J32" s="36"/>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34" x14ac:dyDescent="0.2">
      <c r="A33" s="35"/>
      <c r="B33" s="35"/>
      <c r="C33" s="35"/>
      <c r="D33" s="35"/>
      <c r="E33" s="36"/>
      <c r="F33" s="36"/>
      <c r="G33" s="36"/>
      <c r="H33" s="36"/>
      <c r="I33" s="36"/>
      <c r="J33" s="36"/>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4" x14ac:dyDescent="0.2">
      <c r="A34" s="35"/>
      <c r="B34" s="35"/>
      <c r="C34" s="35"/>
      <c r="D34" s="35"/>
      <c r="E34" s="36"/>
      <c r="F34" s="36"/>
      <c r="G34" s="36"/>
      <c r="H34" s="36"/>
      <c r="I34" s="36"/>
      <c r="J34" s="36"/>
      <c r="K34" s="35"/>
      <c r="L34" s="35"/>
      <c r="M34" s="35"/>
      <c r="N34" s="35"/>
      <c r="O34" s="35"/>
      <c r="P34" s="35"/>
      <c r="Q34" s="35"/>
      <c r="R34" s="35"/>
      <c r="S34" s="35"/>
      <c r="T34" s="35"/>
      <c r="U34" s="35"/>
      <c r="V34" s="35"/>
      <c r="W34" s="35"/>
      <c r="X34" s="35"/>
      <c r="Y34" s="35"/>
      <c r="Z34" s="35"/>
      <c r="AA34" s="35"/>
      <c r="AB34" s="35"/>
      <c r="AC34" s="35"/>
      <c r="AD34" s="35"/>
      <c r="AE34" s="35"/>
      <c r="AF34" s="35"/>
      <c r="AG34" s="35"/>
      <c r="AH34" s="35"/>
    </row>
    <row r="35" spans="1:34" x14ac:dyDescent="0.2">
      <c r="A35" s="35"/>
      <c r="B35" s="35"/>
      <c r="C35" s="35"/>
      <c r="D35" s="35"/>
      <c r="E35" s="36"/>
      <c r="F35" s="36"/>
      <c r="G35" s="36"/>
      <c r="H35" s="36"/>
      <c r="I35" s="36"/>
      <c r="J35" s="36"/>
      <c r="K35" s="35"/>
      <c r="L35" s="35"/>
      <c r="M35" s="35"/>
      <c r="N35" s="35"/>
      <c r="O35" s="35"/>
      <c r="P35" s="35"/>
      <c r="Q35" s="35"/>
      <c r="R35" s="35"/>
      <c r="S35" s="35"/>
      <c r="T35" s="35"/>
      <c r="U35" s="35"/>
      <c r="V35" s="35"/>
      <c r="W35" s="35"/>
      <c r="X35" s="35"/>
      <c r="Y35" s="35"/>
      <c r="Z35" s="35"/>
      <c r="AA35" s="35"/>
      <c r="AB35" s="35"/>
      <c r="AC35" s="35"/>
      <c r="AD35" s="35"/>
      <c r="AE35" s="35"/>
      <c r="AF35" s="35"/>
      <c r="AG35" s="35"/>
      <c r="AH35" s="35"/>
    </row>
    <row r="36" spans="1:34" x14ac:dyDescent="0.2">
      <c r="A36" s="35"/>
      <c r="B36" s="35"/>
      <c r="C36" s="35"/>
      <c r="D36" s="35"/>
      <c r="E36" s="36"/>
      <c r="F36" s="36"/>
      <c r="G36" s="36"/>
      <c r="H36" s="36"/>
      <c r="I36" s="36"/>
      <c r="J36" s="36"/>
      <c r="K36" s="35"/>
      <c r="L36" s="35"/>
      <c r="M36" s="35"/>
      <c r="N36" s="35"/>
      <c r="O36" s="35"/>
      <c r="P36" s="35"/>
      <c r="Q36" s="35"/>
      <c r="R36" s="35"/>
      <c r="S36" s="35"/>
      <c r="T36" s="35"/>
      <c r="U36" s="35"/>
      <c r="V36" s="35"/>
      <c r="W36" s="35"/>
      <c r="X36" s="35"/>
      <c r="Y36" s="35"/>
      <c r="Z36" s="35"/>
      <c r="AA36" s="35"/>
      <c r="AB36" s="35"/>
      <c r="AC36" s="35"/>
      <c r="AD36" s="35"/>
      <c r="AE36" s="35"/>
      <c r="AF36" s="35"/>
      <c r="AG36" s="35"/>
      <c r="AH36" s="35"/>
    </row>
    <row r="37" spans="1:34" x14ac:dyDescent="0.2">
      <c r="A37" s="35"/>
      <c r="B37" s="35"/>
      <c r="C37" s="35"/>
      <c r="D37" s="35"/>
      <c r="E37" s="36"/>
      <c r="F37" s="36"/>
      <c r="G37" s="36"/>
      <c r="H37" s="36"/>
      <c r="I37" s="36"/>
      <c r="J37" s="36"/>
      <c r="K37" s="35"/>
      <c r="L37" s="35"/>
      <c r="M37" s="35"/>
      <c r="N37" s="35"/>
      <c r="O37" s="35"/>
      <c r="P37" s="35"/>
      <c r="Q37" s="35"/>
      <c r="R37" s="35"/>
      <c r="S37" s="35"/>
      <c r="T37" s="35"/>
      <c r="U37" s="35"/>
      <c r="V37" s="35"/>
      <c r="W37" s="35"/>
      <c r="X37" s="35"/>
      <c r="Y37" s="35"/>
      <c r="Z37" s="35"/>
      <c r="AA37" s="35"/>
      <c r="AB37" s="35"/>
      <c r="AC37" s="35"/>
      <c r="AD37" s="35"/>
      <c r="AE37" s="35"/>
      <c r="AF37" s="35"/>
      <c r="AG37" s="35"/>
      <c r="AH37" s="35"/>
    </row>
    <row r="38" spans="1:34" x14ac:dyDescent="0.2">
      <c r="A38" s="35"/>
      <c r="B38" s="35"/>
      <c r="C38" s="35"/>
      <c r="D38" s="35"/>
      <c r="E38" s="36"/>
      <c r="F38" s="36"/>
      <c r="G38" s="36"/>
      <c r="H38" s="36"/>
      <c r="I38" s="36"/>
      <c r="J38" s="36"/>
      <c r="K38" s="35"/>
      <c r="L38" s="35"/>
      <c r="M38" s="35"/>
      <c r="N38" s="35"/>
      <c r="O38" s="35"/>
      <c r="P38" s="35"/>
      <c r="Q38" s="35"/>
      <c r="R38" s="35"/>
      <c r="S38" s="35"/>
      <c r="T38" s="35"/>
      <c r="U38" s="35"/>
      <c r="V38" s="35"/>
      <c r="W38" s="35"/>
      <c r="X38" s="35"/>
      <c r="Y38" s="35"/>
      <c r="Z38" s="35"/>
      <c r="AA38" s="35"/>
      <c r="AB38" s="35"/>
      <c r="AC38" s="35"/>
      <c r="AD38" s="35"/>
      <c r="AE38" s="35"/>
      <c r="AF38" s="35"/>
      <c r="AG38" s="35"/>
      <c r="AH38" s="35"/>
    </row>
    <row r="39" spans="1:34" x14ac:dyDescent="0.2">
      <c r="A39" s="35"/>
      <c r="B39" s="35"/>
      <c r="C39" s="35"/>
      <c r="D39" s="35"/>
      <c r="E39" s="36"/>
      <c r="F39" s="36"/>
      <c r="G39" s="36"/>
      <c r="H39" s="36"/>
      <c r="I39" s="36"/>
      <c r="J39" s="36"/>
      <c r="K39" s="35"/>
      <c r="L39" s="35"/>
      <c r="M39" s="35"/>
      <c r="N39" s="35"/>
      <c r="O39" s="35"/>
      <c r="P39" s="35"/>
      <c r="Q39" s="35"/>
      <c r="R39" s="35"/>
      <c r="S39" s="35"/>
      <c r="T39" s="35"/>
      <c r="U39" s="35"/>
      <c r="V39" s="35"/>
      <c r="W39" s="35"/>
      <c r="X39" s="35"/>
      <c r="Y39" s="35"/>
      <c r="Z39" s="35"/>
      <c r="AA39" s="35"/>
      <c r="AB39" s="35"/>
      <c r="AC39" s="35"/>
      <c r="AD39" s="35"/>
      <c r="AE39" s="35"/>
      <c r="AF39" s="35"/>
      <c r="AG39" s="35"/>
      <c r="AH39" s="35"/>
    </row>
    <row r="40" spans="1:34" x14ac:dyDescent="0.2">
      <c r="A40" s="35"/>
      <c r="B40" s="35"/>
      <c r="C40" s="35"/>
      <c r="D40" s="35"/>
      <c r="E40" s="36"/>
      <c r="F40" s="36"/>
      <c r="G40" s="36"/>
      <c r="H40" s="36"/>
      <c r="I40" s="36"/>
      <c r="J40" s="36"/>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x14ac:dyDescent="0.2">
      <c r="A41" s="35"/>
      <c r="B41" s="35"/>
      <c r="C41" s="35"/>
      <c r="D41" s="35"/>
      <c r="E41" s="36"/>
      <c r="F41" s="36"/>
      <c r="G41" s="36"/>
      <c r="H41" s="36"/>
      <c r="I41" s="36"/>
      <c r="J41" s="36"/>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x14ac:dyDescent="0.2">
      <c r="A42" s="35"/>
      <c r="B42" s="35"/>
      <c r="C42" s="35"/>
      <c r="D42" s="35"/>
      <c r="E42" s="36"/>
      <c r="F42" s="36"/>
      <c r="G42" s="36"/>
      <c r="H42" s="36"/>
      <c r="I42" s="36"/>
      <c r="J42" s="36"/>
      <c r="K42" s="35"/>
      <c r="L42" s="35"/>
      <c r="M42" s="35"/>
      <c r="N42" s="35"/>
      <c r="O42" s="35"/>
      <c r="P42" s="35"/>
      <c r="Q42" s="35"/>
      <c r="R42" s="35"/>
      <c r="S42" s="35"/>
      <c r="T42" s="35"/>
      <c r="U42" s="35"/>
      <c r="V42" s="35"/>
      <c r="W42" s="35"/>
      <c r="X42" s="35"/>
      <c r="Y42" s="35"/>
      <c r="Z42" s="35"/>
      <c r="AA42" s="35"/>
      <c r="AB42" s="35"/>
      <c r="AC42" s="35"/>
      <c r="AD42" s="35"/>
      <c r="AE42" s="35"/>
      <c r="AF42" s="35"/>
      <c r="AG42" s="35"/>
      <c r="AH42" s="35"/>
    </row>
    <row r="43" spans="1:34" x14ac:dyDescent="0.2">
      <c r="A43" s="35"/>
      <c r="B43" s="35"/>
      <c r="C43" s="35"/>
      <c r="D43" s="35"/>
      <c r="E43" s="36"/>
      <c r="F43" s="36"/>
      <c r="G43" s="36"/>
      <c r="H43" s="36"/>
      <c r="I43" s="36"/>
      <c r="J43" s="36"/>
      <c r="K43" s="35"/>
      <c r="L43" s="35"/>
      <c r="M43" s="35"/>
      <c r="N43" s="35"/>
      <c r="O43" s="35"/>
      <c r="P43" s="35"/>
      <c r="Q43" s="35"/>
      <c r="R43" s="35"/>
      <c r="S43" s="35"/>
      <c r="T43" s="35"/>
      <c r="U43" s="35"/>
      <c r="V43" s="35"/>
      <c r="W43" s="35"/>
      <c r="X43" s="35"/>
      <c r="Y43" s="35"/>
      <c r="Z43" s="35"/>
      <c r="AA43" s="35"/>
      <c r="AB43" s="35"/>
      <c r="AC43" s="35"/>
      <c r="AD43" s="35"/>
      <c r="AE43" s="35"/>
      <c r="AF43" s="35"/>
      <c r="AG43" s="35"/>
      <c r="AH43" s="35"/>
    </row>
    <row r="44" spans="1:34" x14ac:dyDescent="0.2">
      <c r="A44" s="35"/>
      <c r="B44" s="35"/>
      <c r="C44" s="35"/>
      <c r="D44" s="35"/>
      <c r="E44" s="36"/>
      <c r="F44" s="36"/>
      <c r="G44" s="36"/>
      <c r="H44" s="36"/>
      <c r="I44" s="36"/>
      <c r="J44" s="36"/>
      <c r="K44" s="35"/>
      <c r="L44" s="35"/>
      <c r="M44" s="35"/>
      <c r="N44" s="35"/>
      <c r="O44" s="35"/>
      <c r="P44" s="35"/>
      <c r="Q44" s="35"/>
      <c r="R44" s="35"/>
      <c r="S44" s="35"/>
      <c r="T44" s="35"/>
      <c r="U44" s="35"/>
      <c r="V44" s="35"/>
      <c r="W44" s="35"/>
      <c r="X44" s="35"/>
      <c r="Y44" s="35"/>
      <c r="Z44" s="35"/>
      <c r="AA44" s="35"/>
      <c r="AB44" s="35"/>
      <c r="AC44" s="35"/>
      <c r="AD44" s="35"/>
      <c r="AE44" s="35"/>
      <c r="AF44" s="35"/>
      <c r="AG44" s="35"/>
      <c r="AH44" s="35"/>
    </row>
    <row r="45" spans="1:34" x14ac:dyDescent="0.2">
      <c r="A45" s="35"/>
      <c r="B45" s="35"/>
      <c r="C45" s="35"/>
      <c r="D45" s="35"/>
      <c r="E45" s="36"/>
      <c r="F45" s="36"/>
      <c r="G45" s="36"/>
      <c r="H45" s="36"/>
      <c r="I45" s="36"/>
      <c r="J45" s="36"/>
      <c r="K45" s="35"/>
      <c r="L45" s="35"/>
      <c r="M45" s="35"/>
      <c r="N45" s="35"/>
      <c r="O45" s="35"/>
      <c r="P45" s="35"/>
      <c r="Q45" s="35"/>
      <c r="R45" s="35"/>
      <c r="S45" s="35"/>
      <c r="T45" s="35"/>
      <c r="U45" s="35"/>
      <c r="V45" s="35"/>
      <c r="W45" s="35"/>
      <c r="X45" s="35"/>
      <c r="Y45" s="35"/>
      <c r="Z45" s="35"/>
      <c r="AA45" s="35"/>
      <c r="AB45" s="35"/>
      <c r="AC45" s="35"/>
      <c r="AD45" s="35"/>
      <c r="AE45" s="35"/>
      <c r="AF45" s="35"/>
      <c r="AG45" s="35"/>
      <c r="AH45" s="35"/>
    </row>
    <row r="46" spans="1:34" x14ac:dyDescent="0.2">
      <c r="A46" s="35"/>
      <c r="B46" s="35"/>
      <c r="C46" s="35"/>
      <c r="D46" s="35"/>
      <c r="E46" s="36"/>
      <c r="F46" s="36"/>
      <c r="G46" s="36"/>
      <c r="H46" s="36"/>
      <c r="I46" s="36"/>
      <c r="J46" s="36"/>
      <c r="K46" s="35"/>
      <c r="L46" s="35"/>
      <c r="M46" s="35"/>
      <c r="N46" s="35"/>
      <c r="O46" s="35"/>
      <c r="P46" s="35"/>
      <c r="Q46" s="35"/>
      <c r="R46" s="35"/>
      <c r="S46" s="35"/>
      <c r="T46" s="35"/>
      <c r="U46" s="35"/>
      <c r="V46" s="35"/>
      <c r="W46" s="35"/>
      <c r="X46" s="35"/>
      <c r="Y46" s="35"/>
      <c r="Z46" s="35"/>
      <c r="AA46" s="35"/>
      <c r="AB46" s="35"/>
      <c r="AC46" s="35"/>
      <c r="AD46" s="35"/>
      <c r="AE46" s="35"/>
      <c r="AF46" s="35"/>
      <c r="AG46" s="35"/>
      <c r="AH46" s="35"/>
    </row>
    <row r="47" spans="1:34" x14ac:dyDescent="0.2">
      <c r="A47" s="35"/>
      <c r="B47" s="35"/>
      <c r="C47" s="35"/>
      <c r="D47" s="35"/>
      <c r="E47" s="36"/>
      <c r="F47" s="36"/>
      <c r="G47" s="36"/>
      <c r="H47" s="36"/>
      <c r="I47" s="36"/>
      <c r="J47" s="36"/>
      <c r="K47" s="35"/>
      <c r="L47" s="35"/>
      <c r="M47" s="35"/>
      <c r="N47" s="35"/>
      <c r="O47" s="35"/>
      <c r="P47" s="35"/>
      <c r="Q47" s="35"/>
      <c r="R47" s="35"/>
      <c r="S47" s="35"/>
      <c r="T47" s="35"/>
      <c r="U47" s="35"/>
      <c r="V47" s="35"/>
      <c r="W47" s="35"/>
      <c r="X47" s="35"/>
      <c r="Y47" s="35"/>
      <c r="Z47" s="35"/>
      <c r="AA47" s="35"/>
      <c r="AB47" s="35"/>
      <c r="AC47" s="35"/>
      <c r="AD47" s="35"/>
      <c r="AE47" s="35"/>
      <c r="AF47" s="35"/>
      <c r="AG47" s="35"/>
      <c r="AH47" s="35"/>
    </row>
    <row r="48" spans="1:34" x14ac:dyDescent="0.2">
      <c r="A48" s="35"/>
      <c r="B48" s="35"/>
      <c r="C48" s="35"/>
      <c r="D48" s="35"/>
      <c r="E48" s="36"/>
      <c r="F48" s="36"/>
      <c r="G48" s="36"/>
      <c r="H48" s="36"/>
      <c r="I48" s="36"/>
      <c r="J48" s="36"/>
      <c r="K48" s="35"/>
      <c r="L48" s="35"/>
      <c r="M48" s="35"/>
      <c r="N48" s="35"/>
      <c r="O48" s="35"/>
      <c r="P48" s="35"/>
      <c r="Q48" s="35"/>
      <c r="R48" s="35"/>
      <c r="S48" s="35"/>
      <c r="T48" s="35"/>
      <c r="U48" s="35"/>
      <c r="V48" s="35"/>
      <c r="W48" s="35"/>
      <c r="X48" s="35"/>
      <c r="Y48" s="35"/>
      <c r="Z48" s="35"/>
      <c r="AA48" s="35"/>
      <c r="AB48" s="35"/>
      <c r="AC48" s="35"/>
      <c r="AD48" s="35"/>
      <c r="AE48" s="35"/>
      <c r="AF48" s="35"/>
      <c r="AG48" s="35"/>
      <c r="AH48" s="35"/>
    </row>
    <row r="49" spans="1:34" x14ac:dyDescent="0.2">
      <c r="A49" s="35"/>
      <c r="B49" s="35"/>
      <c r="C49" s="35"/>
      <c r="D49" s="35"/>
      <c r="E49" s="36"/>
      <c r="F49" s="36"/>
      <c r="G49" s="36"/>
      <c r="H49" s="36"/>
      <c r="I49" s="36"/>
      <c r="J49" s="36"/>
      <c r="K49" s="35"/>
      <c r="L49" s="35"/>
      <c r="M49" s="35"/>
      <c r="N49" s="35"/>
      <c r="O49" s="35"/>
      <c r="P49" s="35"/>
      <c r="Q49" s="35"/>
      <c r="R49" s="35"/>
      <c r="S49" s="35"/>
      <c r="T49" s="35"/>
      <c r="U49" s="35"/>
      <c r="V49" s="35"/>
      <c r="W49" s="35"/>
      <c r="X49" s="35"/>
      <c r="Y49" s="35"/>
      <c r="Z49" s="35"/>
      <c r="AA49" s="35"/>
      <c r="AB49" s="35"/>
      <c r="AC49" s="35"/>
      <c r="AD49" s="35"/>
      <c r="AE49" s="35"/>
      <c r="AF49" s="35"/>
      <c r="AG49" s="35"/>
      <c r="AH49" s="35"/>
    </row>
    <row r="50" spans="1:34" x14ac:dyDescent="0.2">
      <c r="A50" s="35"/>
      <c r="B50" s="35"/>
      <c r="C50" s="35"/>
      <c r="D50" s="35"/>
      <c r="E50" s="36"/>
      <c r="F50" s="36"/>
      <c r="G50" s="36"/>
      <c r="H50" s="36"/>
      <c r="I50" s="36"/>
      <c r="J50" s="36"/>
      <c r="K50" s="35"/>
      <c r="L50" s="35"/>
      <c r="M50" s="35"/>
      <c r="N50" s="35"/>
      <c r="O50" s="35"/>
      <c r="P50" s="35"/>
      <c r="Q50" s="35"/>
      <c r="R50" s="35"/>
      <c r="S50" s="35"/>
      <c r="T50" s="35"/>
      <c r="U50" s="35"/>
      <c r="V50" s="35"/>
      <c r="W50" s="35"/>
      <c r="X50" s="35"/>
      <c r="Y50" s="35"/>
      <c r="Z50" s="35"/>
      <c r="AA50" s="35"/>
      <c r="AB50" s="35"/>
      <c r="AC50" s="35"/>
      <c r="AD50" s="35"/>
      <c r="AE50" s="35"/>
      <c r="AF50" s="35"/>
      <c r="AG50" s="35"/>
      <c r="AH50" s="35"/>
    </row>
    <row r="51" spans="1:34" x14ac:dyDescent="0.2">
      <c r="A51" s="35"/>
      <c r="B51" s="35"/>
      <c r="C51" s="35"/>
      <c r="D51" s="35"/>
      <c r="E51" s="36"/>
      <c r="F51" s="36"/>
      <c r="G51" s="36"/>
      <c r="H51" s="36"/>
      <c r="I51" s="36"/>
      <c r="J51" s="36"/>
      <c r="K51" s="35"/>
      <c r="L51" s="35"/>
      <c r="M51" s="35"/>
      <c r="N51" s="35"/>
      <c r="O51" s="35"/>
      <c r="P51" s="35"/>
      <c r="Q51" s="35"/>
      <c r="R51" s="35"/>
      <c r="S51" s="35"/>
      <c r="T51" s="35"/>
      <c r="U51" s="35"/>
      <c r="V51" s="35"/>
      <c r="W51" s="35"/>
      <c r="X51" s="35"/>
      <c r="Y51" s="35"/>
      <c r="Z51" s="35"/>
      <c r="AA51" s="35"/>
      <c r="AB51" s="35"/>
      <c r="AC51" s="35"/>
      <c r="AD51" s="35"/>
      <c r="AE51" s="35"/>
      <c r="AF51" s="35"/>
      <c r="AG51" s="35"/>
      <c r="AH51" s="35"/>
    </row>
    <row r="52" spans="1:34" x14ac:dyDescent="0.2">
      <c r="A52" s="35"/>
      <c r="B52" s="35"/>
      <c r="C52" s="35"/>
      <c r="D52" s="35"/>
      <c r="E52" s="36"/>
      <c r="F52" s="36"/>
      <c r="G52" s="36"/>
      <c r="H52" s="36"/>
      <c r="I52" s="36"/>
      <c r="J52" s="36"/>
      <c r="K52" s="35"/>
      <c r="L52" s="35"/>
      <c r="M52" s="35"/>
      <c r="N52" s="35"/>
      <c r="O52" s="35"/>
      <c r="P52" s="35"/>
      <c r="Q52" s="35"/>
      <c r="R52" s="35"/>
      <c r="S52" s="35"/>
      <c r="T52" s="35"/>
      <c r="U52" s="35"/>
      <c r="V52" s="35"/>
      <c r="W52" s="35"/>
      <c r="X52" s="35"/>
      <c r="Y52" s="35"/>
      <c r="Z52" s="35"/>
      <c r="AA52" s="35"/>
      <c r="AB52" s="35"/>
      <c r="AC52" s="35"/>
      <c r="AD52" s="35"/>
      <c r="AE52" s="35"/>
      <c r="AF52" s="35"/>
      <c r="AG52" s="35"/>
      <c r="AH52" s="35"/>
    </row>
    <row r="53" spans="1:34" x14ac:dyDescent="0.2">
      <c r="A53" s="35"/>
      <c r="B53" s="35"/>
      <c r="C53" s="35"/>
      <c r="D53" s="35"/>
      <c r="E53" s="36"/>
      <c r="F53" s="36"/>
      <c r="G53" s="36"/>
      <c r="H53" s="36"/>
      <c r="I53" s="36"/>
      <c r="J53" s="36"/>
      <c r="K53" s="35"/>
      <c r="L53" s="35"/>
      <c r="M53" s="35"/>
      <c r="N53" s="35"/>
      <c r="O53" s="35"/>
      <c r="P53" s="35"/>
      <c r="Q53" s="35"/>
      <c r="R53" s="35"/>
      <c r="S53" s="35"/>
      <c r="T53" s="35"/>
      <c r="U53" s="35"/>
      <c r="V53" s="35"/>
      <c r="W53" s="35"/>
      <c r="X53" s="35"/>
      <c r="Y53" s="35"/>
      <c r="Z53" s="35"/>
      <c r="AA53" s="35"/>
      <c r="AB53" s="35"/>
      <c r="AC53" s="35"/>
      <c r="AD53" s="35"/>
      <c r="AE53" s="35"/>
      <c r="AF53" s="35"/>
      <c r="AG53" s="35"/>
      <c r="AH53" s="35"/>
    </row>
    <row r="54" spans="1:34" x14ac:dyDescent="0.2">
      <c r="A54" s="35"/>
      <c r="B54" s="35"/>
      <c r="C54" s="35"/>
      <c r="D54" s="35"/>
      <c r="E54" s="36"/>
      <c r="F54" s="36"/>
      <c r="G54" s="36"/>
      <c r="H54" s="36"/>
      <c r="I54" s="36"/>
      <c r="J54" s="36"/>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34" x14ac:dyDescent="0.2">
      <c r="A55" s="35"/>
      <c r="B55" s="35"/>
      <c r="C55" s="35"/>
      <c r="D55" s="35"/>
      <c r="E55" s="36"/>
      <c r="F55" s="36"/>
      <c r="G55" s="36"/>
      <c r="H55" s="36"/>
      <c r="I55" s="36"/>
      <c r="J55" s="36"/>
      <c r="K55" s="35"/>
      <c r="L55" s="35"/>
      <c r="M55" s="35"/>
      <c r="N55" s="35"/>
      <c r="O55" s="35"/>
      <c r="P55" s="35"/>
      <c r="Q55" s="35"/>
      <c r="R55" s="35"/>
      <c r="S55" s="35"/>
      <c r="T55" s="35"/>
      <c r="U55" s="35"/>
      <c r="V55" s="35"/>
      <c r="W55" s="35"/>
      <c r="X55" s="35"/>
      <c r="Y55" s="35"/>
      <c r="Z55" s="35"/>
      <c r="AA55" s="35"/>
      <c r="AB55" s="35"/>
      <c r="AC55" s="35"/>
      <c r="AD55" s="35"/>
      <c r="AE55" s="35"/>
      <c r="AF55" s="35"/>
      <c r="AG55" s="35"/>
      <c r="AH55" s="35"/>
    </row>
    <row r="56" spans="1:34" x14ac:dyDescent="0.2">
      <c r="A56" s="35"/>
      <c r="B56" s="35"/>
      <c r="C56" s="35"/>
      <c r="D56" s="35"/>
      <c r="E56" s="36"/>
      <c r="F56" s="36"/>
      <c r="G56" s="36"/>
      <c r="H56" s="36"/>
      <c r="I56" s="36"/>
      <c r="J56" s="36"/>
      <c r="K56" s="35"/>
      <c r="L56" s="35"/>
      <c r="M56" s="35"/>
      <c r="N56" s="35"/>
      <c r="O56" s="35"/>
      <c r="P56" s="35"/>
      <c r="Q56" s="35"/>
      <c r="R56" s="35"/>
      <c r="S56" s="35"/>
      <c r="T56" s="35"/>
      <c r="U56" s="35"/>
      <c r="V56" s="35"/>
      <c r="W56" s="35"/>
      <c r="X56" s="35"/>
      <c r="Y56" s="35"/>
      <c r="Z56" s="35"/>
      <c r="AA56" s="35"/>
      <c r="AB56" s="35"/>
      <c r="AC56" s="35"/>
      <c r="AD56" s="35"/>
      <c r="AE56" s="35"/>
      <c r="AF56" s="35"/>
      <c r="AG56" s="35"/>
      <c r="AH56" s="35"/>
    </row>
    <row r="57" spans="1:34" x14ac:dyDescent="0.2">
      <c r="A57" s="35"/>
      <c r="B57" s="35"/>
      <c r="C57" s="35"/>
      <c r="D57" s="35"/>
      <c r="E57" s="36"/>
      <c r="F57" s="36"/>
      <c r="G57" s="36"/>
      <c r="H57" s="36"/>
      <c r="I57" s="36"/>
      <c r="J57" s="36"/>
      <c r="K57" s="35"/>
      <c r="L57" s="35"/>
      <c r="M57" s="35"/>
      <c r="N57" s="35"/>
      <c r="O57" s="35"/>
      <c r="P57" s="35"/>
      <c r="Q57" s="35"/>
      <c r="R57" s="35"/>
      <c r="S57" s="35"/>
      <c r="T57" s="35"/>
      <c r="U57" s="35"/>
      <c r="V57" s="35"/>
      <c r="W57" s="35"/>
      <c r="X57" s="35"/>
      <c r="Y57" s="35"/>
      <c r="Z57" s="35"/>
      <c r="AA57" s="35"/>
      <c r="AB57" s="35"/>
      <c r="AC57" s="35"/>
      <c r="AD57" s="35"/>
      <c r="AE57" s="35"/>
      <c r="AF57" s="35"/>
      <c r="AG57" s="35"/>
      <c r="AH57" s="35"/>
    </row>
    <row r="58" spans="1:34" x14ac:dyDescent="0.2">
      <c r="A58" s="35"/>
      <c r="B58" s="35"/>
      <c r="C58" s="35"/>
      <c r="D58" s="35"/>
      <c r="E58" s="36"/>
      <c r="F58" s="36"/>
      <c r="G58" s="36"/>
      <c r="H58" s="36"/>
      <c r="I58" s="36"/>
      <c r="J58" s="36"/>
      <c r="K58" s="35"/>
      <c r="L58" s="35"/>
      <c r="M58" s="35"/>
      <c r="N58" s="35"/>
      <c r="O58" s="35"/>
      <c r="P58" s="35"/>
      <c r="Q58" s="35"/>
      <c r="R58" s="35"/>
      <c r="S58" s="35"/>
      <c r="T58" s="35"/>
      <c r="U58" s="35"/>
      <c r="V58" s="35"/>
      <c r="W58" s="35"/>
      <c r="X58" s="35"/>
      <c r="Y58" s="35"/>
      <c r="Z58" s="35"/>
      <c r="AA58" s="35"/>
      <c r="AB58" s="35"/>
      <c r="AC58" s="35"/>
      <c r="AD58" s="35"/>
      <c r="AE58" s="35"/>
      <c r="AF58" s="35"/>
      <c r="AG58" s="35"/>
      <c r="AH58" s="35"/>
    </row>
    <row r="59" spans="1:34" x14ac:dyDescent="0.2">
      <c r="A59" s="35"/>
      <c r="B59" s="35"/>
      <c r="C59" s="35"/>
      <c r="D59" s="35"/>
      <c r="E59" s="36"/>
      <c r="F59" s="36"/>
      <c r="G59" s="36"/>
      <c r="H59" s="36"/>
      <c r="I59" s="36"/>
      <c r="J59" s="36"/>
      <c r="K59" s="35"/>
      <c r="L59" s="35"/>
      <c r="M59" s="35"/>
      <c r="N59" s="35"/>
      <c r="O59" s="35"/>
      <c r="P59" s="35"/>
      <c r="Q59" s="35"/>
      <c r="R59" s="35"/>
      <c r="S59" s="35"/>
      <c r="T59" s="35"/>
      <c r="U59" s="35"/>
      <c r="V59" s="35"/>
      <c r="W59" s="35"/>
      <c r="X59" s="35"/>
      <c r="Y59" s="35"/>
      <c r="Z59" s="35"/>
      <c r="AA59" s="35"/>
      <c r="AB59" s="35"/>
      <c r="AC59" s="35"/>
      <c r="AD59" s="35"/>
      <c r="AE59" s="35"/>
      <c r="AF59" s="35"/>
      <c r="AG59" s="35"/>
      <c r="AH59" s="35"/>
    </row>
  </sheetData>
  <mergeCells count="5">
    <mergeCell ref="C2:F2"/>
    <mergeCell ref="C3:F3"/>
    <mergeCell ref="C4:F4"/>
    <mergeCell ref="C5:F5"/>
    <mergeCell ref="B2:B5"/>
  </mergeCells>
  <pageMargins left="0.7" right="0.7" top="0.75" bottom="0.75" header="0.3" footer="0.3"/>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5"/>
  <sheetViews>
    <sheetView workbookViewId="0">
      <selection activeCell="C10" sqref="C10"/>
    </sheetView>
  </sheetViews>
  <sheetFormatPr baseColWidth="10" defaultColWidth="9.140625" defaultRowHeight="12.75" x14ac:dyDescent="0.2"/>
  <cols>
    <col min="1" max="1" width="9.140625" style="4"/>
    <col min="2" max="2" width="11.5703125" style="4" bestFit="1" customWidth="1"/>
    <col min="3" max="3" width="24" style="4" bestFit="1" customWidth="1"/>
    <col min="4" max="16384" width="9.140625" style="4"/>
  </cols>
  <sheetData>
    <row r="1" spans="1:3" x14ac:dyDescent="0.2">
      <c r="A1" s="3" t="s">
        <v>764</v>
      </c>
      <c r="B1" s="1" t="s">
        <v>757</v>
      </c>
      <c r="C1" s="1" t="s">
        <v>765</v>
      </c>
    </row>
    <row r="2" spans="1:3" x14ac:dyDescent="0.2">
      <c r="A2" s="2">
        <v>1</v>
      </c>
      <c r="B2" s="2">
        <v>1</v>
      </c>
      <c r="C2" s="2" t="s">
        <v>766</v>
      </c>
    </row>
    <row r="3" spans="1:3" x14ac:dyDescent="0.2">
      <c r="A3" s="2">
        <v>2</v>
      </c>
      <c r="B3" s="2">
        <v>11</v>
      </c>
      <c r="C3" s="2" t="s">
        <v>767</v>
      </c>
    </row>
    <row r="4" spans="1:3" x14ac:dyDescent="0.2">
      <c r="A4" s="2">
        <v>3</v>
      </c>
      <c r="B4" s="2">
        <v>11</v>
      </c>
      <c r="C4" s="2" t="s">
        <v>768</v>
      </c>
    </row>
    <row r="5" spans="1:3" x14ac:dyDescent="0.2">
      <c r="A5" s="2">
        <v>9</v>
      </c>
      <c r="B5" s="2">
        <v>1</v>
      </c>
      <c r="C5" s="2" t="s">
        <v>769</v>
      </c>
    </row>
    <row r="6" spans="1:3" x14ac:dyDescent="0.2">
      <c r="A6" s="2">
        <v>10</v>
      </c>
      <c r="B6" s="2">
        <v>1</v>
      </c>
      <c r="C6" s="2" t="s">
        <v>770</v>
      </c>
    </row>
    <row r="7" spans="1:3" x14ac:dyDescent="0.2">
      <c r="A7" s="2">
        <v>11</v>
      </c>
      <c r="B7" s="2">
        <v>1</v>
      </c>
      <c r="C7" s="2" t="s">
        <v>771</v>
      </c>
    </row>
    <row r="8" spans="1:3" x14ac:dyDescent="0.2">
      <c r="A8" s="2">
        <v>12</v>
      </c>
      <c r="B8" s="2">
        <v>1</v>
      </c>
      <c r="C8" s="2" t="s">
        <v>772</v>
      </c>
    </row>
    <row r="9" spans="1:3" x14ac:dyDescent="0.2">
      <c r="A9" s="2">
        <v>13</v>
      </c>
      <c r="B9" s="2">
        <v>1</v>
      </c>
      <c r="C9" s="2" t="s">
        <v>773</v>
      </c>
    </row>
    <row r="10" spans="1:3" x14ac:dyDescent="0.2">
      <c r="A10" s="2">
        <v>14</v>
      </c>
      <c r="B10" s="2">
        <v>1</v>
      </c>
      <c r="C10" s="2" t="s">
        <v>774</v>
      </c>
    </row>
    <row r="11" spans="1:3" x14ac:dyDescent="0.2">
      <c r="A11" s="2">
        <v>15</v>
      </c>
      <c r="B11" s="2">
        <v>1</v>
      </c>
      <c r="C11" s="2" t="s">
        <v>775</v>
      </c>
    </row>
    <row r="12" spans="1:3" x14ac:dyDescent="0.2">
      <c r="A12" s="2">
        <v>16</v>
      </c>
      <c r="B12" s="2">
        <v>1</v>
      </c>
      <c r="C12" s="2" t="s">
        <v>776</v>
      </c>
    </row>
    <row r="13" spans="1:3" x14ac:dyDescent="0.2">
      <c r="A13" s="2">
        <v>17</v>
      </c>
      <c r="B13" s="2">
        <v>11</v>
      </c>
      <c r="C13" s="2" t="s">
        <v>777</v>
      </c>
    </row>
    <row r="14" spans="1:3" x14ac:dyDescent="0.2">
      <c r="A14" s="2">
        <v>18</v>
      </c>
      <c r="B14" s="2">
        <v>11</v>
      </c>
      <c r="C14" s="2" t="s">
        <v>778</v>
      </c>
    </row>
    <row r="15" spans="1:3" x14ac:dyDescent="0.2">
      <c r="A15" s="2">
        <v>19</v>
      </c>
      <c r="B15" s="2">
        <v>11</v>
      </c>
      <c r="C15" s="2" t="s">
        <v>779</v>
      </c>
    </row>
    <row r="16" spans="1:3" x14ac:dyDescent="0.2">
      <c r="A16" s="2">
        <v>20</v>
      </c>
      <c r="B16" s="2">
        <v>11</v>
      </c>
      <c r="C16" s="2" t="s">
        <v>780</v>
      </c>
    </row>
    <row r="17" spans="1:3" x14ac:dyDescent="0.2">
      <c r="A17" s="2">
        <v>21</v>
      </c>
      <c r="B17" s="2">
        <v>12</v>
      </c>
      <c r="C17" s="2" t="s">
        <v>781</v>
      </c>
    </row>
    <row r="18" spans="1:3" x14ac:dyDescent="0.2">
      <c r="A18" s="2">
        <v>22</v>
      </c>
      <c r="B18" s="2">
        <v>12</v>
      </c>
      <c r="C18" s="2" t="s">
        <v>782</v>
      </c>
    </row>
    <row r="19" spans="1:3" x14ac:dyDescent="0.2">
      <c r="A19" s="2">
        <v>23</v>
      </c>
      <c r="B19" s="2">
        <v>11</v>
      </c>
      <c r="C19" s="2" t="s">
        <v>783</v>
      </c>
    </row>
    <row r="20" spans="1:3" x14ac:dyDescent="0.2">
      <c r="A20" s="2">
        <v>24</v>
      </c>
      <c r="B20" s="2">
        <v>11</v>
      </c>
      <c r="C20" s="2" t="s">
        <v>784</v>
      </c>
    </row>
    <row r="21" spans="1:3" x14ac:dyDescent="0.2">
      <c r="A21" s="2">
        <v>25</v>
      </c>
      <c r="B21" s="2">
        <v>11</v>
      </c>
      <c r="C21" s="2" t="s">
        <v>785</v>
      </c>
    </row>
    <row r="22" spans="1:3" x14ac:dyDescent="0.2">
      <c r="A22" s="2">
        <v>26</v>
      </c>
      <c r="B22" s="2">
        <v>10</v>
      </c>
      <c r="C22" s="2" t="s">
        <v>786</v>
      </c>
    </row>
    <row r="23" spans="1:3" x14ac:dyDescent="0.2">
      <c r="A23" s="2">
        <v>27</v>
      </c>
      <c r="B23" s="2">
        <v>11</v>
      </c>
      <c r="C23" s="2" t="s">
        <v>760</v>
      </c>
    </row>
    <row r="24" spans="1:3" x14ac:dyDescent="0.2">
      <c r="A24" s="2">
        <v>28</v>
      </c>
      <c r="B24" s="2">
        <v>11</v>
      </c>
      <c r="C24" s="2" t="s">
        <v>787</v>
      </c>
    </row>
    <row r="25" spans="1:3" x14ac:dyDescent="0.2">
      <c r="A25" s="2">
        <v>29</v>
      </c>
      <c r="B25" s="2">
        <v>10</v>
      </c>
      <c r="C25" s="2" t="s">
        <v>788</v>
      </c>
    </row>
    <row r="26" spans="1:3" x14ac:dyDescent="0.2">
      <c r="A26" s="2">
        <v>30</v>
      </c>
      <c r="B26" s="2">
        <v>10</v>
      </c>
      <c r="C26" s="2" t="s">
        <v>789</v>
      </c>
    </row>
    <row r="27" spans="1:3" x14ac:dyDescent="0.2">
      <c r="A27" s="2">
        <v>31</v>
      </c>
      <c r="B27" s="2">
        <v>10</v>
      </c>
      <c r="C27" s="2" t="s">
        <v>790</v>
      </c>
    </row>
    <row r="28" spans="1:3" x14ac:dyDescent="0.2">
      <c r="A28" s="2">
        <v>32</v>
      </c>
      <c r="B28" s="2">
        <v>4</v>
      </c>
      <c r="C28" s="2" t="s">
        <v>791</v>
      </c>
    </row>
    <row r="29" spans="1:3" x14ac:dyDescent="0.2">
      <c r="A29" s="2">
        <v>33</v>
      </c>
      <c r="B29" s="2">
        <v>4</v>
      </c>
      <c r="C29" s="2" t="s">
        <v>792</v>
      </c>
    </row>
    <row r="30" spans="1:3" x14ac:dyDescent="0.2">
      <c r="A30" s="2">
        <v>34</v>
      </c>
      <c r="B30" s="2">
        <v>4</v>
      </c>
      <c r="C30" s="2" t="s">
        <v>793</v>
      </c>
    </row>
    <row r="31" spans="1:3" x14ac:dyDescent="0.2">
      <c r="A31" s="2">
        <v>35</v>
      </c>
      <c r="B31" s="2">
        <v>15</v>
      </c>
      <c r="C31" s="2" t="s">
        <v>794</v>
      </c>
    </row>
    <row r="32" spans="1:3" x14ac:dyDescent="0.2">
      <c r="A32" s="2">
        <v>36</v>
      </c>
      <c r="B32" s="2">
        <v>18</v>
      </c>
      <c r="C32" s="2" t="s">
        <v>795</v>
      </c>
    </row>
    <row r="33" spans="1:3" x14ac:dyDescent="0.2">
      <c r="A33" s="2">
        <v>37</v>
      </c>
      <c r="B33" s="2">
        <v>14</v>
      </c>
      <c r="C33" s="2" t="s">
        <v>796</v>
      </c>
    </row>
    <row r="34" spans="1:3" x14ac:dyDescent="0.2">
      <c r="A34" s="2">
        <v>38</v>
      </c>
      <c r="B34" s="2">
        <v>15</v>
      </c>
      <c r="C34" s="2" t="s">
        <v>797</v>
      </c>
    </row>
    <row r="35" spans="1:3" x14ac:dyDescent="0.2">
      <c r="A35" s="2">
        <v>39</v>
      </c>
      <c r="B35" s="2">
        <v>18</v>
      </c>
      <c r="C35" s="2" t="s">
        <v>798</v>
      </c>
    </row>
    <row r="36" spans="1:3" x14ac:dyDescent="0.2">
      <c r="A36" s="2">
        <v>40</v>
      </c>
      <c r="B36" s="2">
        <v>16</v>
      </c>
      <c r="C36" s="2" t="s">
        <v>799</v>
      </c>
    </row>
    <row r="37" spans="1:3" x14ac:dyDescent="0.2">
      <c r="A37" s="2">
        <v>41</v>
      </c>
      <c r="B37" s="2">
        <v>16</v>
      </c>
      <c r="C37" s="2" t="s">
        <v>800</v>
      </c>
    </row>
    <row r="38" spans="1:3" x14ac:dyDescent="0.2">
      <c r="A38" s="2">
        <v>42</v>
      </c>
      <c r="B38" s="2">
        <v>6</v>
      </c>
      <c r="C38" s="2" t="s">
        <v>801</v>
      </c>
    </row>
    <row r="39" spans="1:3" x14ac:dyDescent="0.2">
      <c r="A39" s="2">
        <v>43</v>
      </c>
      <c r="B39" s="2">
        <v>16</v>
      </c>
      <c r="C39" s="2" t="s">
        <v>802</v>
      </c>
    </row>
    <row r="40" spans="1:3" x14ac:dyDescent="0.2">
      <c r="A40" s="2">
        <v>44</v>
      </c>
      <c r="B40" s="2">
        <v>8</v>
      </c>
      <c r="C40" s="2" t="s">
        <v>803</v>
      </c>
    </row>
    <row r="41" spans="1:3" x14ac:dyDescent="0.2">
      <c r="A41" s="2">
        <v>45</v>
      </c>
      <c r="B41" s="2">
        <v>8</v>
      </c>
      <c r="C41" s="2" t="s">
        <v>804</v>
      </c>
    </row>
    <row r="42" spans="1:3" x14ac:dyDescent="0.2">
      <c r="A42" s="2">
        <v>46</v>
      </c>
      <c r="B42" s="2">
        <v>8</v>
      </c>
      <c r="C42" s="2" t="s">
        <v>805</v>
      </c>
    </row>
    <row r="43" spans="1:3" x14ac:dyDescent="0.2">
      <c r="A43" s="2">
        <v>47</v>
      </c>
      <c r="B43" s="2">
        <v>8</v>
      </c>
      <c r="C43" s="2" t="s">
        <v>806</v>
      </c>
    </row>
    <row r="44" spans="1:3" x14ac:dyDescent="0.2">
      <c r="A44" s="2">
        <v>48</v>
      </c>
      <c r="B44" s="2">
        <v>8</v>
      </c>
      <c r="C44" s="2" t="s">
        <v>807</v>
      </c>
    </row>
    <row r="45" spans="1:3" x14ac:dyDescent="0.2">
      <c r="A45" s="2">
        <v>49</v>
      </c>
      <c r="B45" s="2">
        <v>7</v>
      </c>
      <c r="C45" s="2" t="s">
        <v>808</v>
      </c>
    </row>
    <row r="46" spans="1:3" x14ac:dyDescent="0.2">
      <c r="A46" s="2">
        <v>50</v>
      </c>
      <c r="B46" s="2">
        <v>4</v>
      </c>
      <c r="C46" s="2" t="s">
        <v>809</v>
      </c>
    </row>
    <row r="47" spans="1:3" x14ac:dyDescent="0.2">
      <c r="A47" s="2">
        <v>51</v>
      </c>
      <c r="B47" s="2">
        <v>4</v>
      </c>
      <c r="C47" s="2" t="s">
        <v>810</v>
      </c>
    </row>
    <row r="48" spans="1:3" x14ac:dyDescent="0.2">
      <c r="A48" s="2">
        <v>52</v>
      </c>
      <c r="B48" s="2">
        <v>5</v>
      </c>
      <c r="C48" s="2" t="s">
        <v>811</v>
      </c>
    </row>
    <row r="49" spans="1:3" x14ac:dyDescent="0.2">
      <c r="A49" s="2">
        <v>53</v>
      </c>
      <c r="B49" s="2">
        <v>18</v>
      </c>
      <c r="C49" s="2" t="s">
        <v>812</v>
      </c>
    </row>
    <row r="50" spans="1:3" x14ac:dyDescent="0.2">
      <c r="A50" s="2">
        <v>54</v>
      </c>
      <c r="B50" s="2">
        <v>18</v>
      </c>
      <c r="C50" s="2" t="s">
        <v>813</v>
      </c>
    </row>
    <row r="51" spans="1:3" x14ac:dyDescent="0.2">
      <c r="A51" s="2">
        <v>55</v>
      </c>
      <c r="B51" s="2">
        <v>18</v>
      </c>
      <c r="C51" s="2" t="s">
        <v>814</v>
      </c>
    </row>
    <row r="52" spans="1:3" x14ac:dyDescent="0.2">
      <c r="A52" s="2">
        <v>56</v>
      </c>
      <c r="B52" s="2">
        <v>5</v>
      </c>
      <c r="C52" s="2" t="s">
        <v>815</v>
      </c>
    </row>
    <row r="53" spans="1:3" x14ac:dyDescent="0.2">
      <c r="A53" s="2">
        <v>57</v>
      </c>
      <c r="B53" s="2">
        <v>5</v>
      </c>
      <c r="C53" s="2" t="s">
        <v>816</v>
      </c>
    </row>
    <row r="54" spans="1:3" x14ac:dyDescent="0.2">
      <c r="A54" s="2">
        <v>58</v>
      </c>
      <c r="B54" s="2">
        <v>5</v>
      </c>
      <c r="C54" s="2" t="s">
        <v>817</v>
      </c>
    </row>
    <row r="55" spans="1:3" x14ac:dyDescent="0.2">
      <c r="A55" s="2">
        <v>59</v>
      </c>
      <c r="B55" s="2">
        <v>5</v>
      </c>
      <c r="C55" s="2" t="s">
        <v>818</v>
      </c>
    </row>
    <row r="56" spans="1:3" x14ac:dyDescent="0.2">
      <c r="A56" s="2">
        <v>60</v>
      </c>
      <c r="B56" s="2">
        <v>5</v>
      </c>
      <c r="C56" s="2" t="s">
        <v>819</v>
      </c>
    </row>
    <row r="57" spans="1:3" x14ac:dyDescent="0.2">
      <c r="A57" s="2">
        <v>61</v>
      </c>
      <c r="B57" s="2">
        <v>5</v>
      </c>
      <c r="C57" s="2" t="s">
        <v>820</v>
      </c>
    </row>
    <row r="58" spans="1:3" x14ac:dyDescent="0.2">
      <c r="A58" s="2">
        <v>62</v>
      </c>
      <c r="B58" s="2">
        <v>6</v>
      </c>
      <c r="C58" s="2" t="s">
        <v>759</v>
      </c>
    </row>
    <row r="59" spans="1:3" x14ac:dyDescent="0.2">
      <c r="A59" s="2">
        <v>63</v>
      </c>
      <c r="B59" s="2">
        <v>19</v>
      </c>
      <c r="C59" s="2" t="s">
        <v>821</v>
      </c>
    </row>
    <row r="60" spans="1:3" x14ac:dyDescent="0.2">
      <c r="A60" s="2">
        <v>64</v>
      </c>
      <c r="B60" s="2">
        <v>19</v>
      </c>
      <c r="C60" s="2" t="s">
        <v>822</v>
      </c>
    </row>
    <row r="61" spans="1:3" x14ac:dyDescent="0.2">
      <c r="A61" s="2">
        <v>65</v>
      </c>
      <c r="B61" s="2">
        <v>19</v>
      </c>
      <c r="C61" s="2" t="s">
        <v>823</v>
      </c>
    </row>
    <row r="62" spans="1:3" x14ac:dyDescent="0.2">
      <c r="A62" s="2">
        <v>66</v>
      </c>
      <c r="B62" s="2">
        <v>19</v>
      </c>
      <c r="C62" s="2" t="s">
        <v>824</v>
      </c>
    </row>
    <row r="63" spans="1:3" x14ac:dyDescent="0.2">
      <c r="A63" s="2">
        <v>67</v>
      </c>
      <c r="B63" s="2">
        <v>19</v>
      </c>
      <c r="C63" s="2" t="s">
        <v>825</v>
      </c>
    </row>
    <row r="64" spans="1:3" x14ac:dyDescent="0.2">
      <c r="A64" s="2">
        <v>68</v>
      </c>
      <c r="B64" s="2">
        <v>19</v>
      </c>
      <c r="C64" s="2" t="s">
        <v>826</v>
      </c>
    </row>
    <row r="65" spans="1:3" x14ac:dyDescent="0.2">
      <c r="A65" s="2">
        <v>69</v>
      </c>
      <c r="B65" s="2">
        <v>19</v>
      </c>
      <c r="C65" s="2" t="s">
        <v>827</v>
      </c>
    </row>
    <row r="66" spans="1:3" x14ac:dyDescent="0.2">
      <c r="A66" s="2">
        <v>70</v>
      </c>
      <c r="B66" s="2">
        <v>19</v>
      </c>
      <c r="C66" s="2" t="s">
        <v>828</v>
      </c>
    </row>
    <row r="67" spans="1:3" x14ac:dyDescent="0.2">
      <c r="A67" s="2">
        <v>71</v>
      </c>
      <c r="B67" s="2">
        <v>11</v>
      </c>
      <c r="C67" s="2" t="s">
        <v>829</v>
      </c>
    </row>
    <row r="68" spans="1:3" x14ac:dyDescent="0.2">
      <c r="A68" s="2">
        <v>72</v>
      </c>
      <c r="B68" s="2">
        <v>10</v>
      </c>
      <c r="C68" s="2" t="s">
        <v>830</v>
      </c>
    </row>
    <row r="69" spans="1:3" x14ac:dyDescent="0.2">
      <c r="A69" s="2">
        <v>73</v>
      </c>
      <c r="B69" s="2">
        <v>10</v>
      </c>
      <c r="C69" s="2" t="s">
        <v>831</v>
      </c>
    </row>
    <row r="70" spans="1:3" x14ac:dyDescent="0.2">
      <c r="A70" s="2">
        <v>74</v>
      </c>
      <c r="B70" s="2">
        <v>10</v>
      </c>
      <c r="C70" s="2" t="s">
        <v>832</v>
      </c>
    </row>
    <row r="71" spans="1:3" x14ac:dyDescent="0.2">
      <c r="A71" s="2">
        <v>75</v>
      </c>
      <c r="B71" s="2">
        <v>9</v>
      </c>
      <c r="C71" s="2" t="s">
        <v>833</v>
      </c>
    </row>
    <row r="72" spans="1:3" x14ac:dyDescent="0.2">
      <c r="A72" s="2">
        <v>76</v>
      </c>
      <c r="B72" s="2">
        <v>9</v>
      </c>
      <c r="C72" s="2" t="s">
        <v>834</v>
      </c>
    </row>
    <row r="73" spans="1:3" x14ac:dyDescent="0.2">
      <c r="A73" s="2">
        <v>77</v>
      </c>
      <c r="B73" s="2">
        <v>9</v>
      </c>
      <c r="C73" s="2" t="s">
        <v>835</v>
      </c>
    </row>
    <row r="74" spans="1:3" x14ac:dyDescent="0.2">
      <c r="A74" s="2">
        <v>78</v>
      </c>
      <c r="B74" s="2">
        <v>8</v>
      </c>
      <c r="C74" s="2" t="s">
        <v>836</v>
      </c>
    </row>
    <row r="75" spans="1:3" x14ac:dyDescent="0.2">
      <c r="A75" s="2">
        <v>79</v>
      </c>
      <c r="B75" s="2">
        <v>8</v>
      </c>
      <c r="C75" s="2" t="s">
        <v>837</v>
      </c>
    </row>
    <row r="76" spans="1:3" x14ac:dyDescent="0.2">
      <c r="A76" s="2">
        <v>80</v>
      </c>
      <c r="B76" s="2">
        <v>8</v>
      </c>
      <c r="C76" s="2" t="s">
        <v>838</v>
      </c>
    </row>
    <row r="77" spans="1:3" x14ac:dyDescent="0.2">
      <c r="A77" s="2">
        <v>81</v>
      </c>
      <c r="B77" s="2">
        <v>8</v>
      </c>
      <c r="C77" s="2" t="s">
        <v>839</v>
      </c>
    </row>
    <row r="78" spans="1:3" x14ac:dyDescent="0.2">
      <c r="A78" s="2">
        <v>82</v>
      </c>
      <c r="B78" s="2">
        <v>8</v>
      </c>
      <c r="C78" s="2" t="s">
        <v>840</v>
      </c>
    </row>
    <row r="79" spans="1:3" x14ac:dyDescent="0.2">
      <c r="A79" s="2">
        <v>83</v>
      </c>
      <c r="B79" s="2">
        <v>8</v>
      </c>
      <c r="C79" s="2" t="s">
        <v>841</v>
      </c>
    </row>
    <row r="80" spans="1:3" x14ac:dyDescent="0.2">
      <c r="A80" s="2">
        <v>84</v>
      </c>
      <c r="B80" s="2">
        <v>7</v>
      </c>
      <c r="C80" s="2" t="s">
        <v>842</v>
      </c>
    </row>
    <row r="81" spans="1:3" x14ac:dyDescent="0.2">
      <c r="A81" s="2">
        <v>85</v>
      </c>
      <c r="B81" s="2">
        <v>7</v>
      </c>
      <c r="C81" s="2" t="s">
        <v>843</v>
      </c>
    </row>
    <row r="82" spans="1:3" x14ac:dyDescent="0.2">
      <c r="A82" s="2">
        <v>86</v>
      </c>
      <c r="B82" s="2">
        <v>7</v>
      </c>
      <c r="C82" s="2" t="s">
        <v>844</v>
      </c>
    </row>
    <row r="83" spans="1:3" x14ac:dyDescent="0.2">
      <c r="A83" s="2">
        <v>87</v>
      </c>
      <c r="B83" s="2">
        <v>7</v>
      </c>
      <c r="C83" s="2" t="s">
        <v>845</v>
      </c>
    </row>
    <row r="84" spans="1:3" x14ac:dyDescent="0.2">
      <c r="A84" s="2">
        <v>88</v>
      </c>
      <c r="B84" s="2">
        <v>2</v>
      </c>
      <c r="C84" s="2" t="s">
        <v>846</v>
      </c>
    </row>
    <row r="85" spans="1:3" x14ac:dyDescent="0.2">
      <c r="A85" s="2">
        <v>89</v>
      </c>
      <c r="B85" s="2">
        <v>2</v>
      </c>
      <c r="C85" s="2" t="s">
        <v>847</v>
      </c>
    </row>
    <row r="86" spans="1:3" x14ac:dyDescent="0.2">
      <c r="A86" s="2">
        <v>90</v>
      </c>
      <c r="B86" s="2">
        <v>2</v>
      </c>
      <c r="C86" s="2" t="s">
        <v>848</v>
      </c>
    </row>
    <row r="87" spans="1:3" x14ac:dyDescent="0.2">
      <c r="A87" s="2">
        <v>91</v>
      </c>
      <c r="B87" s="2">
        <v>3</v>
      </c>
      <c r="C87" s="2" t="s">
        <v>849</v>
      </c>
    </row>
    <row r="88" spans="1:3" x14ac:dyDescent="0.2">
      <c r="A88" s="2">
        <v>92</v>
      </c>
      <c r="B88" s="2">
        <v>3</v>
      </c>
      <c r="C88" s="2" t="s">
        <v>850</v>
      </c>
    </row>
    <row r="89" spans="1:3" x14ac:dyDescent="0.2">
      <c r="A89" s="2">
        <v>93</v>
      </c>
      <c r="B89" s="2">
        <v>3</v>
      </c>
      <c r="C89" s="2" t="s">
        <v>851</v>
      </c>
    </row>
    <row r="90" spans="1:3" x14ac:dyDescent="0.2">
      <c r="A90" s="2">
        <v>94</v>
      </c>
      <c r="B90" s="2">
        <v>17</v>
      </c>
      <c r="C90" s="2" t="s">
        <v>763</v>
      </c>
    </row>
    <row r="91" spans="1:3" x14ac:dyDescent="0.2">
      <c r="A91" s="2">
        <v>95</v>
      </c>
      <c r="B91" s="2">
        <v>3</v>
      </c>
      <c r="C91" s="2" t="s">
        <v>852</v>
      </c>
    </row>
    <row r="92" spans="1:3" x14ac:dyDescent="0.2">
      <c r="A92" s="2">
        <v>96</v>
      </c>
      <c r="B92" s="2">
        <v>3</v>
      </c>
      <c r="C92" s="2" t="s">
        <v>853</v>
      </c>
    </row>
    <row r="93" spans="1:3" x14ac:dyDescent="0.2">
      <c r="A93" s="2">
        <v>97</v>
      </c>
      <c r="B93" s="2">
        <v>2</v>
      </c>
      <c r="C93" s="2" t="s">
        <v>854</v>
      </c>
    </row>
    <row r="94" spans="1:3" x14ac:dyDescent="0.2">
      <c r="A94" s="2">
        <v>98</v>
      </c>
      <c r="B94" s="2">
        <v>12</v>
      </c>
      <c r="C94" s="2" t="s">
        <v>855</v>
      </c>
    </row>
    <row r="95" spans="1:3" x14ac:dyDescent="0.2">
      <c r="A95" s="2">
        <v>99</v>
      </c>
      <c r="B95" s="2">
        <v>2</v>
      </c>
      <c r="C95" s="2" t="s">
        <v>758</v>
      </c>
    </row>
    <row r="96" spans="1:3" x14ac:dyDescent="0.2">
      <c r="A96" s="2">
        <v>100</v>
      </c>
      <c r="B96" s="2">
        <v>13</v>
      </c>
      <c r="C96" s="2" t="s">
        <v>856</v>
      </c>
    </row>
    <row r="97" spans="1:3" x14ac:dyDescent="0.2">
      <c r="A97" s="2">
        <v>101</v>
      </c>
      <c r="B97" s="2">
        <v>13</v>
      </c>
      <c r="C97" s="2" t="s">
        <v>761</v>
      </c>
    </row>
    <row r="98" spans="1:3" x14ac:dyDescent="0.2">
      <c r="A98" s="2">
        <v>102</v>
      </c>
      <c r="B98" s="2">
        <v>14</v>
      </c>
      <c r="C98" s="2" t="s">
        <v>857</v>
      </c>
    </row>
    <row r="99" spans="1:3" x14ac:dyDescent="0.2">
      <c r="A99" s="2">
        <v>103</v>
      </c>
      <c r="B99" s="2">
        <v>12</v>
      </c>
      <c r="C99" s="2" t="s">
        <v>858</v>
      </c>
    </row>
    <row r="100" spans="1:3" x14ac:dyDescent="0.2">
      <c r="A100" s="2">
        <v>104</v>
      </c>
      <c r="B100" s="2">
        <v>13</v>
      </c>
      <c r="C100" s="2" t="s">
        <v>859</v>
      </c>
    </row>
    <row r="101" spans="1:3" x14ac:dyDescent="0.2">
      <c r="A101" s="2">
        <v>105</v>
      </c>
      <c r="B101" s="2">
        <v>10</v>
      </c>
      <c r="C101" s="2" t="s">
        <v>860</v>
      </c>
    </row>
    <row r="102" spans="1:3" x14ac:dyDescent="0.2">
      <c r="A102" s="2">
        <v>106</v>
      </c>
      <c r="B102" s="2">
        <v>13</v>
      </c>
      <c r="C102" s="2" t="s">
        <v>861</v>
      </c>
    </row>
    <row r="103" spans="1:3" x14ac:dyDescent="0.2">
      <c r="A103" s="2">
        <v>107</v>
      </c>
      <c r="B103" s="2">
        <v>13</v>
      </c>
      <c r="C103" s="2" t="s">
        <v>862</v>
      </c>
    </row>
    <row r="104" spans="1:3" x14ac:dyDescent="0.2">
      <c r="A104" s="2">
        <v>108</v>
      </c>
      <c r="B104" s="2">
        <v>16</v>
      </c>
      <c r="C104" s="2" t="s">
        <v>863</v>
      </c>
    </row>
    <row r="105" spans="1:3" x14ac:dyDescent="0.2">
      <c r="A105" s="2">
        <v>109</v>
      </c>
      <c r="B105" s="2">
        <v>13</v>
      </c>
      <c r="C105" s="2" t="s">
        <v>864</v>
      </c>
    </row>
    <row r="106" spans="1:3" x14ac:dyDescent="0.2">
      <c r="A106" s="2">
        <v>110</v>
      </c>
      <c r="B106" s="2">
        <v>9</v>
      </c>
      <c r="C106" s="2" t="s">
        <v>865</v>
      </c>
    </row>
    <row r="107" spans="1:3" x14ac:dyDescent="0.2">
      <c r="A107" s="2">
        <v>111</v>
      </c>
      <c r="B107" s="2">
        <v>16</v>
      </c>
      <c r="C107" s="2" t="s">
        <v>762</v>
      </c>
    </row>
    <row r="108" spans="1:3" x14ac:dyDescent="0.2">
      <c r="A108" s="2">
        <v>112</v>
      </c>
      <c r="B108" s="2">
        <v>9</v>
      </c>
      <c r="C108" s="2" t="s">
        <v>866</v>
      </c>
    </row>
    <row r="109" spans="1:3" x14ac:dyDescent="0.2">
      <c r="A109" s="2">
        <v>113</v>
      </c>
      <c r="B109" s="2">
        <v>8</v>
      </c>
      <c r="C109" s="2" t="s">
        <v>867</v>
      </c>
    </row>
    <row r="110" spans="1:3" x14ac:dyDescent="0.2">
      <c r="A110" s="2">
        <v>114</v>
      </c>
      <c r="B110" s="2">
        <v>9</v>
      </c>
      <c r="C110" s="2" t="s">
        <v>868</v>
      </c>
    </row>
    <row r="111" spans="1:3" x14ac:dyDescent="0.2">
      <c r="A111" s="2">
        <v>115</v>
      </c>
      <c r="B111" s="2">
        <v>9</v>
      </c>
      <c r="C111" s="2" t="s">
        <v>869</v>
      </c>
    </row>
    <row r="112" spans="1:3" x14ac:dyDescent="0.2">
      <c r="A112" s="2">
        <v>116</v>
      </c>
      <c r="B112" s="2">
        <v>10</v>
      </c>
      <c r="C112" s="2" t="s">
        <v>870</v>
      </c>
    </row>
    <row r="113" spans="1:3" x14ac:dyDescent="0.2">
      <c r="A113" s="2">
        <v>117</v>
      </c>
      <c r="B113" s="2">
        <v>9</v>
      </c>
      <c r="C113" s="2" t="s">
        <v>871</v>
      </c>
    </row>
    <row r="114" spans="1:3" x14ac:dyDescent="0.2">
      <c r="A114" s="2">
        <v>118</v>
      </c>
      <c r="B114" s="2"/>
      <c r="C114" s="2" t="s">
        <v>872</v>
      </c>
    </row>
    <row r="115" spans="1:3" x14ac:dyDescent="0.2">
      <c r="A115" s="2"/>
      <c r="B115" s="2"/>
      <c r="C115" s="2" t="s">
        <v>683</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414"/>
  <sheetViews>
    <sheetView workbookViewId="0"/>
  </sheetViews>
  <sheetFormatPr baseColWidth="10" defaultColWidth="9.140625" defaultRowHeight="12.75" x14ac:dyDescent="0.2"/>
  <cols>
    <col min="1" max="1" width="10.7109375" style="4" customWidth="1"/>
    <col min="2" max="2" width="9.140625" style="4"/>
    <col min="3" max="3" width="61.85546875" style="4" bestFit="1" customWidth="1"/>
    <col min="4" max="16384" width="9.140625" style="4"/>
  </cols>
  <sheetData>
    <row r="1" spans="1:3" x14ac:dyDescent="0.2">
      <c r="A1" s="3" t="s">
        <v>873</v>
      </c>
      <c r="B1" s="1" t="s">
        <v>764</v>
      </c>
      <c r="C1" s="1" t="s">
        <v>874</v>
      </c>
    </row>
    <row r="2" spans="1:3" x14ac:dyDescent="0.2">
      <c r="A2" s="2">
        <v>1</v>
      </c>
      <c r="B2" s="2">
        <v>1</v>
      </c>
      <c r="C2" s="2" t="s">
        <v>875</v>
      </c>
    </row>
    <row r="3" spans="1:3" x14ac:dyDescent="0.2">
      <c r="A3" s="2">
        <v>2</v>
      </c>
      <c r="B3" s="2">
        <v>1</v>
      </c>
      <c r="C3" s="2" t="s">
        <v>876</v>
      </c>
    </row>
    <row r="4" spans="1:3" x14ac:dyDescent="0.2">
      <c r="A4" s="2">
        <v>3</v>
      </c>
      <c r="B4" s="2" t="s">
        <v>684</v>
      </c>
      <c r="C4" s="2" t="s">
        <v>877</v>
      </c>
    </row>
    <row r="5" spans="1:3" x14ac:dyDescent="0.2">
      <c r="A5" s="2">
        <v>4</v>
      </c>
      <c r="B5" s="2">
        <v>9</v>
      </c>
      <c r="C5" s="2" t="s">
        <v>878</v>
      </c>
    </row>
    <row r="6" spans="1:3" x14ac:dyDescent="0.2">
      <c r="A6" s="2">
        <v>5</v>
      </c>
      <c r="B6" s="2">
        <v>9</v>
      </c>
      <c r="C6" s="2" t="s">
        <v>879</v>
      </c>
    </row>
    <row r="7" spans="1:3" x14ac:dyDescent="0.2">
      <c r="A7" s="2">
        <v>6</v>
      </c>
      <c r="B7" s="2">
        <v>9</v>
      </c>
      <c r="C7" s="2" t="s">
        <v>880</v>
      </c>
    </row>
    <row r="8" spans="1:3" x14ac:dyDescent="0.2">
      <c r="A8" s="2">
        <v>7</v>
      </c>
      <c r="B8" s="2">
        <v>9</v>
      </c>
      <c r="C8" s="2" t="s">
        <v>881</v>
      </c>
    </row>
    <row r="9" spans="1:3" x14ac:dyDescent="0.2">
      <c r="A9" s="2">
        <v>8</v>
      </c>
      <c r="B9" s="2">
        <v>9</v>
      </c>
      <c r="C9" s="2" t="s">
        <v>882</v>
      </c>
    </row>
    <row r="10" spans="1:3" x14ac:dyDescent="0.2">
      <c r="A10" s="2">
        <v>9</v>
      </c>
      <c r="B10" s="2">
        <v>9</v>
      </c>
      <c r="C10" s="2" t="s">
        <v>883</v>
      </c>
    </row>
    <row r="11" spans="1:3" x14ac:dyDescent="0.2">
      <c r="A11" s="2">
        <v>10</v>
      </c>
      <c r="B11" s="2">
        <v>9</v>
      </c>
      <c r="C11" s="2" t="s">
        <v>884</v>
      </c>
    </row>
    <row r="12" spans="1:3" x14ac:dyDescent="0.2">
      <c r="A12" s="2">
        <v>11</v>
      </c>
      <c r="B12" s="2">
        <v>9</v>
      </c>
      <c r="C12" s="2" t="s">
        <v>885</v>
      </c>
    </row>
    <row r="13" spans="1:3" x14ac:dyDescent="0.2">
      <c r="A13" s="2">
        <v>12</v>
      </c>
      <c r="B13" s="2">
        <v>9</v>
      </c>
      <c r="C13" s="2" t="s">
        <v>886</v>
      </c>
    </row>
    <row r="14" spans="1:3" x14ac:dyDescent="0.2">
      <c r="A14" s="2">
        <v>13</v>
      </c>
      <c r="B14" s="2">
        <v>9</v>
      </c>
      <c r="C14" s="2" t="s">
        <v>887</v>
      </c>
    </row>
    <row r="15" spans="1:3" x14ac:dyDescent="0.2">
      <c r="A15" s="2">
        <v>14</v>
      </c>
      <c r="B15" s="2">
        <v>9</v>
      </c>
      <c r="C15" s="2" t="s">
        <v>888</v>
      </c>
    </row>
    <row r="16" spans="1:3" x14ac:dyDescent="0.2">
      <c r="A16" s="2">
        <v>15</v>
      </c>
      <c r="B16" s="2">
        <v>9</v>
      </c>
      <c r="C16" s="2" t="s">
        <v>889</v>
      </c>
    </row>
    <row r="17" spans="1:3" x14ac:dyDescent="0.2">
      <c r="A17" s="2">
        <v>16</v>
      </c>
      <c r="B17" s="2">
        <v>9</v>
      </c>
      <c r="C17" s="2" t="s">
        <v>890</v>
      </c>
    </row>
    <row r="18" spans="1:3" x14ac:dyDescent="0.2">
      <c r="A18" s="2">
        <v>17</v>
      </c>
      <c r="B18" s="2">
        <v>9</v>
      </c>
      <c r="C18" s="2" t="s">
        <v>891</v>
      </c>
    </row>
    <row r="19" spans="1:3" x14ac:dyDescent="0.2">
      <c r="A19" s="2">
        <v>18</v>
      </c>
      <c r="B19" s="2">
        <v>9</v>
      </c>
      <c r="C19" s="2" t="s">
        <v>892</v>
      </c>
    </row>
    <row r="20" spans="1:3" x14ac:dyDescent="0.2">
      <c r="A20" s="2">
        <v>19</v>
      </c>
      <c r="B20" s="2">
        <v>9</v>
      </c>
      <c r="C20" s="2" t="s">
        <v>893</v>
      </c>
    </row>
    <row r="21" spans="1:3" x14ac:dyDescent="0.2">
      <c r="A21" s="2">
        <v>20</v>
      </c>
      <c r="B21" s="2">
        <v>9</v>
      </c>
      <c r="C21" s="2" t="s">
        <v>894</v>
      </c>
    </row>
    <row r="22" spans="1:3" x14ac:dyDescent="0.2">
      <c r="A22" s="2">
        <v>21</v>
      </c>
      <c r="B22" s="2">
        <v>9</v>
      </c>
      <c r="C22" s="2" t="s">
        <v>895</v>
      </c>
    </row>
    <row r="23" spans="1:3" x14ac:dyDescent="0.2">
      <c r="A23" s="2">
        <v>22</v>
      </c>
      <c r="B23" s="2">
        <v>9</v>
      </c>
      <c r="C23" s="2" t="s">
        <v>896</v>
      </c>
    </row>
    <row r="24" spans="1:3" x14ac:dyDescent="0.2">
      <c r="A24" s="2">
        <v>23</v>
      </c>
      <c r="B24" s="2">
        <v>9</v>
      </c>
      <c r="C24" s="2" t="s">
        <v>897</v>
      </c>
    </row>
    <row r="25" spans="1:3" x14ac:dyDescent="0.2">
      <c r="A25" s="2">
        <v>24</v>
      </c>
      <c r="B25" s="2">
        <v>9</v>
      </c>
      <c r="C25" s="2" t="s">
        <v>898</v>
      </c>
    </row>
    <row r="26" spans="1:3" x14ac:dyDescent="0.2">
      <c r="A26" s="2">
        <v>25</v>
      </c>
      <c r="B26" s="2">
        <v>9</v>
      </c>
      <c r="C26" s="2" t="s">
        <v>899</v>
      </c>
    </row>
    <row r="27" spans="1:3" x14ac:dyDescent="0.2">
      <c r="A27" s="2">
        <v>26</v>
      </c>
      <c r="B27" s="2">
        <v>9</v>
      </c>
      <c r="C27" s="2" t="s">
        <v>900</v>
      </c>
    </row>
    <row r="28" spans="1:3" x14ac:dyDescent="0.2">
      <c r="A28" s="2">
        <v>27</v>
      </c>
      <c r="B28" s="2">
        <v>10</v>
      </c>
      <c r="C28" s="2" t="s">
        <v>901</v>
      </c>
    </row>
    <row r="29" spans="1:3" x14ac:dyDescent="0.2">
      <c r="A29" s="2">
        <v>28</v>
      </c>
      <c r="B29" s="2">
        <v>10</v>
      </c>
      <c r="C29" s="2" t="s">
        <v>902</v>
      </c>
    </row>
    <row r="30" spans="1:3" x14ac:dyDescent="0.2">
      <c r="A30" s="2">
        <v>29</v>
      </c>
      <c r="B30" s="2">
        <v>10</v>
      </c>
      <c r="C30" s="2" t="s">
        <v>903</v>
      </c>
    </row>
    <row r="31" spans="1:3" x14ac:dyDescent="0.2">
      <c r="A31" s="2">
        <v>30</v>
      </c>
      <c r="B31" s="2">
        <v>10</v>
      </c>
      <c r="C31" s="2" t="s">
        <v>904</v>
      </c>
    </row>
    <row r="32" spans="1:3" x14ac:dyDescent="0.2">
      <c r="A32" s="2">
        <v>31</v>
      </c>
      <c r="B32" s="2">
        <v>10</v>
      </c>
      <c r="C32" s="2" t="s">
        <v>905</v>
      </c>
    </row>
    <row r="33" spans="1:3" x14ac:dyDescent="0.2">
      <c r="A33" s="2">
        <v>32</v>
      </c>
      <c r="B33" s="2">
        <v>10</v>
      </c>
      <c r="C33" s="2" t="s">
        <v>906</v>
      </c>
    </row>
    <row r="34" spans="1:3" x14ac:dyDescent="0.2">
      <c r="A34" s="2">
        <v>33</v>
      </c>
      <c r="B34" s="2">
        <v>10</v>
      </c>
      <c r="C34" s="2" t="s">
        <v>907</v>
      </c>
    </row>
    <row r="35" spans="1:3" x14ac:dyDescent="0.2">
      <c r="A35" s="2">
        <v>34</v>
      </c>
      <c r="B35" s="2">
        <v>10</v>
      </c>
      <c r="C35" s="2" t="s">
        <v>908</v>
      </c>
    </row>
    <row r="36" spans="1:3" x14ac:dyDescent="0.2">
      <c r="A36" s="2">
        <v>35</v>
      </c>
      <c r="B36" s="2">
        <v>10</v>
      </c>
      <c r="C36" s="2" t="s">
        <v>909</v>
      </c>
    </row>
    <row r="37" spans="1:3" x14ac:dyDescent="0.2">
      <c r="A37" s="2">
        <v>36</v>
      </c>
      <c r="B37" s="2">
        <v>10</v>
      </c>
      <c r="C37" s="2" t="s">
        <v>910</v>
      </c>
    </row>
    <row r="38" spans="1:3" x14ac:dyDescent="0.2">
      <c r="A38" s="2">
        <v>37</v>
      </c>
      <c r="B38" s="2">
        <v>11</v>
      </c>
      <c r="C38" s="2" t="s">
        <v>911</v>
      </c>
    </row>
    <row r="39" spans="1:3" x14ac:dyDescent="0.2">
      <c r="A39" s="2">
        <v>38</v>
      </c>
      <c r="B39" s="2">
        <v>11</v>
      </c>
      <c r="C39" s="2" t="s">
        <v>912</v>
      </c>
    </row>
    <row r="40" spans="1:3" x14ac:dyDescent="0.2">
      <c r="A40" s="2">
        <v>39</v>
      </c>
      <c r="B40" s="2">
        <v>11</v>
      </c>
      <c r="C40" s="2" t="s">
        <v>913</v>
      </c>
    </row>
    <row r="41" spans="1:3" x14ac:dyDescent="0.2">
      <c r="A41" s="2">
        <v>40</v>
      </c>
      <c r="B41" s="2">
        <v>11</v>
      </c>
      <c r="C41" s="2" t="s">
        <v>914</v>
      </c>
    </row>
    <row r="42" spans="1:3" x14ac:dyDescent="0.2">
      <c r="A42" s="2">
        <v>41</v>
      </c>
      <c r="B42" s="2">
        <v>11</v>
      </c>
      <c r="C42" s="2" t="s">
        <v>915</v>
      </c>
    </row>
    <row r="43" spans="1:3" x14ac:dyDescent="0.2">
      <c r="A43" s="2">
        <v>42</v>
      </c>
      <c r="B43" s="2">
        <v>11</v>
      </c>
      <c r="C43" s="2" t="s">
        <v>724</v>
      </c>
    </row>
    <row r="44" spans="1:3" x14ac:dyDescent="0.2">
      <c r="A44" s="2">
        <v>43</v>
      </c>
      <c r="B44" s="2">
        <v>11</v>
      </c>
      <c r="C44" s="2" t="s">
        <v>916</v>
      </c>
    </row>
    <row r="45" spans="1:3" x14ac:dyDescent="0.2">
      <c r="A45" s="2">
        <v>44</v>
      </c>
      <c r="B45" s="2">
        <v>11</v>
      </c>
      <c r="C45" s="2" t="s">
        <v>917</v>
      </c>
    </row>
    <row r="46" spans="1:3" x14ac:dyDescent="0.2">
      <c r="A46" s="2">
        <v>45</v>
      </c>
      <c r="B46" s="2">
        <v>11</v>
      </c>
      <c r="C46" s="2" t="s">
        <v>918</v>
      </c>
    </row>
    <row r="47" spans="1:3" x14ac:dyDescent="0.2">
      <c r="A47" s="2">
        <v>46</v>
      </c>
      <c r="B47" s="2">
        <v>11</v>
      </c>
      <c r="C47" s="2" t="s">
        <v>919</v>
      </c>
    </row>
    <row r="48" spans="1:3" x14ac:dyDescent="0.2">
      <c r="A48" s="2">
        <v>47</v>
      </c>
      <c r="B48" s="2">
        <v>11</v>
      </c>
      <c r="C48" s="2" t="s">
        <v>920</v>
      </c>
    </row>
    <row r="49" spans="1:3" x14ac:dyDescent="0.2">
      <c r="A49" s="2">
        <v>48</v>
      </c>
      <c r="B49" s="2">
        <v>11</v>
      </c>
      <c r="C49" s="2" t="s">
        <v>921</v>
      </c>
    </row>
    <row r="50" spans="1:3" x14ac:dyDescent="0.2">
      <c r="A50" s="2">
        <v>49</v>
      </c>
      <c r="B50" s="2">
        <v>11</v>
      </c>
      <c r="C50" s="2" t="s">
        <v>922</v>
      </c>
    </row>
    <row r="51" spans="1:3" x14ac:dyDescent="0.2">
      <c r="A51" s="2">
        <v>50</v>
      </c>
      <c r="B51" s="2">
        <v>11</v>
      </c>
      <c r="C51" s="2" t="s">
        <v>923</v>
      </c>
    </row>
    <row r="52" spans="1:3" x14ac:dyDescent="0.2">
      <c r="A52" s="2">
        <v>51</v>
      </c>
      <c r="B52" s="2">
        <v>11</v>
      </c>
      <c r="C52" s="2" t="s">
        <v>924</v>
      </c>
    </row>
    <row r="53" spans="1:3" x14ac:dyDescent="0.2">
      <c r="A53" s="2">
        <v>52</v>
      </c>
      <c r="B53" s="2">
        <v>11</v>
      </c>
      <c r="C53" s="2" t="s">
        <v>925</v>
      </c>
    </row>
    <row r="54" spans="1:3" x14ac:dyDescent="0.2">
      <c r="A54" s="2">
        <v>53</v>
      </c>
      <c r="B54" s="2">
        <v>11</v>
      </c>
      <c r="C54" s="2" t="s">
        <v>926</v>
      </c>
    </row>
    <row r="55" spans="1:3" x14ac:dyDescent="0.2">
      <c r="A55" s="2">
        <v>54</v>
      </c>
      <c r="B55" s="2">
        <v>11</v>
      </c>
      <c r="C55" s="2" t="s">
        <v>927</v>
      </c>
    </row>
    <row r="56" spans="1:3" x14ac:dyDescent="0.2">
      <c r="A56" s="2">
        <v>55</v>
      </c>
      <c r="B56" s="2">
        <v>12</v>
      </c>
      <c r="C56" s="2" t="s">
        <v>928</v>
      </c>
    </row>
    <row r="57" spans="1:3" x14ac:dyDescent="0.2">
      <c r="A57" s="2">
        <v>56</v>
      </c>
      <c r="B57" s="2">
        <v>12</v>
      </c>
      <c r="C57" s="2" t="s">
        <v>929</v>
      </c>
    </row>
    <row r="58" spans="1:3" x14ac:dyDescent="0.2">
      <c r="A58" s="2">
        <v>57</v>
      </c>
      <c r="B58" s="2">
        <v>12</v>
      </c>
      <c r="C58" s="2" t="s">
        <v>930</v>
      </c>
    </row>
    <row r="59" spans="1:3" x14ac:dyDescent="0.2">
      <c r="A59" s="2">
        <v>58</v>
      </c>
      <c r="B59" s="2">
        <v>12</v>
      </c>
      <c r="C59" s="2" t="s">
        <v>931</v>
      </c>
    </row>
    <row r="60" spans="1:3" x14ac:dyDescent="0.2">
      <c r="A60" s="2">
        <v>59</v>
      </c>
      <c r="B60" s="2">
        <v>12</v>
      </c>
      <c r="C60" s="2" t="s">
        <v>932</v>
      </c>
    </row>
    <row r="61" spans="1:3" x14ac:dyDescent="0.2">
      <c r="A61" s="2">
        <v>60</v>
      </c>
      <c r="B61" s="2">
        <v>12</v>
      </c>
      <c r="C61" s="2" t="s">
        <v>933</v>
      </c>
    </row>
    <row r="62" spans="1:3" x14ac:dyDescent="0.2">
      <c r="A62" s="2">
        <v>61</v>
      </c>
      <c r="B62" s="2">
        <v>12</v>
      </c>
      <c r="C62" s="2" t="s">
        <v>934</v>
      </c>
    </row>
    <row r="63" spans="1:3" x14ac:dyDescent="0.2">
      <c r="A63" s="2">
        <v>62</v>
      </c>
      <c r="B63" s="2">
        <v>12</v>
      </c>
      <c r="C63" s="2" t="s">
        <v>935</v>
      </c>
    </row>
    <row r="64" spans="1:3" x14ac:dyDescent="0.2">
      <c r="A64" s="2">
        <v>63</v>
      </c>
      <c r="B64" s="2">
        <v>12</v>
      </c>
      <c r="C64" s="2" t="s">
        <v>936</v>
      </c>
    </row>
    <row r="65" spans="1:3" x14ac:dyDescent="0.2">
      <c r="A65" s="2">
        <v>64</v>
      </c>
      <c r="B65" s="2">
        <v>12</v>
      </c>
      <c r="C65" s="2" t="s">
        <v>937</v>
      </c>
    </row>
    <row r="66" spans="1:3" x14ac:dyDescent="0.2">
      <c r="A66" s="2">
        <v>65</v>
      </c>
      <c r="B66" s="2">
        <v>12</v>
      </c>
      <c r="C66" s="2" t="s">
        <v>938</v>
      </c>
    </row>
    <row r="67" spans="1:3" x14ac:dyDescent="0.2">
      <c r="A67" s="2">
        <v>66</v>
      </c>
      <c r="B67" s="2">
        <v>12</v>
      </c>
      <c r="C67" s="2" t="s">
        <v>939</v>
      </c>
    </row>
    <row r="68" spans="1:3" x14ac:dyDescent="0.2">
      <c r="A68" s="2">
        <v>67</v>
      </c>
      <c r="B68" s="2">
        <v>12</v>
      </c>
      <c r="C68" s="2" t="s">
        <v>940</v>
      </c>
    </row>
    <row r="69" spans="1:3" x14ac:dyDescent="0.2">
      <c r="A69" s="2">
        <v>68</v>
      </c>
      <c r="B69" s="2">
        <v>12</v>
      </c>
      <c r="C69" s="2" t="s">
        <v>941</v>
      </c>
    </row>
    <row r="70" spans="1:3" x14ac:dyDescent="0.2">
      <c r="A70" s="2">
        <v>69</v>
      </c>
      <c r="B70" s="2">
        <v>12</v>
      </c>
      <c r="C70" s="2" t="s">
        <v>942</v>
      </c>
    </row>
    <row r="71" spans="1:3" x14ac:dyDescent="0.2">
      <c r="A71" s="2">
        <v>70</v>
      </c>
      <c r="B71" s="2">
        <v>13</v>
      </c>
      <c r="C71" s="2" t="s">
        <v>943</v>
      </c>
    </row>
    <row r="72" spans="1:3" x14ac:dyDescent="0.2">
      <c r="A72" s="2">
        <v>71</v>
      </c>
      <c r="B72" s="2">
        <v>13</v>
      </c>
      <c r="C72" s="2" t="s">
        <v>944</v>
      </c>
    </row>
    <row r="73" spans="1:3" x14ac:dyDescent="0.2">
      <c r="A73" s="2">
        <v>72</v>
      </c>
      <c r="B73" s="2">
        <v>13</v>
      </c>
      <c r="C73" s="2" t="s">
        <v>945</v>
      </c>
    </row>
    <row r="74" spans="1:3" x14ac:dyDescent="0.2">
      <c r="A74" s="2">
        <v>73</v>
      </c>
      <c r="B74" s="2">
        <v>13</v>
      </c>
      <c r="C74" s="2" t="s">
        <v>946</v>
      </c>
    </row>
    <row r="75" spans="1:3" x14ac:dyDescent="0.2">
      <c r="A75" s="2">
        <v>74</v>
      </c>
      <c r="B75" s="2">
        <v>13</v>
      </c>
      <c r="C75" s="2" t="s">
        <v>947</v>
      </c>
    </row>
    <row r="76" spans="1:3" x14ac:dyDescent="0.2">
      <c r="A76" s="2">
        <v>75</v>
      </c>
      <c r="B76" s="2">
        <v>13</v>
      </c>
      <c r="C76" s="2" t="s">
        <v>948</v>
      </c>
    </row>
    <row r="77" spans="1:3" x14ac:dyDescent="0.2">
      <c r="A77" s="2">
        <v>76</v>
      </c>
      <c r="B77" s="2">
        <v>13</v>
      </c>
      <c r="C77" s="2" t="s">
        <v>949</v>
      </c>
    </row>
    <row r="78" spans="1:3" x14ac:dyDescent="0.2">
      <c r="A78" s="2">
        <v>77</v>
      </c>
      <c r="B78" s="2">
        <v>13</v>
      </c>
      <c r="C78" s="2" t="s">
        <v>950</v>
      </c>
    </row>
    <row r="79" spans="1:3" x14ac:dyDescent="0.2">
      <c r="A79" s="2">
        <v>78</v>
      </c>
      <c r="B79" s="2">
        <v>13</v>
      </c>
      <c r="C79" s="2" t="s">
        <v>951</v>
      </c>
    </row>
    <row r="80" spans="1:3" x14ac:dyDescent="0.2">
      <c r="A80" s="2">
        <v>79</v>
      </c>
      <c r="B80" s="2">
        <v>13</v>
      </c>
      <c r="C80" s="2" t="s">
        <v>952</v>
      </c>
    </row>
    <row r="81" spans="1:3" x14ac:dyDescent="0.2">
      <c r="A81" s="2">
        <v>80</v>
      </c>
      <c r="B81" s="2">
        <v>13</v>
      </c>
      <c r="C81" s="2" t="s">
        <v>953</v>
      </c>
    </row>
    <row r="82" spans="1:3" x14ac:dyDescent="0.2">
      <c r="A82" s="2">
        <v>81</v>
      </c>
      <c r="B82" s="2">
        <v>13</v>
      </c>
      <c r="C82" s="2" t="s">
        <v>954</v>
      </c>
    </row>
    <row r="83" spans="1:3" x14ac:dyDescent="0.2">
      <c r="A83" s="2">
        <v>82</v>
      </c>
      <c r="B83" s="2">
        <v>13</v>
      </c>
      <c r="C83" s="2" t="s">
        <v>955</v>
      </c>
    </row>
    <row r="84" spans="1:3" x14ac:dyDescent="0.2">
      <c r="A84" s="2">
        <v>83</v>
      </c>
      <c r="B84" s="2">
        <v>13</v>
      </c>
      <c r="C84" s="2" t="s">
        <v>956</v>
      </c>
    </row>
    <row r="85" spans="1:3" x14ac:dyDescent="0.2">
      <c r="A85" s="2">
        <v>84</v>
      </c>
      <c r="B85" s="2">
        <v>13</v>
      </c>
      <c r="C85" s="2" t="s">
        <v>957</v>
      </c>
    </row>
    <row r="86" spans="1:3" x14ac:dyDescent="0.2">
      <c r="A86" s="2">
        <v>85</v>
      </c>
      <c r="B86" s="2">
        <v>13</v>
      </c>
      <c r="C86" s="2" t="s">
        <v>712</v>
      </c>
    </row>
    <row r="87" spans="1:3" x14ac:dyDescent="0.2">
      <c r="A87" s="2">
        <v>86</v>
      </c>
      <c r="B87" s="2">
        <v>13</v>
      </c>
      <c r="C87" s="2" t="s">
        <v>700</v>
      </c>
    </row>
    <row r="88" spans="1:3" x14ac:dyDescent="0.2">
      <c r="A88" s="2">
        <v>87</v>
      </c>
      <c r="B88" s="2">
        <v>13</v>
      </c>
      <c r="C88" s="2" t="s">
        <v>958</v>
      </c>
    </row>
    <row r="89" spans="1:3" x14ac:dyDescent="0.2">
      <c r="A89" s="2">
        <v>88</v>
      </c>
      <c r="B89" s="2">
        <v>13</v>
      </c>
      <c r="C89" s="2" t="s">
        <v>959</v>
      </c>
    </row>
    <row r="90" spans="1:3" x14ac:dyDescent="0.2">
      <c r="A90" s="2">
        <v>89</v>
      </c>
      <c r="B90" s="2">
        <v>13</v>
      </c>
      <c r="C90" s="2" t="s">
        <v>960</v>
      </c>
    </row>
    <row r="91" spans="1:3" x14ac:dyDescent="0.2">
      <c r="A91" s="2">
        <v>90</v>
      </c>
      <c r="B91" s="2">
        <v>13</v>
      </c>
      <c r="C91" s="2" t="s">
        <v>961</v>
      </c>
    </row>
    <row r="92" spans="1:3" x14ac:dyDescent="0.2">
      <c r="A92" s="2">
        <v>91</v>
      </c>
      <c r="B92" s="2">
        <v>13</v>
      </c>
      <c r="C92" s="2" t="s">
        <v>962</v>
      </c>
    </row>
    <row r="93" spans="1:3" x14ac:dyDescent="0.2">
      <c r="A93" s="2">
        <v>92</v>
      </c>
      <c r="B93" s="2">
        <v>13</v>
      </c>
      <c r="C93" s="2" t="s">
        <v>963</v>
      </c>
    </row>
    <row r="94" spans="1:3" x14ac:dyDescent="0.2">
      <c r="A94" s="2">
        <v>93</v>
      </c>
      <c r="B94" s="2">
        <v>14</v>
      </c>
      <c r="C94" s="2" t="s">
        <v>964</v>
      </c>
    </row>
    <row r="95" spans="1:3" x14ac:dyDescent="0.2">
      <c r="A95" s="2">
        <v>94</v>
      </c>
      <c r="B95" s="2">
        <v>14</v>
      </c>
      <c r="C95" s="2" t="s">
        <v>965</v>
      </c>
    </row>
    <row r="96" spans="1:3" x14ac:dyDescent="0.2">
      <c r="A96" s="2">
        <v>95</v>
      </c>
      <c r="B96" s="2">
        <v>14</v>
      </c>
      <c r="C96" s="2" t="s">
        <v>966</v>
      </c>
    </row>
    <row r="97" spans="1:3" x14ac:dyDescent="0.2">
      <c r="A97" s="2">
        <v>96</v>
      </c>
      <c r="B97" s="2">
        <v>14</v>
      </c>
      <c r="C97" s="2" t="s">
        <v>967</v>
      </c>
    </row>
    <row r="98" spans="1:3" x14ac:dyDescent="0.2">
      <c r="A98" s="2">
        <v>97</v>
      </c>
      <c r="B98" s="2">
        <v>14</v>
      </c>
      <c r="C98" s="2" t="s">
        <v>968</v>
      </c>
    </row>
    <row r="99" spans="1:3" x14ac:dyDescent="0.2">
      <c r="A99" s="2">
        <v>98</v>
      </c>
      <c r="B99" s="2">
        <v>14</v>
      </c>
      <c r="C99" s="2" t="s">
        <v>969</v>
      </c>
    </row>
    <row r="100" spans="1:3" x14ac:dyDescent="0.2">
      <c r="A100" s="2">
        <v>99</v>
      </c>
      <c r="B100" s="2">
        <v>14</v>
      </c>
      <c r="C100" s="2" t="s">
        <v>970</v>
      </c>
    </row>
    <row r="101" spans="1:3" x14ac:dyDescent="0.2">
      <c r="A101" s="2">
        <v>100</v>
      </c>
      <c r="B101" s="2">
        <v>14</v>
      </c>
      <c r="C101" s="2" t="s">
        <v>971</v>
      </c>
    </row>
    <row r="102" spans="1:3" x14ac:dyDescent="0.2">
      <c r="A102" s="2">
        <v>101</v>
      </c>
      <c r="B102" s="2">
        <v>14</v>
      </c>
      <c r="C102" s="2" t="s">
        <v>972</v>
      </c>
    </row>
    <row r="103" spans="1:3" x14ac:dyDescent="0.2">
      <c r="A103" s="2">
        <v>102</v>
      </c>
      <c r="B103" s="2">
        <v>14</v>
      </c>
      <c r="C103" s="2" t="s">
        <v>973</v>
      </c>
    </row>
    <row r="104" spans="1:3" x14ac:dyDescent="0.2">
      <c r="A104" s="2">
        <v>103</v>
      </c>
      <c r="B104" s="2">
        <v>14</v>
      </c>
      <c r="C104" s="2" t="s">
        <v>974</v>
      </c>
    </row>
    <row r="105" spans="1:3" x14ac:dyDescent="0.2">
      <c r="A105" s="2">
        <v>104</v>
      </c>
      <c r="B105" s="2">
        <v>14</v>
      </c>
      <c r="C105" s="2" t="s">
        <v>975</v>
      </c>
    </row>
    <row r="106" spans="1:3" x14ac:dyDescent="0.2">
      <c r="A106" s="2">
        <v>105</v>
      </c>
      <c r="B106" s="2">
        <v>14</v>
      </c>
      <c r="C106" s="2" t="s">
        <v>976</v>
      </c>
    </row>
    <row r="107" spans="1:3" x14ac:dyDescent="0.2">
      <c r="A107" s="2">
        <v>106</v>
      </c>
      <c r="B107" s="2">
        <v>14</v>
      </c>
      <c r="C107" s="2" t="s">
        <v>977</v>
      </c>
    </row>
    <row r="108" spans="1:3" x14ac:dyDescent="0.2">
      <c r="A108" s="2">
        <v>107</v>
      </c>
      <c r="B108" s="2">
        <v>14</v>
      </c>
      <c r="C108" s="2" t="s">
        <v>978</v>
      </c>
    </row>
    <row r="109" spans="1:3" x14ac:dyDescent="0.2">
      <c r="A109" s="2">
        <v>108</v>
      </c>
      <c r="B109" s="2">
        <v>14</v>
      </c>
      <c r="C109" s="2" t="s">
        <v>979</v>
      </c>
    </row>
    <row r="110" spans="1:3" x14ac:dyDescent="0.2">
      <c r="A110" s="2">
        <v>109</v>
      </c>
      <c r="B110" s="2">
        <v>14</v>
      </c>
      <c r="C110" s="2" t="s">
        <v>980</v>
      </c>
    </row>
    <row r="111" spans="1:3" x14ac:dyDescent="0.2">
      <c r="A111" s="2">
        <v>110</v>
      </c>
      <c r="B111" s="2">
        <v>14</v>
      </c>
      <c r="C111" s="2" t="s">
        <v>981</v>
      </c>
    </row>
    <row r="112" spans="1:3" x14ac:dyDescent="0.2">
      <c r="A112" s="2">
        <v>111</v>
      </c>
      <c r="B112" s="2">
        <v>14</v>
      </c>
      <c r="C112" s="2" t="s">
        <v>982</v>
      </c>
    </row>
    <row r="113" spans="1:3" x14ac:dyDescent="0.2">
      <c r="A113" s="2">
        <v>112</v>
      </c>
      <c r="B113" s="2">
        <v>14</v>
      </c>
      <c r="C113" s="2" t="s">
        <v>688</v>
      </c>
    </row>
    <row r="114" spans="1:3" x14ac:dyDescent="0.2">
      <c r="A114" s="2">
        <v>113</v>
      </c>
      <c r="B114" s="2">
        <v>15</v>
      </c>
      <c r="C114" s="2" t="s">
        <v>983</v>
      </c>
    </row>
    <row r="115" spans="1:3" x14ac:dyDescent="0.2">
      <c r="A115" s="2">
        <v>114</v>
      </c>
      <c r="B115" s="2">
        <v>15</v>
      </c>
      <c r="C115" s="2" t="s">
        <v>984</v>
      </c>
    </row>
    <row r="116" spans="1:3" x14ac:dyDescent="0.2">
      <c r="A116" s="2">
        <v>115</v>
      </c>
      <c r="B116" s="2">
        <v>15</v>
      </c>
      <c r="C116" s="2" t="s">
        <v>985</v>
      </c>
    </row>
    <row r="117" spans="1:3" x14ac:dyDescent="0.2">
      <c r="A117" s="2">
        <v>116</v>
      </c>
      <c r="B117" s="2">
        <v>15</v>
      </c>
      <c r="C117" s="2" t="s">
        <v>986</v>
      </c>
    </row>
    <row r="118" spans="1:3" x14ac:dyDescent="0.2">
      <c r="A118" s="2">
        <v>117</v>
      </c>
      <c r="B118" s="2">
        <v>15</v>
      </c>
      <c r="C118" s="2" t="s">
        <v>987</v>
      </c>
    </row>
    <row r="119" spans="1:3" x14ac:dyDescent="0.2">
      <c r="A119" s="2">
        <v>118</v>
      </c>
      <c r="B119" s="2">
        <v>15</v>
      </c>
      <c r="C119" s="2" t="s">
        <v>988</v>
      </c>
    </row>
    <row r="120" spans="1:3" x14ac:dyDescent="0.2">
      <c r="A120" s="2">
        <v>119</v>
      </c>
      <c r="B120" s="2">
        <v>15</v>
      </c>
      <c r="C120" s="2" t="s">
        <v>989</v>
      </c>
    </row>
    <row r="121" spans="1:3" x14ac:dyDescent="0.2">
      <c r="A121" s="2">
        <v>120</v>
      </c>
      <c r="B121" s="2">
        <v>15</v>
      </c>
      <c r="C121" s="2" t="s">
        <v>990</v>
      </c>
    </row>
    <row r="122" spans="1:3" x14ac:dyDescent="0.2">
      <c r="A122" s="2">
        <v>121</v>
      </c>
      <c r="B122" s="2">
        <v>15</v>
      </c>
      <c r="C122" s="2" t="s">
        <v>991</v>
      </c>
    </row>
    <row r="123" spans="1:3" x14ac:dyDescent="0.2">
      <c r="A123" s="2">
        <v>122</v>
      </c>
      <c r="B123" s="2">
        <v>15</v>
      </c>
      <c r="C123" s="2" t="s">
        <v>992</v>
      </c>
    </row>
    <row r="124" spans="1:3" x14ac:dyDescent="0.2">
      <c r="A124" s="2">
        <v>123</v>
      </c>
      <c r="B124" s="2">
        <v>15</v>
      </c>
      <c r="C124" s="2" t="s">
        <v>993</v>
      </c>
    </row>
    <row r="125" spans="1:3" x14ac:dyDescent="0.2">
      <c r="A125" s="2">
        <v>124</v>
      </c>
      <c r="B125" s="2">
        <v>16</v>
      </c>
      <c r="C125" s="2" t="s">
        <v>994</v>
      </c>
    </row>
    <row r="126" spans="1:3" x14ac:dyDescent="0.2">
      <c r="A126" s="2">
        <v>125</v>
      </c>
      <c r="B126" s="2">
        <v>16</v>
      </c>
      <c r="C126" s="2" t="s">
        <v>995</v>
      </c>
    </row>
    <row r="127" spans="1:3" x14ac:dyDescent="0.2">
      <c r="A127" s="2">
        <v>126</v>
      </c>
      <c r="B127" s="2">
        <v>16</v>
      </c>
      <c r="C127" s="2" t="s">
        <v>996</v>
      </c>
    </row>
    <row r="128" spans="1:3" x14ac:dyDescent="0.2">
      <c r="A128" s="2">
        <v>127</v>
      </c>
      <c r="B128" s="2">
        <v>16</v>
      </c>
      <c r="C128" s="2" t="s">
        <v>997</v>
      </c>
    </row>
    <row r="129" spans="1:3" x14ac:dyDescent="0.2">
      <c r="A129" s="2">
        <v>128</v>
      </c>
      <c r="B129" s="2">
        <v>16</v>
      </c>
      <c r="C129" s="2" t="s">
        <v>998</v>
      </c>
    </row>
    <row r="130" spans="1:3" x14ac:dyDescent="0.2">
      <c r="A130" s="2">
        <v>129</v>
      </c>
      <c r="B130" s="2">
        <v>16</v>
      </c>
      <c r="C130" s="2" t="s">
        <v>999</v>
      </c>
    </row>
    <row r="131" spans="1:3" x14ac:dyDescent="0.2">
      <c r="A131" s="2">
        <v>130</v>
      </c>
      <c r="B131" s="2">
        <v>16</v>
      </c>
      <c r="C131" s="2" t="s">
        <v>1000</v>
      </c>
    </row>
    <row r="132" spans="1:3" x14ac:dyDescent="0.2">
      <c r="A132" s="2">
        <v>131</v>
      </c>
      <c r="B132" s="2">
        <v>16</v>
      </c>
      <c r="C132" s="2" t="s">
        <v>1001</v>
      </c>
    </row>
    <row r="133" spans="1:3" x14ac:dyDescent="0.2">
      <c r="A133" s="2">
        <v>132</v>
      </c>
      <c r="B133" s="2">
        <v>16</v>
      </c>
      <c r="C133" s="2" t="s">
        <v>1002</v>
      </c>
    </row>
    <row r="134" spans="1:3" x14ac:dyDescent="0.2">
      <c r="A134" s="2">
        <v>133</v>
      </c>
      <c r="B134" s="2">
        <v>16</v>
      </c>
      <c r="C134" s="2" t="s">
        <v>1003</v>
      </c>
    </row>
    <row r="135" spans="1:3" x14ac:dyDescent="0.2">
      <c r="A135" s="2">
        <v>134</v>
      </c>
      <c r="B135" s="2">
        <v>16</v>
      </c>
      <c r="C135" s="2" t="s">
        <v>1004</v>
      </c>
    </row>
    <row r="136" spans="1:3" x14ac:dyDescent="0.2">
      <c r="A136" s="2">
        <v>135</v>
      </c>
      <c r="B136" s="2">
        <v>88</v>
      </c>
      <c r="C136" s="2" t="s">
        <v>1005</v>
      </c>
    </row>
    <row r="137" spans="1:3" x14ac:dyDescent="0.2">
      <c r="A137" s="2">
        <v>136</v>
      </c>
      <c r="B137" s="2">
        <v>88</v>
      </c>
      <c r="C137" s="2" t="s">
        <v>965</v>
      </c>
    </row>
    <row r="138" spans="1:3" x14ac:dyDescent="0.2">
      <c r="A138" s="2">
        <v>137</v>
      </c>
      <c r="B138" s="2">
        <v>88</v>
      </c>
      <c r="C138" s="2" t="s">
        <v>1006</v>
      </c>
    </row>
    <row r="139" spans="1:3" x14ac:dyDescent="0.2">
      <c r="A139" s="2">
        <v>138</v>
      </c>
      <c r="B139" s="2">
        <v>88</v>
      </c>
      <c r="C139" s="2" t="s">
        <v>1007</v>
      </c>
    </row>
    <row r="140" spans="1:3" x14ac:dyDescent="0.2">
      <c r="A140" s="2">
        <v>139</v>
      </c>
      <c r="B140" s="2">
        <v>88</v>
      </c>
      <c r="C140" s="2" t="s">
        <v>1008</v>
      </c>
    </row>
    <row r="141" spans="1:3" x14ac:dyDescent="0.2">
      <c r="A141" s="2">
        <v>140</v>
      </c>
      <c r="B141" s="2">
        <v>88</v>
      </c>
      <c r="C141" s="2" t="s">
        <v>1009</v>
      </c>
    </row>
    <row r="142" spans="1:3" x14ac:dyDescent="0.2">
      <c r="A142" s="2">
        <v>141</v>
      </c>
      <c r="B142" s="2">
        <v>88</v>
      </c>
      <c r="C142" s="2" t="s">
        <v>1010</v>
      </c>
    </row>
    <row r="143" spans="1:3" x14ac:dyDescent="0.2">
      <c r="A143" s="2">
        <v>142</v>
      </c>
      <c r="B143" s="2">
        <v>88</v>
      </c>
      <c r="C143" s="2" t="s">
        <v>1011</v>
      </c>
    </row>
    <row r="144" spans="1:3" x14ac:dyDescent="0.2">
      <c r="A144" s="2">
        <v>143</v>
      </c>
      <c r="B144" s="2">
        <v>88</v>
      </c>
      <c r="C144" s="2" t="s">
        <v>1012</v>
      </c>
    </row>
    <row r="145" spans="1:3" x14ac:dyDescent="0.2">
      <c r="A145" s="2">
        <v>144</v>
      </c>
      <c r="B145" s="2">
        <v>89</v>
      </c>
      <c r="C145" s="2" t="s">
        <v>1013</v>
      </c>
    </row>
    <row r="146" spans="1:3" x14ac:dyDescent="0.2">
      <c r="A146" s="2">
        <v>145</v>
      </c>
      <c r="B146" s="2">
        <v>89</v>
      </c>
      <c r="C146" s="2" t="s">
        <v>1014</v>
      </c>
    </row>
    <row r="147" spans="1:3" x14ac:dyDescent="0.2">
      <c r="A147" s="2">
        <v>146</v>
      </c>
      <c r="B147" s="2">
        <v>89</v>
      </c>
      <c r="C147" s="2" t="s">
        <v>1015</v>
      </c>
    </row>
    <row r="148" spans="1:3" x14ac:dyDescent="0.2">
      <c r="A148" s="2">
        <v>147</v>
      </c>
      <c r="B148" s="2">
        <v>89</v>
      </c>
      <c r="C148" s="2" t="s">
        <v>1016</v>
      </c>
    </row>
    <row r="149" spans="1:3" x14ac:dyDescent="0.2">
      <c r="A149" s="2">
        <v>148</v>
      </c>
      <c r="B149" s="2">
        <v>90</v>
      </c>
      <c r="C149" s="2" t="s">
        <v>1017</v>
      </c>
    </row>
    <row r="150" spans="1:3" x14ac:dyDescent="0.2">
      <c r="A150" s="2">
        <v>149</v>
      </c>
      <c r="B150" s="2">
        <v>90</v>
      </c>
      <c r="C150" s="2" t="s">
        <v>1018</v>
      </c>
    </row>
    <row r="151" spans="1:3" x14ac:dyDescent="0.2">
      <c r="A151" s="2">
        <v>150</v>
      </c>
      <c r="B151" s="2">
        <v>90</v>
      </c>
      <c r="C151" s="2" t="s">
        <v>1019</v>
      </c>
    </row>
    <row r="152" spans="1:3" x14ac:dyDescent="0.2">
      <c r="A152" s="2">
        <v>151</v>
      </c>
      <c r="B152" s="2">
        <v>90</v>
      </c>
      <c r="C152" s="2" t="s">
        <v>1020</v>
      </c>
    </row>
    <row r="153" spans="1:3" x14ac:dyDescent="0.2">
      <c r="A153" s="2">
        <v>152</v>
      </c>
      <c r="B153" s="2">
        <v>90</v>
      </c>
      <c r="C153" s="2" t="s">
        <v>707</v>
      </c>
    </row>
    <row r="154" spans="1:3" x14ac:dyDescent="0.2">
      <c r="A154" s="2">
        <v>153</v>
      </c>
      <c r="B154" s="2">
        <v>90</v>
      </c>
      <c r="C154" s="2" t="s">
        <v>1021</v>
      </c>
    </row>
    <row r="155" spans="1:3" x14ac:dyDescent="0.2">
      <c r="A155" s="2">
        <v>154</v>
      </c>
      <c r="B155" s="2">
        <v>90</v>
      </c>
      <c r="C155" s="2" t="s">
        <v>1022</v>
      </c>
    </row>
    <row r="156" spans="1:3" x14ac:dyDescent="0.2">
      <c r="A156" s="2">
        <v>155</v>
      </c>
      <c r="B156" s="2">
        <v>90</v>
      </c>
      <c r="C156" s="2" t="s">
        <v>1023</v>
      </c>
    </row>
    <row r="157" spans="1:3" x14ac:dyDescent="0.2">
      <c r="A157" s="2">
        <v>156</v>
      </c>
      <c r="B157" s="2">
        <v>90</v>
      </c>
      <c r="C157" s="2" t="s">
        <v>1024</v>
      </c>
    </row>
    <row r="158" spans="1:3" x14ac:dyDescent="0.2">
      <c r="A158" s="2">
        <v>157</v>
      </c>
      <c r="B158" s="2">
        <v>90</v>
      </c>
      <c r="C158" s="2" t="s">
        <v>1025</v>
      </c>
    </row>
    <row r="159" spans="1:3" x14ac:dyDescent="0.2">
      <c r="A159" s="2">
        <v>158</v>
      </c>
      <c r="B159" s="2">
        <v>90</v>
      </c>
      <c r="C159" s="2" t="s">
        <v>740</v>
      </c>
    </row>
    <row r="160" spans="1:3" x14ac:dyDescent="0.2">
      <c r="A160" s="2">
        <v>159</v>
      </c>
      <c r="B160" s="2">
        <v>90</v>
      </c>
      <c r="C160" s="2" t="s">
        <v>1026</v>
      </c>
    </row>
    <row r="161" spans="1:3" x14ac:dyDescent="0.2">
      <c r="A161" s="2">
        <v>160</v>
      </c>
      <c r="B161" s="2">
        <v>90</v>
      </c>
      <c r="C161" s="2" t="s">
        <v>1027</v>
      </c>
    </row>
    <row r="162" spans="1:3" x14ac:dyDescent="0.2">
      <c r="A162" s="2">
        <v>161</v>
      </c>
      <c r="B162" s="2">
        <v>90</v>
      </c>
      <c r="C162" s="2" t="s">
        <v>1028</v>
      </c>
    </row>
    <row r="163" spans="1:3" x14ac:dyDescent="0.2">
      <c r="A163" s="2">
        <v>162</v>
      </c>
      <c r="B163" s="2">
        <v>90</v>
      </c>
      <c r="C163" s="2" t="s">
        <v>1029</v>
      </c>
    </row>
    <row r="164" spans="1:3" x14ac:dyDescent="0.2">
      <c r="A164" s="2">
        <v>163</v>
      </c>
      <c r="B164" s="2">
        <v>90</v>
      </c>
      <c r="C164" s="2" t="s">
        <v>1030</v>
      </c>
    </row>
    <row r="165" spans="1:3" x14ac:dyDescent="0.2">
      <c r="A165" s="2">
        <v>164</v>
      </c>
      <c r="B165" s="2">
        <v>90</v>
      </c>
      <c r="C165" s="2" t="s">
        <v>1031</v>
      </c>
    </row>
    <row r="166" spans="1:3" x14ac:dyDescent="0.2">
      <c r="A166" s="2">
        <v>165</v>
      </c>
      <c r="B166" s="2">
        <v>90</v>
      </c>
      <c r="C166" s="2" t="s">
        <v>1032</v>
      </c>
    </row>
    <row r="167" spans="1:3" x14ac:dyDescent="0.2">
      <c r="A167" s="2">
        <v>166</v>
      </c>
      <c r="B167" s="2">
        <v>90</v>
      </c>
      <c r="C167" s="2" t="s">
        <v>1033</v>
      </c>
    </row>
    <row r="168" spans="1:3" x14ac:dyDescent="0.2">
      <c r="A168" s="2">
        <v>167</v>
      </c>
      <c r="B168" s="2">
        <v>90</v>
      </c>
      <c r="C168" s="2" t="s">
        <v>1034</v>
      </c>
    </row>
    <row r="169" spans="1:3" x14ac:dyDescent="0.2">
      <c r="A169" s="2">
        <v>168</v>
      </c>
      <c r="B169" s="2">
        <v>97</v>
      </c>
      <c r="C169" s="2" t="s">
        <v>1035</v>
      </c>
    </row>
    <row r="170" spans="1:3" x14ac:dyDescent="0.2">
      <c r="A170" s="2">
        <v>169</v>
      </c>
      <c r="B170" s="2">
        <v>97</v>
      </c>
      <c r="C170" s="2" t="s">
        <v>1036</v>
      </c>
    </row>
    <row r="171" spans="1:3" x14ac:dyDescent="0.2">
      <c r="A171" s="2">
        <v>170</v>
      </c>
      <c r="B171" s="2">
        <v>97</v>
      </c>
      <c r="C171" s="2" t="s">
        <v>1037</v>
      </c>
    </row>
    <row r="172" spans="1:3" x14ac:dyDescent="0.2">
      <c r="A172" s="2">
        <v>171</v>
      </c>
      <c r="B172" s="2">
        <v>97</v>
      </c>
      <c r="C172" s="2" t="s">
        <v>1038</v>
      </c>
    </row>
    <row r="173" spans="1:3" x14ac:dyDescent="0.2">
      <c r="A173" s="2">
        <v>172</v>
      </c>
      <c r="B173" s="2">
        <v>97</v>
      </c>
      <c r="C173" s="2" t="s">
        <v>1039</v>
      </c>
    </row>
    <row r="174" spans="1:3" x14ac:dyDescent="0.2">
      <c r="A174" s="2">
        <v>173</v>
      </c>
      <c r="B174" s="2">
        <v>97</v>
      </c>
      <c r="C174" s="2" t="s">
        <v>1040</v>
      </c>
    </row>
    <row r="175" spans="1:3" x14ac:dyDescent="0.2">
      <c r="A175" s="2">
        <v>174</v>
      </c>
      <c r="B175" s="2">
        <v>97</v>
      </c>
      <c r="C175" s="2" t="s">
        <v>1041</v>
      </c>
    </row>
    <row r="176" spans="1:3" x14ac:dyDescent="0.2">
      <c r="A176" s="2">
        <v>175</v>
      </c>
      <c r="B176" s="2">
        <v>97</v>
      </c>
      <c r="C176" s="2" t="s">
        <v>1042</v>
      </c>
    </row>
    <row r="177" spans="1:3" x14ac:dyDescent="0.2">
      <c r="A177" s="2">
        <v>176</v>
      </c>
      <c r="B177" s="2">
        <v>97</v>
      </c>
      <c r="C177" s="2" t="s">
        <v>1009</v>
      </c>
    </row>
    <row r="178" spans="1:3" x14ac:dyDescent="0.2">
      <c r="A178" s="2">
        <v>177</v>
      </c>
      <c r="B178" s="2">
        <v>97</v>
      </c>
      <c r="C178" s="2" t="s">
        <v>1043</v>
      </c>
    </row>
    <row r="179" spans="1:3" x14ac:dyDescent="0.2">
      <c r="A179" s="2">
        <v>178</v>
      </c>
      <c r="B179" s="2">
        <v>97</v>
      </c>
      <c r="C179" s="2" t="s">
        <v>1044</v>
      </c>
    </row>
    <row r="180" spans="1:3" x14ac:dyDescent="0.2">
      <c r="A180" s="2">
        <v>179</v>
      </c>
      <c r="B180" s="2">
        <v>97</v>
      </c>
      <c r="C180" s="2" t="s">
        <v>1045</v>
      </c>
    </row>
    <row r="181" spans="1:3" x14ac:dyDescent="0.2">
      <c r="A181" s="2">
        <v>180</v>
      </c>
      <c r="B181" s="2">
        <v>99</v>
      </c>
      <c r="C181" s="2" t="s">
        <v>1046</v>
      </c>
    </row>
    <row r="182" spans="1:3" x14ac:dyDescent="0.2">
      <c r="A182" s="2">
        <v>181</v>
      </c>
      <c r="B182" s="2">
        <v>99</v>
      </c>
      <c r="C182" s="2" t="s">
        <v>1047</v>
      </c>
    </row>
    <row r="183" spans="1:3" x14ac:dyDescent="0.2">
      <c r="A183" s="2">
        <v>182</v>
      </c>
      <c r="B183" s="2">
        <v>99</v>
      </c>
      <c r="C183" s="2" t="s">
        <v>1048</v>
      </c>
    </row>
    <row r="184" spans="1:3" x14ac:dyDescent="0.2">
      <c r="A184" s="2">
        <v>183</v>
      </c>
      <c r="B184" s="2">
        <v>99</v>
      </c>
      <c r="C184" s="2" t="s">
        <v>1049</v>
      </c>
    </row>
    <row r="185" spans="1:3" x14ac:dyDescent="0.2">
      <c r="A185" s="2">
        <v>184</v>
      </c>
      <c r="B185" s="2">
        <v>99</v>
      </c>
      <c r="C185" s="2" t="s">
        <v>1050</v>
      </c>
    </row>
    <row r="186" spans="1:3" x14ac:dyDescent="0.2">
      <c r="A186" s="2">
        <v>185</v>
      </c>
      <c r="B186" s="2">
        <v>91</v>
      </c>
      <c r="C186" s="2" t="s">
        <v>1051</v>
      </c>
    </row>
    <row r="187" spans="1:3" x14ac:dyDescent="0.2">
      <c r="A187" s="2">
        <v>186</v>
      </c>
      <c r="B187" s="2">
        <v>91</v>
      </c>
      <c r="C187" s="2" t="s">
        <v>1052</v>
      </c>
    </row>
    <row r="188" spans="1:3" x14ac:dyDescent="0.2">
      <c r="A188" s="2">
        <v>187</v>
      </c>
      <c r="B188" s="2">
        <v>91</v>
      </c>
      <c r="C188" s="2" t="s">
        <v>976</v>
      </c>
    </row>
    <row r="189" spans="1:3" x14ac:dyDescent="0.2">
      <c r="A189" s="2">
        <v>188</v>
      </c>
      <c r="B189" s="2">
        <v>91</v>
      </c>
      <c r="C189" s="2" t="s">
        <v>1053</v>
      </c>
    </row>
    <row r="190" spans="1:3" x14ac:dyDescent="0.2">
      <c r="A190" s="2">
        <v>189</v>
      </c>
      <c r="B190" s="2">
        <v>91</v>
      </c>
      <c r="C190" s="2" t="s">
        <v>1054</v>
      </c>
    </row>
    <row r="191" spans="1:3" x14ac:dyDescent="0.2">
      <c r="A191" s="2">
        <v>190</v>
      </c>
      <c r="B191" s="2">
        <v>91</v>
      </c>
      <c r="C191" s="2" t="s">
        <v>1055</v>
      </c>
    </row>
    <row r="192" spans="1:3" x14ac:dyDescent="0.2">
      <c r="A192" s="2">
        <v>191</v>
      </c>
      <c r="B192" s="2">
        <v>92</v>
      </c>
      <c r="C192" s="2" t="s">
        <v>1056</v>
      </c>
    </row>
    <row r="193" spans="1:3" x14ac:dyDescent="0.2">
      <c r="A193" s="2">
        <v>192</v>
      </c>
      <c r="B193" s="2">
        <v>92</v>
      </c>
      <c r="C193" s="2" t="s">
        <v>1057</v>
      </c>
    </row>
    <row r="194" spans="1:3" x14ac:dyDescent="0.2">
      <c r="A194" s="2">
        <v>193</v>
      </c>
      <c r="B194" s="2">
        <v>92</v>
      </c>
      <c r="C194" s="2" t="s">
        <v>1058</v>
      </c>
    </row>
    <row r="195" spans="1:3" x14ac:dyDescent="0.2">
      <c r="A195" s="2">
        <v>194</v>
      </c>
      <c r="B195" s="2">
        <v>92</v>
      </c>
      <c r="C195" s="2" t="s">
        <v>1059</v>
      </c>
    </row>
    <row r="196" spans="1:3" x14ac:dyDescent="0.2">
      <c r="A196" s="2">
        <v>195</v>
      </c>
      <c r="B196" s="2">
        <v>92</v>
      </c>
      <c r="C196" s="2" t="s">
        <v>1060</v>
      </c>
    </row>
    <row r="197" spans="1:3" x14ac:dyDescent="0.2">
      <c r="A197" s="2">
        <v>196</v>
      </c>
      <c r="B197" s="2">
        <v>93</v>
      </c>
      <c r="C197" s="2" t="s">
        <v>1061</v>
      </c>
    </row>
    <row r="198" spans="1:3" x14ac:dyDescent="0.2">
      <c r="A198" s="2">
        <v>197</v>
      </c>
      <c r="B198" s="2">
        <v>93</v>
      </c>
      <c r="C198" s="2" t="s">
        <v>1062</v>
      </c>
    </row>
    <row r="199" spans="1:3" x14ac:dyDescent="0.2">
      <c r="A199" s="2">
        <v>198</v>
      </c>
      <c r="B199" s="2">
        <v>93</v>
      </c>
      <c r="C199" s="2" t="s">
        <v>1063</v>
      </c>
    </row>
    <row r="200" spans="1:3" x14ac:dyDescent="0.2">
      <c r="A200" s="2">
        <v>199</v>
      </c>
      <c r="B200" s="2">
        <v>93</v>
      </c>
      <c r="C200" s="2" t="s">
        <v>1064</v>
      </c>
    </row>
    <row r="201" spans="1:3" x14ac:dyDescent="0.2">
      <c r="A201" s="2">
        <v>200</v>
      </c>
      <c r="B201" s="2">
        <v>93</v>
      </c>
      <c r="C201" s="2" t="s">
        <v>1065</v>
      </c>
    </row>
    <row r="202" spans="1:3" x14ac:dyDescent="0.2">
      <c r="A202" s="2">
        <v>201</v>
      </c>
      <c r="B202" s="2">
        <v>94</v>
      </c>
      <c r="C202" s="2" t="s">
        <v>1066</v>
      </c>
    </row>
    <row r="203" spans="1:3" x14ac:dyDescent="0.2">
      <c r="A203" s="2">
        <v>202</v>
      </c>
      <c r="B203" s="2">
        <v>94</v>
      </c>
      <c r="C203" s="2" t="s">
        <v>1067</v>
      </c>
    </row>
    <row r="204" spans="1:3" x14ac:dyDescent="0.2">
      <c r="A204" s="2">
        <v>203</v>
      </c>
      <c r="B204" s="2">
        <v>96</v>
      </c>
      <c r="C204" s="2" t="s">
        <v>1068</v>
      </c>
    </row>
    <row r="205" spans="1:3" x14ac:dyDescent="0.2">
      <c r="A205" s="2">
        <v>204</v>
      </c>
      <c r="B205" s="2">
        <v>96</v>
      </c>
      <c r="C205" s="2" t="s">
        <v>1069</v>
      </c>
    </row>
    <row r="206" spans="1:3" x14ac:dyDescent="0.2">
      <c r="A206" s="2">
        <v>205</v>
      </c>
      <c r="B206" s="2">
        <v>96</v>
      </c>
      <c r="C206" s="2" t="s">
        <v>1070</v>
      </c>
    </row>
    <row r="207" spans="1:3" x14ac:dyDescent="0.2">
      <c r="A207" s="2">
        <v>206</v>
      </c>
      <c r="B207" s="2">
        <v>96</v>
      </c>
      <c r="C207" s="2" t="s">
        <v>1071</v>
      </c>
    </row>
    <row r="208" spans="1:3" x14ac:dyDescent="0.2">
      <c r="A208" s="2">
        <v>207</v>
      </c>
      <c r="B208" s="2">
        <v>96</v>
      </c>
      <c r="C208" s="2" t="s">
        <v>1072</v>
      </c>
    </row>
    <row r="209" spans="1:3" x14ac:dyDescent="0.2">
      <c r="A209" s="2">
        <v>208</v>
      </c>
      <c r="B209" s="2">
        <v>96</v>
      </c>
      <c r="C209" s="2" t="s">
        <v>1073</v>
      </c>
    </row>
    <row r="210" spans="1:3" x14ac:dyDescent="0.2">
      <c r="A210" s="2">
        <v>209</v>
      </c>
      <c r="B210" s="2">
        <v>96</v>
      </c>
      <c r="C210" s="2" t="s">
        <v>1074</v>
      </c>
    </row>
    <row r="211" spans="1:3" x14ac:dyDescent="0.2">
      <c r="A211" s="2">
        <v>210</v>
      </c>
      <c r="B211" s="2">
        <v>96</v>
      </c>
      <c r="C211" s="2" t="s">
        <v>1075</v>
      </c>
    </row>
    <row r="212" spans="1:3" x14ac:dyDescent="0.2">
      <c r="A212" s="2">
        <v>211</v>
      </c>
      <c r="B212" s="2">
        <v>96</v>
      </c>
      <c r="C212" s="2" t="s">
        <v>728</v>
      </c>
    </row>
    <row r="213" spans="1:3" x14ac:dyDescent="0.2">
      <c r="A213" s="2">
        <v>212</v>
      </c>
      <c r="B213" s="2">
        <v>96</v>
      </c>
      <c r="C213" s="2" t="s">
        <v>1076</v>
      </c>
    </row>
    <row r="214" spans="1:3" x14ac:dyDescent="0.2">
      <c r="A214" s="2">
        <v>213</v>
      </c>
      <c r="B214" s="2">
        <v>96</v>
      </c>
      <c r="C214" s="2" t="s">
        <v>1077</v>
      </c>
    </row>
    <row r="215" spans="1:3" x14ac:dyDescent="0.2">
      <c r="A215" s="2">
        <v>214</v>
      </c>
      <c r="B215" s="2">
        <v>96</v>
      </c>
      <c r="C215" s="2" t="s">
        <v>1078</v>
      </c>
    </row>
    <row r="216" spans="1:3" x14ac:dyDescent="0.2">
      <c r="A216" s="2">
        <v>215</v>
      </c>
      <c r="B216" s="2">
        <v>96</v>
      </c>
      <c r="C216" s="2" t="s">
        <v>1079</v>
      </c>
    </row>
    <row r="217" spans="1:3" x14ac:dyDescent="0.2">
      <c r="A217" s="2">
        <v>216</v>
      </c>
      <c r="B217" s="2">
        <v>96</v>
      </c>
      <c r="C217" s="2" t="s">
        <v>1080</v>
      </c>
    </row>
    <row r="218" spans="1:3" x14ac:dyDescent="0.2">
      <c r="A218" s="2">
        <v>217</v>
      </c>
      <c r="B218" s="2">
        <v>96</v>
      </c>
      <c r="C218" s="2" t="s">
        <v>713</v>
      </c>
    </row>
    <row r="219" spans="1:3" x14ac:dyDescent="0.2">
      <c r="A219" s="2">
        <v>218</v>
      </c>
      <c r="B219" s="2">
        <v>96</v>
      </c>
      <c r="C219" s="2" t="s">
        <v>1081</v>
      </c>
    </row>
    <row r="220" spans="1:3" x14ac:dyDescent="0.2">
      <c r="A220" s="2">
        <v>219</v>
      </c>
      <c r="B220" s="2">
        <v>96</v>
      </c>
      <c r="C220" s="2" t="s">
        <v>1082</v>
      </c>
    </row>
    <row r="221" spans="1:3" x14ac:dyDescent="0.2">
      <c r="A221" s="2">
        <v>220</v>
      </c>
      <c r="B221" s="2">
        <v>96</v>
      </c>
      <c r="C221" s="2" t="s">
        <v>1083</v>
      </c>
    </row>
    <row r="222" spans="1:3" x14ac:dyDescent="0.2">
      <c r="A222" s="2">
        <v>221</v>
      </c>
      <c r="B222" s="2">
        <v>96</v>
      </c>
      <c r="C222" s="2" t="s">
        <v>1084</v>
      </c>
    </row>
    <row r="223" spans="1:3" x14ac:dyDescent="0.2">
      <c r="A223" s="2">
        <v>222</v>
      </c>
      <c r="B223" s="2">
        <v>96</v>
      </c>
      <c r="C223" s="2" t="s">
        <v>1085</v>
      </c>
    </row>
    <row r="224" spans="1:3" x14ac:dyDescent="0.2">
      <c r="A224" s="2">
        <v>223</v>
      </c>
      <c r="B224" s="2">
        <v>32</v>
      </c>
      <c r="C224" s="2" t="s">
        <v>1086</v>
      </c>
    </row>
    <row r="225" spans="1:3" x14ac:dyDescent="0.2">
      <c r="A225" s="2">
        <v>224</v>
      </c>
      <c r="B225" s="2">
        <v>32</v>
      </c>
      <c r="C225" s="2" t="s">
        <v>1087</v>
      </c>
    </row>
    <row r="226" spans="1:3" x14ac:dyDescent="0.2">
      <c r="A226" s="2">
        <v>225</v>
      </c>
      <c r="B226" s="2">
        <v>32</v>
      </c>
      <c r="C226" s="2" t="s">
        <v>1088</v>
      </c>
    </row>
    <row r="227" spans="1:3" x14ac:dyDescent="0.2">
      <c r="A227" s="2">
        <v>226</v>
      </c>
      <c r="B227" s="2">
        <v>32</v>
      </c>
      <c r="C227" s="2" t="s">
        <v>1089</v>
      </c>
    </row>
    <row r="228" spans="1:3" x14ac:dyDescent="0.2">
      <c r="A228" s="2">
        <v>227</v>
      </c>
      <c r="B228" s="2">
        <v>32</v>
      </c>
      <c r="C228" s="2" t="s">
        <v>1090</v>
      </c>
    </row>
    <row r="229" spans="1:3" x14ac:dyDescent="0.2">
      <c r="A229" s="2">
        <v>228</v>
      </c>
      <c r="B229" s="2">
        <v>32</v>
      </c>
      <c r="C229" s="2" t="s">
        <v>1091</v>
      </c>
    </row>
    <row r="230" spans="1:3" x14ac:dyDescent="0.2">
      <c r="A230" s="2">
        <v>229</v>
      </c>
      <c r="B230" s="2">
        <v>32</v>
      </c>
      <c r="C230" s="2" t="s">
        <v>1092</v>
      </c>
    </row>
    <row r="231" spans="1:3" x14ac:dyDescent="0.2">
      <c r="A231" s="2">
        <v>230</v>
      </c>
      <c r="B231" s="2">
        <v>32</v>
      </c>
      <c r="C231" s="2" t="s">
        <v>1093</v>
      </c>
    </row>
    <row r="232" spans="1:3" x14ac:dyDescent="0.2">
      <c r="A232" s="2">
        <v>231</v>
      </c>
      <c r="B232" s="2">
        <v>32</v>
      </c>
      <c r="C232" s="2" t="s">
        <v>1094</v>
      </c>
    </row>
    <row r="233" spans="1:3" x14ac:dyDescent="0.2">
      <c r="A233" s="2">
        <v>232</v>
      </c>
      <c r="B233" s="2">
        <v>32</v>
      </c>
      <c r="C233" s="2" t="s">
        <v>1095</v>
      </c>
    </row>
    <row r="234" spans="1:3" x14ac:dyDescent="0.2">
      <c r="A234" s="2">
        <v>233</v>
      </c>
      <c r="B234" s="2">
        <v>32</v>
      </c>
      <c r="C234" s="2" t="s">
        <v>1096</v>
      </c>
    </row>
    <row r="235" spans="1:3" x14ac:dyDescent="0.2">
      <c r="A235" s="2">
        <v>234</v>
      </c>
      <c r="B235" s="2">
        <v>32</v>
      </c>
      <c r="C235" s="2" t="s">
        <v>1097</v>
      </c>
    </row>
    <row r="236" spans="1:3" x14ac:dyDescent="0.2">
      <c r="A236" s="2">
        <v>235</v>
      </c>
      <c r="B236" s="2">
        <v>32</v>
      </c>
      <c r="C236" s="2" t="s">
        <v>1098</v>
      </c>
    </row>
    <row r="237" spans="1:3" x14ac:dyDescent="0.2">
      <c r="A237" s="2">
        <v>236</v>
      </c>
      <c r="B237" s="2">
        <v>32</v>
      </c>
      <c r="C237" s="2" t="s">
        <v>1099</v>
      </c>
    </row>
    <row r="238" spans="1:3" x14ac:dyDescent="0.2">
      <c r="A238" s="2">
        <v>237</v>
      </c>
      <c r="B238" s="2">
        <v>32</v>
      </c>
      <c r="C238" s="2" t="s">
        <v>1100</v>
      </c>
    </row>
    <row r="239" spans="1:3" x14ac:dyDescent="0.2">
      <c r="A239" s="2">
        <v>238</v>
      </c>
      <c r="B239" s="2">
        <v>32</v>
      </c>
      <c r="C239" s="2" t="s">
        <v>1101</v>
      </c>
    </row>
    <row r="240" spans="1:3" x14ac:dyDescent="0.2">
      <c r="A240" s="2">
        <v>239</v>
      </c>
      <c r="B240" s="2">
        <v>32</v>
      </c>
      <c r="C240" s="2" t="s">
        <v>1102</v>
      </c>
    </row>
    <row r="241" spans="1:3" x14ac:dyDescent="0.2">
      <c r="A241" s="2">
        <v>240</v>
      </c>
      <c r="B241" s="2">
        <v>32</v>
      </c>
      <c r="C241" s="2" t="s">
        <v>1103</v>
      </c>
    </row>
    <row r="242" spans="1:3" x14ac:dyDescent="0.2">
      <c r="A242" s="2">
        <v>241</v>
      </c>
      <c r="B242" s="2">
        <v>32</v>
      </c>
      <c r="C242" s="2" t="s">
        <v>1104</v>
      </c>
    </row>
    <row r="243" spans="1:3" x14ac:dyDescent="0.2">
      <c r="A243" s="2">
        <v>242</v>
      </c>
      <c r="B243" s="2">
        <v>32</v>
      </c>
      <c r="C243" s="2" t="s">
        <v>1105</v>
      </c>
    </row>
    <row r="244" spans="1:3" x14ac:dyDescent="0.2">
      <c r="A244" s="2">
        <v>243</v>
      </c>
      <c r="B244" s="2">
        <v>32</v>
      </c>
      <c r="C244" s="2" t="s">
        <v>1106</v>
      </c>
    </row>
    <row r="245" spans="1:3" x14ac:dyDescent="0.2">
      <c r="A245" s="2">
        <v>244</v>
      </c>
      <c r="B245" s="2">
        <v>32</v>
      </c>
      <c r="C245" s="2" t="s">
        <v>1107</v>
      </c>
    </row>
    <row r="246" spans="1:3" x14ac:dyDescent="0.2">
      <c r="A246" s="2">
        <v>245</v>
      </c>
      <c r="B246" s="2">
        <v>32</v>
      </c>
      <c r="C246" s="2" t="s">
        <v>1108</v>
      </c>
    </row>
    <row r="247" spans="1:3" x14ac:dyDescent="0.2">
      <c r="A247" s="2">
        <v>246</v>
      </c>
      <c r="B247" s="2">
        <v>32</v>
      </c>
      <c r="C247" s="2" t="s">
        <v>1109</v>
      </c>
    </row>
    <row r="248" spans="1:3" x14ac:dyDescent="0.2">
      <c r="A248" s="2">
        <v>247</v>
      </c>
      <c r="B248" s="2">
        <v>32</v>
      </c>
      <c r="C248" s="2" t="s">
        <v>1110</v>
      </c>
    </row>
    <row r="249" spans="1:3" x14ac:dyDescent="0.2">
      <c r="A249" s="2">
        <v>248</v>
      </c>
      <c r="B249" s="2">
        <v>32</v>
      </c>
      <c r="C249" s="2" t="s">
        <v>1111</v>
      </c>
    </row>
    <row r="250" spans="1:3" x14ac:dyDescent="0.2">
      <c r="A250" s="2">
        <v>249</v>
      </c>
      <c r="B250" s="2">
        <v>32</v>
      </c>
      <c r="C250" s="2" t="s">
        <v>1112</v>
      </c>
    </row>
    <row r="251" spans="1:3" x14ac:dyDescent="0.2">
      <c r="A251" s="2">
        <v>250</v>
      </c>
      <c r="B251" s="2">
        <v>32</v>
      </c>
      <c r="C251" s="2" t="s">
        <v>1113</v>
      </c>
    </row>
    <row r="252" spans="1:3" x14ac:dyDescent="0.2">
      <c r="A252" s="2">
        <v>251</v>
      </c>
      <c r="B252" s="2">
        <v>32</v>
      </c>
      <c r="C252" s="2" t="s">
        <v>740</v>
      </c>
    </row>
    <row r="253" spans="1:3" x14ac:dyDescent="0.2">
      <c r="A253" s="2">
        <v>252</v>
      </c>
      <c r="B253" s="2">
        <v>32</v>
      </c>
      <c r="C253" s="2" t="s">
        <v>1114</v>
      </c>
    </row>
    <row r="254" spans="1:3" x14ac:dyDescent="0.2">
      <c r="A254" s="2">
        <v>253</v>
      </c>
      <c r="B254" s="2">
        <v>32</v>
      </c>
      <c r="C254" s="2" t="s">
        <v>1115</v>
      </c>
    </row>
    <row r="255" spans="1:3" x14ac:dyDescent="0.2">
      <c r="A255" s="2">
        <v>254</v>
      </c>
      <c r="B255" s="2">
        <v>32</v>
      </c>
      <c r="C255" s="2" t="s">
        <v>1116</v>
      </c>
    </row>
    <row r="256" spans="1:3" x14ac:dyDescent="0.2">
      <c r="A256" s="2">
        <v>255</v>
      </c>
      <c r="B256" s="2">
        <v>32</v>
      </c>
      <c r="C256" s="2" t="s">
        <v>1117</v>
      </c>
    </row>
    <row r="257" spans="1:3" x14ac:dyDescent="0.2">
      <c r="A257" s="2">
        <v>256</v>
      </c>
      <c r="B257" s="2">
        <v>32</v>
      </c>
      <c r="C257" s="2" t="s">
        <v>1118</v>
      </c>
    </row>
    <row r="258" spans="1:3" x14ac:dyDescent="0.2">
      <c r="A258" s="2">
        <v>257</v>
      </c>
      <c r="B258" s="2">
        <v>32</v>
      </c>
      <c r="C258" s="2" t="s">
        <v>1119</v>
      </c>
    </row>
    <row r="259" spans="1:3" x14ac:dyDescent="0.2">
      <c r="A259" s="2">
        <v>258</v>
      </c>
      <c r="B259" s="2">
        <v>32</v>
      </c>
      <c r="C259" s="2" t="s">
        <v>1120</v>
      </c>
    </row>
    <row r="260" spans="1:3" x14ac:dyDescent="0.2">
      <c r="A260" s="2">
        <v>259</v>
      </c>
      <c r="B260" s="2">
        <v>32</v>
      </c>
      <c r="C260" s="2" t="s">
        <v>1121</v>
      </c>
    </row>
    <row r="261" spans="1:3" x14ac:dyDescent="0.2">
      <c r="A261" s="2">
        <v>260</v>
      </c>
      <c r="B261" s="2">
        <v>32</v>
      </c>
      <c r="C261" s="2" t="s">
        <v>1122</v>
      </c>
    </row>
    <row r="262" spans="1:3" x14ac:dyDescent="0.2">
      <c r="A262" s="2">
        <v>261</v>
      </c>
      <c r="B262" s="2">
        <v>32</v>
      </c>
      <c r="C262" s="2" t="s">
        <v>1123</v>
      </c>
    </row>
    <row r="263" spans="1:3" x14ac:dyDescent="0.2">
      <c r="A263" s="2">
        <v>262</v>
      </c>
      <c r="B263" s="2">
        <v>32</v>
      </c>
      <c r="C263" s="2" t="s">
        <v>1124</v>
      </c>
    </row>
    <row r="264" spans="1:3" x14ac:dyDescent="0.2">
      <c r="A264" s="2">
        <v>263</v>
      </c>
      <c r="B264" s="2">
        <v>32</v>
      </c>
      <c r="C264" s="2" t="s">
        <v>1125</v>
      </c>
    </row>
    <row r="265" spans="1:3" x14ac:dyDescent="0.2">
      <c r="A265" s="2">
        <v>264</v>
      </c>
      <c r="B265" s="2">
        <v>32</v>
      </c>
      <c r="C265" s="2" t="s">
        <v>1126</v>
      </c>
    </row>
    <row r="266" spans="1:3" x14ac:dyDescent="0.2">
      <c r="A266" s="2">
        <v>265</v>
      </c>
      <c r="B266" s="2">
        <v>32</v>
      </c>
      <c r="C266" s="2" t="s">
        <v>1127</v>
      </c>
    </row>
    <row r="267" spans="1:3" x14ac:dyDescent="0.2">
      <c r="A267" s="2">
        <v>266</v>
      </c>
      <c r="B267" s="2">
        <v>32</v>
      </c>
      <c r="C267" s="2" t="s">
        <v>1128</v>
      </c>
    </row>
    <row r="268" spans="1:3" x14ac:dyDescent="0.2">
      <c r="A268" s="2">
        <v>267</v>
      </c>
      <c r="B268" s="2">
        <v>32</v>
      </c>
      <c r="C268" s="2" t="s">
        <v>1129</v>
      </c>
    </row>
    <row r="269" spans="1:3" x14ac:dyDescent="0.2">
      <c r="A269" s="2">
        <v>268</v>
      </c>
      <c r="B269" s="2">
        <v>32</v>
      </c>
      <c r="C269" s="2" t="s">
        <v>1130</v>
      </c>
    </row>
    <row r="270" spans="1:3" x14ac:dyDescent="0.2">
      <c r="A270" s="2">
        <v>269</v>
      </c>
      <c r="B270" s="2">
        <v>32</v>
      </c>
      <c r="C270" s="2" t="s">
        <v>1131</v>
      </c>
    </row>
    <row r="271" spans="1:3" x14ac:dyDescent="0.2">
      <c r="A271" s="2">
        <v>270</v>
      </c>
      <c r="B271" s="2">
        <v>32</v>
      </c>
      <c r="C271" s="2" t="s">
        <v>1132</v>
      </c>
    </row>
    <row r="272" spans="1:3" x14ac:dyDescent="0.2">
      <c r="A272" s="2">
        <v>271</v>
      </c>
      <c r="B272" s="2">
        <v>32</v>
      </c>
      <c r="C272" s="2" t="s">
        <v>1133</v>
      </c>
    </row>
    <row r="273" spans="1:3" x14ac:dyDescent="0.2">
      <c r="A273" s="2">
        <v>272</v>
      </c>
      <c r="B273" s="2">
        <v>32</v>
      </c>
      <c r="C273" s="2" t="s">
        <v>1134</v>
      </c>
    </row>
    <row r="274" spans="1:3" x14ac:dyDescent="0.2">
      <c r="A274" s="2">
        <v>273</v>
      </c>
      <c r="B274" s="2">
        <v>32</v>
      </c>
      <c r="C274" s="2" t="s">
        <v>1135</v>
      </c>
    </row>
    <row r="275" spans="1:3" x14ac:dyDescent="0.2">
      <c r="A275" s="2">
        <v>274</v>
      </c>
      <c r="B275" s="2">
        <v>32</v>
      </c>
      <c r="C275" s="2" t="s">
        <v>741</v>
      </c>
    </row>
    <row r="276" spans="1:3" x14ac:dyDescent="0.2">
      <c r="A276" s="2">
        <v>275</v>
      </c>
      <c r="B276" s="2">
        <v>32</v>
      </c>
      <c r="C276" s="2" t="s">
        <v>1136</v>
      </c>
    </row>
    <row r="277" spans="1:3" x14ac:dyDescent="0.2">
      <c r="A277" s="2">
        <v>276</v>
      </c>
      <c r="B277" s="2">
        <v>32</v>
      </c>
      <c r="C277" s="2" t="s">
        <v>1137</v>
      </c>
    </row>
    <row r="278" spans="1:3" x14ac:dyDescent="0.2">
      <c r="A278" s="2">
        <v>277</v>
      </c>
      <c r="B278" s="2">
        <v>32</v>
      </c>
      <c r="C278" s="2" t="s">
        <v>1138</v>
      </c>
    </row>
    <row r="279" spans="1:3" x14ac:dyDescent="0.2">
      <c r="A279" s="2">
        <v>278</v>
      </c>
      <c r="B279" s="2">
        <v>32</v>
      </c>
      <c r="C279" s="2" t="s">
        <v>1139</v>
      </c>
    </row>
    <row r="280" spans="1:3" x14ac:dyDescent="0.2">
      <c r="A280" s="2">
        <v>279</v>
      </c>
      <c r="B280" s="2">
        <v>32</v>
      </c>
      <c r="C280" s="2" t="s">
        <v>1065</v>
      </c>
    </row>
    <row r="281" spans="1:3" x14ac:dyDescent="0.2">
      <c r="A281" s="2">
        <v>280</v>
      </c>
      <c r="B281" s="2">
        <v>32</v>
      </c>
      <c r="C281" s="2" t="s">
        <v>1140</v>
      </c>
    </row>
    <row r="282" spans="1:3" x14ac:dyDescent="0.2">
      <c r="A282" s="2">
        <v>281</v>
      </c>
      <c r="B282" s="2">
        <v>32</v>
      </c>
      <c r="C282" s="2" t="s">
        <v>1141</v>
      </c>
    </row>
    <row r="283" spans="1:3" x14ac:dyDescent="0.2">
      <c r="A283" s="2">
        <v>282</v>
      </c>
      <c r="B283" s="2">
        <v>32</v>
      </c>
      <c r="C283" s="2" t="s">
        <v>1142</v>
      </c>
    </row>
    <row r="284" spans="1:3" x14ac:dyDescent="0.2">
      <c r="A284" s="2">
        <v>283</v>
      </c>
      <c r="B284" s="2">
        <v>32</v>
      </c>
      <c r="C284" s="2" t="s">
        <v>1143</v>
      </c>
    </row>
    <row r="285" spans="1:3" x14ac:dyDescent="0.2">
      <c r="A285" s="2">
        <v>284</v>
      </c>
      <c r="B285" s="2">
        <v>32</v>
      </c>
      <c r="C285" s="2" t="s">
        <v>1144</v>
      </c>
    </row>
    <row r="286" spans="1:3" x14ac:dyDescent="0.2">
      <c r="A286" s="2">
        <v>285</v>
      </c>
      <c r="B286" s="2">
        <v>32</v>
      </c>
      <c r="C286" s="2" t="s">
        <v>1145</v>
      </c>
    </row>
    <row r="287" spans="1:3" x14ac:dyDescent="0.2">
      <c r="A287" s="2">
        <v>286</v>
      </c>
      <c r="B287" s="2">
        <v>32</v>
      </c>
      <c r="C287" s="2" t="s">
        <v>1085</v>
      </c>
    </row>
    <row r="288" spans="1:3" x14ac:dyDescent="0.2">
      <c r="A288" s="2">
        <v>287</v>
      </c>
      <c r="B288" s="2">
        <v>33</v>
      </c>
      <c r="C288" s="2" t="s">
        <v>1146</v>
      </c>
    </row>
    <row r="289" spans="1:3" x14ac:dyDescent="0.2">
      <c r="A289" s="2">
        <v>288</v>
      </c>
      <c r="B289" s="2">
        <v>33</v>
      </c>
      <c r="C289" s="2" t="s">
        <v>1147</v>
      </c>
    </row>
    <row r="290" spans="1:3" x14ac:dyDescent="0.2">
      <c r="A290" s="2">
        <v>289</v>
      </c>
      <c r="B290" s="2">
        <v>33</v>
      </c>
      <c r="C290" s="2" t="s">
        <v>1148</v>
      </c>
    </row>
    <row r="291" spans="1:3" x14ac:dyDescent="0.2">
      <c r="A291" s="2">
        <v>290</v>
      </c>
      <c r="B291" s="2">
        <v>33</v>
      </c>
      <c r="C291" s="2" t="s">
        <v>1149</v>
      </c>
    </row>
    <row r="292" spans="1:3" x14ac:dyDescent="0.2">
      <c r="A292" s="2">
        <v>291</v>
      </c>
      <c r="B292" s="2">
        <v>33</v>
      </c>
      <c r="C292" s="2" t="s">
        <v>1150</v>
      </c>
    </row>
    <row r="293" spans="1:3" x14ac:dyDescent="0.2">
      <c r="A293" s="2">
        <v>292</v>
      </c>
      <c r="B293" s="2">
        <v>33</v>
      </c>
      <c r="C293" s="2" t="s">
        <v>1151</v>
      </c>
    </row>
    <row r="294" spans="1:3" x14ac:dyDescent="0.2">
      <c r="A294" s="2">
        <v>293</v>
      </c>
      <c r="B294" s="2">
        <v>33</v>
      </c>
      <c r="C294" s="2" t="s">
        <v>1152</v>
      </c>
    </row>
    <row r="295" spans="1:3" x14ac:dyDescent="0.2">
      <c r="A295" s="2">
        <v>294</v>
      </c>
      <c r="B295" s="2">
        <v>33</v>
      </c>
      <c r="C295" s="2" t="s">
        <v>1153</v>
      </c>
    </row>
    <row r="296" spans="1:3" x14ac:dyDescent="0.2">
      <c r="A296" s="2">
        <v>295</v>
      </c>
      <c r="B296" s="2">
        <v>33</v>
      </c>
      <c r="C296" s="2" t="s">
        <v>1154</v>
      </c>
    </row>
    <row r="297" spans="1:3" x14ac:dyDescent="0.2">
      <c r="A297" s="2">
        <v>296</v>
      </c>
      <c r="B297" s="2">
        <v>33</v>
      </c>
      <c r="C297" s="2" t="s">
        <v>1155</v>
      </c>
    </row>
    <row r="298" spans="1:3" x14ac:dyDescent="0.2">
      <c r="A298" s="2">
        <v>297</v>
      </c>
      <c r="B298" s="2">
        <v>33</v>
      </c>
      <c r="C298" s="2" t="s">
        <v>1156</v>
      </c>
    </row>
    <row r="299" spans="1:3" x14ac:dyDescent="0.2">
      <c r="A299" s="2">
        <v>298</v>
      </c>
      <c r="B299" s="2">
        <v>33</v>
      </c>
      <c r="C299" s="2" t="s">
        <v>1157</v>
      </c>
    </row>
    <row r="300" spans="1:3" x14ac:dyDescent="0.2">
      <c r="A300" s="2">
        <v>299</v>
      </c>
      <c r="B300" s="2">
        <v>33</v>
      </c>
      <c r="C300" s="2" t="s">
        <v>1158</v>
      </c>
    </row>
    <row r="301" spans="1:3" x14ac:dyDescent="0.2">
      <c r="A301" s="2">
        <v>300</v>
      </c>
      <c r="B301" s="2">
        <v>33</v>
      </c>
      <c r="C301" s="2" t="s">
        <v>1159</v>
      </c>
    </row>
    <row r="302" spans="1:3" x14ac:dyDescent="0.2">
      <c r="A302" s="2">
        <v>301</v>
      </c>
      <c r="B302" s="2">
        <v>33</v>
      </c>
      <c r="C302" s="2" t="s">
        <v>978</v>
      </c>
    </row>
    <row r="303" spans="1:3" x14ac:dyDescent="0.2">
      <c r="A303" s="2">
        <v>302</v>
      </c>
      <c r="B303" s="2">
        <v>33</v>
      </c>
      <c r="C303" s="2" t="s">
        <v>1160</v>
      </c>
    </row>
    <row r="304" spans="1:3" x14ac:dyDescent="0.2">
      <c r="A304" s="2">
        <v>303</v>
      </c>
      <c r="B304" s="2">
        <v>33</v>
      </c>
      <c r="C304" s="2" t="s">
        <v>1161</v>
      </c>
    </row>
    <row r="305" spans="1:3" x14ac:dyDescent="0.2">
      <c r="A305" s="2">
        <v>304</v>
      </c>
      <c r="B305" s="2">
        <v>33</v>
      </c>
      <c r="C305" s="2" t="s">
        <v>1162</v>
      </c>
    </row>
    <row r="306" spans="1:3" x14ac:dyDescent="0.2">
      <c r="A306" s="2">
        <v>305</v>
      </c>
      <c r="B306" s="2">
        <v>33</v>
      </c>
      <c r="C306" s="2" t="s">
        <v>1163</v>
      </c>
    </row>
    <row r="307" spans="1:3" x14ac:dyDescent="0.2">
      <c r="A307" s="2">
        <v>306</v>
      </c>
      <c r="B307" s="2">
        <v>33</v>
      </c>
      <c r="C307" s="2" t="s">
        <v>1164</v>
      </c>
    </row>
    <row r="308" spans="1:3" x14ac:dyDescent="0.2">
      <c r="A308" s="2">
        <v>307</v>
      </c>
      <c r="B308" s="2">
        <v>34</v>
      </c>
      <c r="C308" s="2" t="s">
        <v>1165</v>
      </c>
    </row>
    <row r="309" spans="1:3" x14ac:dyDescent="0.2">
      <c r="A309" s="2">
        <v>308</v>
      </c>
      <c r="B309" s="2">
        <v>34</v>
      </c>
      <c r="C309" s="2" t="s">
        <v>1166</v>
      </c>
    </row>
    <row r="310" spans="1:3" x14ac:dyDescent="0.2">
      <c r="A310" s="2">
        <v>309</v>
      </c>
      <c r="B310" s="2">
        <v>34</v>
      </c>
      <c r="C310" s="2" t="s">
        <v>1167</v>
      </c>
    </row>
    <row r="311" spans="1:3" x14ac:dyDescent="0.2">
      <c r="A311" s="2">
        <v>310</v>
      </c>
      <c r="B311" s="2">
        <v>34</v>
      </c>
      <c r="C311" s="2" t="s">
        <v>1168</v>
      </c>
    </row>
    <row r="312" spans="1:3" x14ac:dyDescent="0.2">
      <c r="A312" s="2">
        <v>311</v>
      </c>
      <c r="B312" s="2">
        <v>34</v>
      </c>
      <c r="C312" s="2" t="s">
        <v>1169</v>
      </c>
    </row>
    <row r="313" spans="1:3" x14ac:dyDescent="0.2">
      <c r="A313" s="2">
        <v>312</v>
      </c>
      <c r="B313" s="2">
        <v>34</v>
      </c>
      <c r="C313" s="2" t="s">
        <v>1170</v>
      </c>
    </row>
    <row r="314" spans="1:3" x14ac:dyDescent="0.2">
      <c r="A314" s="2">
        <v>313</v>
      </c>
      <c r="B314" s="2">
        <v>34</v>
      </c>
      <c r="C314" s="2" t="s">
        <v>1171</v>
      </c>
    </row>
    <row r="315" spans="1:3" x14ac:dyDescent="0.2">
      <c r="A315" s="2">
        <v>314</v>
      </c>
      <c r="B315" s="2">
        <v>34</v>
      </c>
      <c r="C315" s="2" t="s">
        <v>1172</v>
      </c>
    </row>
    <row r="316" spans="1:3" x14ac:dyDescent="0.2">
      <c r="A316" s="2">
        <v>315</v>
      </c>
      <c r="B316" s="2">
        <v>34</v>
      </c>
      <c r="C316" s="2" t="s">
        <v>1173</v>
      </c>
    </row>
    <row r="317" spans="1:3" x14ac:dyDescent="0.2">
      <c r="A317" s="2">
        <v>316</v>
      </c>
      <c r="B317" s="2">
        <v>34</v>
      </c>
      <c r="C317" s="2" t="s">
        <v>1174</v>
      </c>
    </row>
    <row r="318" spans="1:3" x14ac:dyDescent="0.2">
      <c r="A318" s="2">
        <v>317</v>
      </c>
      <c r="B318" s="2">
        <v>34</v>
      </c>
      <c r="C318" s="2" t="s">
        <v>1175</v>
      </c>
    </row>
    <row r="319" spans="1:3" x14ac:dyDescent="0.2">
      <c r="A319" s="2">
        <v>318</v>
      </c>
      <c r="B319" s="2">
        <v>34</v>
      </c>
      <c r="C319" s="2" t="s">
        <v>1176</v>
      </c>
    </row>
    <row r="320" spans="1:3" x14ac:dyDescent="0.2">
      <c r="A320" s="2">
        <v>319</v>
      </c>
      <c r="B320" s="2">
        <v>34</v>
      </c>
      <c r="C320" s="2" t="s">
        <v>1177</v>
      </c>
    </row>
    <row r="321" spans="1:3" x14ac:dyDescent="0.2">
      <c r="A321" s="2">
        <v>320</v>
      </c>
      <c r="B321" s="2">
        <v>34</v>
      </c>
      <c r="C321" s="2" t="s">
        <v>1178</v>
      </c>
    </row>
    <row r="322" spans="1:3" x14ac:dyDescent="0.2">
      <c r="A322" s="2">
        <v>321</v>
      </c>
      <c r="B322" s="2">
        <v>34</v>
      </c>
      <c r="C322" s="2" t="s">
        <v>1179</v>
      </c>
    </row>
    <row r="323" spans="1:3" x14ac:dyDescent="0.2">
      <c r="A323" s="2">
        <v>322</v>
      </c>
      <c r="B323" s="2">
        <v>34</v>
      </c>
      <c r="C323" s="2" t="s">
        <v>1180</v>
      </c>
    </row>
    <row r="324" spans="1:3" x14ac:dyDescent="0.2">
      <c r="A324" s="2">
        <v>323</v>
      </c>
      <c r="B324" s="2">
        <v>34</v>
      </c>
      <c r="C324" s="2" t="s">
        <v>732</v>
      </c>
    </row>
    <row r="325" spans="1:3" x14ac:dyDescent="0.2">
      <c r="A325" s="2">
        <v>324</v>
      </c>
      <c r="B325" s="2">
        <v>34</v>
      </c>
      <c r="C325" s="2" t="s">
        <v>1181</v>
      </c>
    </row>
    <row r="326" spans="1:3" x14ac:dyDescent="0.2">
      <c r="A326" s="2">
        <v>325</v>
      </c>
      <c r="B326" s="2">
        <v>34</v>
      </c>
      <c r="C326" s="2" t="s">
        <v>1182</v>
      </c>
    </row>
    <row r="327" spans="1:3" x14ac:dyDescent="0.2">
      <c r="A327" s="2">
        <v>326</v>
      </c>
      <c r="B327" s="2">
        <v>34</v>
      </c>
      <c r="C327" s="2" t="s">
        <v>1015</v>
      </c>
    </row>
    <row r="328" spans="1:3" x14ac:dyDescent="0.2">
      <c r="A328" s="2">
        <v>327</v>
      </c>
      <c r="B328" s="2">
        <v>34</v>
      </c>
      <c r="C328" s="2" t="s">
        <v>1183</v>
      </c>
    </row>
    <row r="329" spans="1:3" x14ac:dyDescent="0.2">
      <c r="A329" s="2">
        <v>328</v>
      </c>
      <c r="B329" s="2">
        <v>34</v>
      </c>
      <c r="C329" s="2" t="s">
        <v>1184</v>
      </c>
    </row>
    <row r="330" spans="1:3" x14ac:dyDescent="0.2">
      <c r="A330" s="2">
        <v>329</v>
      </c>
      <c r="B330" s="2">
        <v>34</v>
      </c>
      <c r="C330" s="2" t="s">
        <v>1185</v>
      </c>
    </row>
    <row r="331" spans="1:3" x14ac:dyDescent="0.2">
      <c r="A331" s="2">
        <v>330</v>
      </c>
      <c r="B331" s="2">
        <v>34</v>
      </c>
      <c r="C331" s="2" t="s">
        <v>1186</v>
      </c>
    </row>
    <row r="332" spans="1:3" x14ac:dyDescent="0.2">
      <c r="A332" s="2">
        <v>331</v>
      </c>
      <c r="B332" s="2">
        <v>34</v>
      </c>
      <c r="C332" s="2" t="s">
        <v>1187</v>
      </c>
    </row>
    <row r="333" spans="1:3" x14ac:dyDescent="0.2">
      <c r="A333" s="2">
        <v>332</v>
      </c>
      <c r="B333" s="2">
        <v>34</v>
      </c>
      <c r="C333" s="2" t="s">
        <v>1188</v>
      </c>
    </row>
    <row r="334" spans="1:3" x14ac:dyDescent="0.2">
      <c r="A334" s="2">
        <v>333</v>
      </c>
      <c r="B334" s="2">
        <v>34</v>
      </c>
      <c r="C334" s="2" t="s">
        <v>1189</v>
      </c>
    </row>
    <row r="335" spans="1:3" x14ac:dyDescent="0.2">
      <c r="A335" s="2">
        <v>334</v>
      </c>
      <c r="B335" s="2">
        <v>50</v>
      </c>
      <c r="C335" s="2" t="s">
        <v>698</v>
      </c>
    </row>
    <row r="336" spans="1:3" x14ac:dyDescent="0.2">
      <c r="A336" s="2">
        <v>335</v>
      </c>
      <c r="B336" s="2">
        <v>50</v>
      </c>
      <c r="C336" s="2" t="s">
        <v>1190</v>
      </c>
    </row>
    <row r="337" spans="1:3" x14ac:dyDescent="0.2">
      <c r="A337" s="2">
        <v>336</v>
      </c>
      <c r="B337" s="2">
        <v>50</v>
      </c>
      <c r="C337" s="2" t="s">
        <v>1191</v>
      </c>
    </row>
    <row r="338" spans="1:3" x14ac:dyDescent="0.2">
      <c r="A338" s="2">
        <v>337</v>
      </c>
      <c r="B338" s="2">
        <v>50</v>
      </c>
      <c r="C338" s="2" t="s">
        <v>1192</v>
      </c>
    </row>
    <row r="339" spans="1:3" x14ac:dyDescent="0.2">
      <c r="A339" s="2">
        <v>338</v>
      </c>
      <c r="B339" s="2">
        <v>50</v>
      </c>
      <c r="C339" s="2" t="s">
        <v>1193</v>
      </c>
    </row>
    <row r="340" spans="1:3" x14ac:dyDescent="0.2">
      <c r="A340" s="2">
        <v>339</v>
      </c>
      <c r="B340" s="2">
        <v>50</v>
      </c>
      <c r="C340" s="2" t="s">
        <v>1194</v>
      </c>
    </row>
    <row r="341" spans="1:3" x14ac:dyDescent="0.2">
      <c r="A341" s="2">
        <v>340</v>
      </c>
      <c r="B341" s="2">
        <v>50</v>
      </c>
      <c r="C341" s="2" t="s">
        <v>1195</v>
      </c>
    </row>
    <row r="342" spans="1:3" x14ac:dyDescent="0.2">
      <c r="A342" s="2">
        <v>341</v>
      </c>
      <c r="B342" s="2">
        <v>50</v>
      </c>
      <c r="C342" s="2" t="s">
        <v>1148</v>
      </c>
    </row>
    <row r="343" spans="1:3" x14ac:dyDescent="0.2">
      <c r="A343" s="2">
        <v>342</v>
      </c>
      <c r="B343" s="2">
        <v>50</v>
      </c>
      <c r="C343" s="2" t="s">
        <v>1196</v>
      </c>
    </row>
    <row r="344" spans="1:3" x14ac:dyDescent="0.2">
      <c r="A344" s="2">
        <v>343</v>
      </c>
      <c r="B344" s="2">
        <v>50</v>
      </c>
      <c r="C344" s="2" t="s">
        <v>1197</v>
      </c>
    </row>
    <row r="345" spans="1:3" x14ac:dyDescent="0.2">
      <c r="A345" s="2">
        <v>344</v>
      </c>
      <c r="B345" s="2">
        <v>50</v>
      </c>
      <c r="C345" s="2" t="s">
        <v>1198</v>
      </c>
    </row>
    <row r="346" spans="1:3" x14ac:dyDescent="0.2">
      <c r="A346" s="2">
        <v>345</v>
      </c>
      <c r="B346" s="2">
        <v>50</v>
      </c>
      <c r="C346" s="2" t="s">
        <v>1199</v>
      </c>
    </row>
    <row r="347" spans="1:3" x14ac:dyDescent="0.2">
      <c r="A347" s="2">
        <v>346</v>
      </c>
      <c r="B347" s="2">
        <v>50</v>
      </c>
      <c r="C347" s="2" t="s">
        <v>1200</v>
      </c>
    </row>
    <row r="348" spans="1:3" x14ac:dyDescent="0.2">
      <c r="A348" s="2">
        <v>347</v>
      </c>
      <c r="B348" s="2">
        <v>50</v>
      </c>
      <c r="C348" s="2" t="s">
        <v>1201</v>
      </c>
    </row>
    <row r="349" spans="1:3" x14ac:dyDescent="0.2">
      <c r="A349" s="2">
        <v>348</v>
      </c>
      <c r="B349" s="2">
        <v>50</v>
      </c>
      <c r="C349" s="2" t="s">
        <v>1202</v>
      </c>
    </row>
    <row r="350" spans="1:3" x14ac:dyDescent="0.2">
      <c r="A350" s="2">
        <v>349</v>
      </c>
      <c r="B350" s="2">
        <v>50</v>
      </c>
      <c r="C350" s="2" t="s">
        <v>1203</v>
      </c>
    </row>
    <row r="351" spans="1:3" x14ac:dyDescent="0.2">
      <c r="A351" s="2">
        <v>350</v>
      </c>
      <c r="B351" s="2">
        <v>50</v>
      </c>
      <c r="C351" s="2" t="s">
        <v>1204</v>
      </c>
    </row>
    <row r="352" spans="1:3" x14ac:dyDescent="0.2">
      <c r="A352" s="2">
        <v>351</v>
      </c>
      <c r="B352" s="2">
        <v>50</v>
      </c>
      <c r="C352" s="2" t="s">
        <v>1205</v>
      </c>
    </row>
    <row r="353" spans="1:3" x14ac:dyDescent="0.2">
      <c r="A353" s="2">
        <v>352</v>
      </c>
      <c r="B353" s="2">
        <v>50</v>
      </c>
      <c r="C353" s="2" t="s">
        <v>1206</v>
      </c>
    </row>
    <row r="354" spans="1:3" x14ac:dyDescent="0.2">
      <c r="A354" s="2">
        <v>353</v>
      </c>
      <c r="B354" s="2">
        <v>50</v>
      </c>
      <c r="C354" s="2" t="s">
        <v>1207</v>
      </c>
    </row>
    <row r="355" spans="1:3" x14ac:dyDescent="0.2">
      <c r="A355" s="2">
        <v>354</v>
      </c>
      <c r="B355" s="2">
        <v>50</v>
      </c>
      <c r="C355" s="2" t="s">
        <v>1208</v>
      </c>
    </row>
    <row r="356" spans="1:3" x14ac:dyDescent="0.2">
      <c r="A356" s="2">
        <v>355</v>
      </c>
      <c r="B356" s="2">
        <v>50</v>
      </c>
      <c r="C356" s="2" t="s">
        <v>1209</v>
      </c>
    </row>
    <row r="357" spans="1:3" x14ac:dyDescent="0.2">
      <c r="A357" s="2">
        <v>356</v>
      </c>
      <c r="B357" s="2">
        <v>50</v>
      </c>
      <c r="C357" s="2" t="s">
        <v>1210</v>
      </c>
    </row>
    <row r="358" spans="1:3" x14ac:dyDescent="0.2">
      <c r="A358" s="2">
        <v>357</v>
      </c>
      <c r="B358" s="2">
        <v>50</v>
      </c>
      <c r="C358" s="2" t="s">
        <v>1211</v>
      </c>
    </row>
    <row r="359" spans="1:3" x14ac:dyDescent="0.2">
      <c r="A359" s="2">
        <v>358</v>
      </c>
      <c r="B359" s="2">
        <v>50</v>
      </c>
      <c r="C359" s="2" t="s">
        <v>750</v>
      </c>
    </row>
    <row r="360" spans="1:3" x14ac:dyDescent="0.2">
      <c r="A360" s="2">
        <v>359</v>
      </c>
      <c r="B360" s="2">
        <v>50</v>
      </c>
      <c r="C360" s="2" t="s">
        <v>1212</v>
      </c>
    </row>
    <row r="361" spans="1:3" x14ac:dyDescent="0.2">
      <c r="A361" s="2">
        <v>360</v>
      </c>
      <c r="B361" s="2">
        <v>50</v>
      </c>
      <c r="C361" s="2" t="s">
        <v>732</v>
      </c>
    </row>
    <row r="362" spans="1:3" x14ac:dyDescent="0.2">
      <c r="A362" s="2">
        <v>361</v>
      </c>
      <c r="B362" s="2">
        <v>50</v>
      </c>
      <c r="C362" s="2" t="s">
        <v>1213</v>
      </c>
    </row>
    <row r="363" spans="1:3" x14ac:dyDescent="0.2">
      <c r="A363" s="2">
        <v>362</v>
      </c>
      <c r="B363" s="2">
        <v>50</v>
      </c>
      <c r="C363" s="2" t="s">
        <v>1214</v>
      </c>
    </row>
    <row r="364" spans="1:3" x14ac:dyDescent="0.2">
      <c r="A364" s="2">
        <v>363</v>
      </c>
      <c r="B364" s="2">
        <v>50</v>
      </c>
      <c r="C364" s="2" t="s">
        <v>1123</v>
      </c>
    </row>
    <row r="365" spans="1:3" x14ac:dyDescent="0.2">
      <c r="A365" s="2">
        <v>364</v>
      </c>
      <c r="B365" s="2">
        <v>50</v>
      </c>
      <c r="C365" s="2" t="s">
        <v>1215</v>
      </c>
    </row>
    <row r="366" spans="1:3" x14ac:dyDescent="0.2">
      <c r="A366" s="2">
        <v>365</v>
      </c>
      <c r="B366" s="2">
        <v>50</v>
      </c>
      <c r="C366" s="2" t="s">
        <v>1216</v>
      </c>
    </row>
    <row r="367" spans="1:3" x14ac:dyDescent="0.2">
      <c r="A367" s="2">
        <v>366</v>
      </c>
      <c r="B367" s="2">
        <v>50</v>
      </c>
      <c r="C367" s="2" t="s">
        <v>1217</v>
      </c>
    </row>
    <row r="368" spans="1:3" x14ac:dyDescent="0.2">
      <c r="A368" s="2">
        <v>367</v>
      </c>
      <c r="B368" s="2">
        <v>50</v>
      </c>
      <c r="C368" s="2" t="s">
        <v>1218</v>
      </c>
    </row>
    <row r="369" spans="1:3" x14ac:dyDescent="0.2">
      <c r="A369" s="2">
        <v>368</v>
      </c>
      <c r="B369" s="2">
        <v>50</v>
      </c>
      <c r="C369" s="2" t="s">
        <v>1219</v>
      </c>
    </row>
    <row r="370" spans="1:3" x14ac:dyDescent="0.2">
      <c r="A370" s="2">
        <v>369</v>
      </c>
      <c r="B370" s="2">
        <v>50</v>
      </c>
      <c r="C370" s="2" t="s">
        <v>1220</v>
      </c>
    </row>
    <row r="371" spans="1:3" x14ac:dyDescent="0.2">
      <c r="A371" s="2">
        <v>370</v>
      </c>
      <c r="B371" s="2">
        <v>50</v>
      </c>
      <c r="C371" s="2" t="s">
        <v>1221</v>
      </c>
    </row>
    <row r="372" spans="1:3" x14ac:dyDescent="0.2">
      <c r="A372" s="2">
        <v>371</v>
      </c>
      <c r="B372" s="2">
        <v>50</v>
      </c>
      <c r="C372" s="2" t="s">
        <v>1222</v>
      </c>
    </row>
    <row r="373" spans="1:3" x14ac:dyDescent="0.2">
      <c r="A373" s="2">
        <v>372</v>
      </c>
      <c r="B373" s="2">
        <v>50</v>
      </c>
      <c r="C373" s="2" t="s">
        <v>1223</v>
      </c>
    </row>
    <row r="374" spans="1:3" x14ac:dyDescent="0.2">
      <c r="A374" s="2">
        <v>373</v>
      </c>
      <c r="B374" s="2">
        <v>50</v>
      </c>
      <c r="C374" s="2" t="s">
        <v>735</v>
      </c>
    </row>
    <row r="375" spans="1:3" x14ac:dyDescent="0.2">
      <c r="A375" s="2">
        <v>374</v>
      </c>
      <c r="B375" s="2">
        <v>50</v>
      </c>
      <c r="C375" s="2" t="s">
        <v>1224</v>
      </c>
    </row>
    <row r="376" spans="1:3" x14ac:dyDescent="0.2">
      <c r="A376" s="2">
        <v>375</v>
      </c>
      <c r="B376" s="2">
        <v>50</v>
      </c>
      <c r="C376" s="2" t="s">
        <v>726</v>
      </c>
    </row>
    <row r="377" spans="1:3" x14ac:dyDescent="0.2">
      <c r="A377" s="2">
        <v>376</v>
      </c>
      <c r="B377" s="2">
        <v>51</v>
      </c>
      <c r="C377" s="2" t="s">
        <v>1225</v>
      </c>
    </row>
    <row r="378" spans="1:3" x14ac:dyDescent="0.2">
      <c r="A378" s="2">
        <v>377</v>
      </c>
      <c r="B378" s="2">
        <v>51</v>
      </c>
      <c r="C378" s="2" t="s">
        <v>1226</v>
      </c>
    </row>
    <row r="379" spans="1:3" x14ac:dyDescent="0.2">
      <c r="A379" s="2">
        <v>378</v>
      </c>
      <c r="B379" s="2">
        <v>51</v>
      </c>
      <c r="C379" s="2" t="s">
        <v>1227</v>
      </c>
    </row>
    <row r="380" spans="1:3" x14ac:dyDescent="0.2">
      <c r="A380" s="2">
        <v>379</v>
      </c>
      <c r="B380" s="2">
        <v>51</v>
      </c>
      <c r="C380" s="2" t="s">
        <v>1228</v>
      </c>
    </row>
    <row r="381" spans="1:3" x14ac:dyDescent="0.2">
      <c r="A381" s="2">
        <v>380</v>
      </c>
      <c r="B381" s="2">
        <v>51</v>
      </c>
      <c r="C381" s="2" t="s">
        <v>1229</v>
      </c>
    </row>
    <row r="382" spans="1:3" x14ac:dyDescent="0.2">
      <c r="A382" s="2">
        <v>381</v>
      </c>
      <c r="B382" s="2">
        <v>51</v>
      </c>
      <c r="C382" s="2" t="s">
        <v>1098</v>
      </c>
    </row>
    <row r="383" spans="1:3" x14ac:dyDescent="0.2">
      <c r="A383" s="2">
        <v>382</v>
      </c>
      <c r="B383" s="2">
        <v>51</v>
      </c>
      <c r="C383" s="2" t="s">
        <v>707</v>
      </c>
    </row>
    <row r="384" spans="1:3" x14ac:dyDescent="0.2">
      <c r="A384" s="2">
        <v>383</v>
      </c>
      <c r="B384" s="2">
        <v>51</v>
      </c>
      <c r="C384" s="2" t="s">
        <v>1230</v>
      </c>
    </row>
    <row r="385" spans="1:3" x14ac:dyDescent="0.2">
      <c r="A385" s="2">
        <v>384</v>
      </c>
      <c r="B385" s="2">
        <v>51</v>
      </c>
      <c r="C385" s="2" t="s">
        <v>1077</v>
      </c>
    </row>
    <row r="386" spans="1:3" x14ac:dyDescent="0.2">
      <c r="A386" s="2">
        <v>385</v>
      </c>
      <c r="B386" s="2">
        <v>51</v>
      </c>
      <c r="C386" s="2" t="s">
        <v>1231</v>
      </c>
    </row>
    <row r="387" spans="1:3" x14ac:dyDescent="0.2">
      <c r="A387" s="2">
        <v>386</v>
      </c>
      <c r="B387" s="2">
        <v>51</v>
      </c>
      <c r="C387" s="2" t="s">
        <v>1232</v>
      </c>
    </row>
    <row r="388" spans="1:3" x14ac:dyDescent="0.2">
      <c r="A388" s="2">
        <v>387</v>
      </c>
      <c r="B388" s="2">
        <v>51</v>
      </c>
      <c r="C388" s="2" t="s">
        <v>1233</v>
      </c>
    </row>
    <row r="389" spans="1:3" x14ac:dyDescent="0.2">
      <c r="A389" s="2">
        <v>388</v>
      </c>
      <c r="B389" s="2">
        <v>51</v>
      </c>
      <c r="C389" s="2" t="s">
        <v>1234</v>
      </c>
    </row>
    <row r="390" spans="1:3" x14ac:dyDescent="0.2">
      <c r="A390" s="2">
        <v>389</v>
      </c>
      <c r="B390" s="2">
        <v>51</v>
      </c>
      <c r="C390" s="2" t="s">
        <v>1235</v>
      </c>
    </row>
    <row r="391" spans="1:3" x14ac:dyDescent="0.2">
      <c r="A391" s="2">
        <v>390</v>
      </c>
      <c r="B391" s="2">
        <v>51</v>
      </c>
      <c r="C391" s="2" t="s">
        <v>1236</v>
      </c>
    </row>
    <row r="392" spans="1:3" x14ac:dyDescent="0.2">
      <c r="A392" s="2">
        <v>391</v>
      </c>
      <c r="B392" s="2">
        <v>51</v>
      </c>
      <c r="C392" s="2" t="s">
        <v>1237</v>
      </c>
    </row>
    <row r="393" spans="1:3" x14ac:dyDescent="0.2">
      <c r="A393" s="2">
        <v>392</v>
      </c>
      <c r="B393" s="2">
        <v>51</v>
      </c>
      <c r="C393" s="2" t="s">
        <v>725</v>
      </c>
    </row>
    <row r="394" spans="1:3" x14ac:dyDescent="0.2">
      <c r="A394" s="2">
        <v>393</v>
      </c>
      <c r="B394" s="2">
        <v>51</v>
      </c>
      <c r="C394" s="2" t="s">
        <v>1238</v>
      </c>
    </row>
    <row r="395" spans="1:3" x14ac:dyDescent="0.2">
      <c r="A395" s="2">
        <v>394</v>
      </c>
      <c r="B395" s="2">
        <v>51</v>
      </c>
      <c r="C395" s="2" t="s">
        <v>1239</v>
      </c>
    </row>
    <row r="396" spans="1:3" x14ac:dyDescent="0.2">
      <c r="A396" s="2">
        <v>395</v>
      </c>
      <c r="B396" s="2">
        <v>51</v>
      </c>
      <c r="C396" s="2" t="s">
        <v>1240</v>
      </c>
    </row>
    <row r="397" spans="1:3" x14ac:dyDescent="0.2">
      <c r="A397" s="2">
        <v>396</v>
      </c>
      <c r="B397" s="2">
        <v>51</v>
      </c>
      <c r="C397" s="2" t="s">
        <v>1241</v>
      </c>
    </row>
    <row r="398" spans="1:3" x14ac:dyDescent="0.2">
      <c r="A398" s="2">
        <v>397</v>
      </c>
      <c r="B398" s="2">
        <v>51</v>
      </c>
      <c r="C398" s="2" t="s">
        <v>1242</v>
      </c>
    </row>
    <row r="399" spans="1:3" x14ac:dyDescent="0.2">
      <c r="A399" s="2">
        <v>398</v>
      </c>
      <c r="B399" s="2">
        <v>51</v>
      </c>
      <c r="C399" s="2" t="s">
        <v>1243</v>
      </c>
    </row>
    <row r="400" spans="1:3" x14ac:dyDescent="0.2">
      <c r="A400" s="2">
        <v>399</v>
      </c>
      <c r="B400" s="2">
        <v>51</v>
      </c>
      <c r="C400" s="2" t="s">
        <v>1244</v>
      </c>
    </row>
    <row r="401" spans="1:3" x14ac:dyDescent="0.2">
      <c r="A401" s="2">
        <v>400</v>
      </c>
      <c r="B401" s="2">
        <v>51</v>
      </c>
      <c r="C401" s="2" t="s">
        <v>1245</v>
      </c>
    </row>
    <row r="402" spans="1:3" x14ac:dyDescent="0.2">
      <c r="A402" s="2">
        <v>401</v>
      </c>
      <c r="B402" s="2">
        <v>51</v>
      </c>
      <c r="C402" s="2" t="s">
        <v>1246</v>
      </c>
    </row>
    <row r="403" spans="1:3" x14ac:dyDescent="0.2">
      <c r="A403" s="2">
        <v>402</v>
      </c>
      <c r="B403" s="2">
        <v>51</v>
      </c>
      <c r="C403" s="2" t="s">
        <v>1247</v>
      </c>
    </row>
    <row r="404" spans="1:3" x14ac:dyDescent="0.2">
      <c r="A404" s="2">
        <v>403</v>
      </c>
      <c r="B404" s="2">
        <v>51</v>
      </c>
      <c r="C404" s="2" t="s">
        <v>1213</v>
      </c>
    </row>
    <row r="405" spans="1:3" x14ac:dyDescent="0.2">
      <c r="A405" s="2">
        <v>404</v>
      </c>
      <c r="B405" s="2">
        <v>51</v>
      </c>
      <c r="C405" s="2" t="s">
        <v>1248</v>
      </c>
    </row>
    <row r="406" spans="1:3" x14ac:dyDescent="0.2">
      <c r="A406" s="2">
        <v>405</v>
      </c>
      <c r="B406" s="2">
        <v>51</v>
      </c>
      <c r="C406" s="2" t="s">
        <v>1249</v>
      </c>
    </row>
    <row r="407" spans="1:3" x14ac:dyDescent="0.2">
      <c r="A407" s="2">
        <v>406</v>
      </c>
      <c r="B407" s="2">
        <v>51</v>
      </c>
      <c r="C407" s="2" t="s">
        <v>1250</v>
      </c>
    </row>
    <row r="408" spans="1:3" x14ac:dyDescent="0.2">
      <c r="A408" s="2">
        <v>407</v>
      </c>
      <c r="B408" s="2">
        <v>51</v>
      </c>
      <c r="C408" s="2" t="s">
        <v>1251</v>
      </c>
    </row>
    <row r="409" spans="1:3" x14ac:dyDescent="0.2">
      <c r="A409" s="2">
        <v>408</v>
      </c>
      <c r="B409" s="2">
        <v>51</v>
      </c>
      <c r="C409" s="2" t="s">
        <v>1252</v>
      </c>
    </row>
    <row r="410" spans="1:3" x14ac:dyDescent="0.2">
      <c r="A410" s="2">
        <v>409</v>
      </c>
      <c r="B410" s="2">
        <v>51</v>
      </c>
      <c r="C410" s="2" t="s">
        <v>1253</v>
      </c>
    </row>
    <row r="411" spans="1:3" x14ac:dyDescent="0.2">
      <c r="A411" s="2">
        <v>410</v>
      </c>
      <c r="B411" s="2">
        <v>51</v>
      </c>
      <c r="C411" s="2" t="s">
        <v>1254</v>
      </c>
    </row>
    <row r="412" spans="1:3" x14ac:dyDescent="0.2">
      <c r="A412" s="2">
        <v>411</v>
      </c>
      <c r="B412" s="2">
        <v>51</v>
      </c>
      <c r="C412" s="2" t="s">
        <v>1255</v>
      </c>
    </row>
    <row r="413" spans="1:3" x14ac:dyDescent="0.2">
      <c r="A413" s="2">
        <v>412</v>
      </c>
      <c r="B413" s="2">
        <v>51</v>
      </c>
      <c r="C413" s="2" t="s">
        <v>1256</v>
      </c>
    </row>
    <row r="414" spans="1:3" x14ac:dyDescent="0.2">
      <c r="A414" s="2">
        <v>413</v>
      </c>
      <c r="B414" s="2">
        <v>51</v>
      </c>
      <c r="C414" s="2" t="s">
        <v>1257</v>
      </c>
    </row>
    <row r="415" spans="1:3" x14ac:dyDescent="0.2">
      <c r="A415" s="2">
        <v>414</v>
      </c>
      <c r="B415" s="2">
        <v>51</v>
      </c>
      <c r="C415" s="2" t="s">
        <v>1258</v>
      </c>
    </row>
    <row r="416" spans="1:3" x14ac:dyDescent="0.2">
      <c r="A416" s="2">
        <v>415</v>
      </c>
      <c r="B416" s="2">
        <v>51</v>
      </c>
      <c r="C416" s="2" t="s">
        <v>1259</v>
      </c>
    </row>
    <row r="417" spans="1:3" x14ac:dyDescent="0.2">
      <c r="A417" s="2">
        <v>416</v>
      </c>
      <c r="B417" s="2">
        <v>51</v>
      </c>
      <c r="C417" s="2" t="s">
        <v>1260</v>
      </c>
    </row>
    <row r="418" spans="1:3" x14ac:dyDescent="0.2">
      <c r="A418" s="2">
        <v>417</v>
      </c>
      <c r="B418" s="2">
        <v>51</v>
      </c>
      <c r="C418" s="2" t="s">
        <v>1261</v>
      </c>
    </row>
    <row r="419" spans="1:3" x14ac:dyDescent="0.2">
      <c r="A419" s="2">
        <v>418</v>
      </c>
      <c r="B419" s="2">
        <v>51</v>
      </c>
      <c r="C419" s="2" t="s">
        <v>1262</v>
      </c>
    </row>
    <row r="420" spans="1:3" x14ac:dyDescent="0.2">
      <c r="A420" s="2">
        <v>419</v>
      </c>
      <c r="B420" s="2">
        <v>51</v>
      </c>
      <c r="C420" s="2" t="s">
        <v>1034</v>
      </c>
    </row>
    <row r="421" spans="1:3" x14ac:dyDescent="0.2">
      <c r="A421" s="2">
        <v>420</v>
      </c>
      <c r="B421" s="2">
        <v>51</v>
      </c>
      <c r="C421" s="2" t="s">
        <v>1263</v>
      </c>
    </row>
    <row r="422" spans="1:3" x14ac:dyDescent="0.2">
      <c r="A422" s="2">
        <v>421</v>
      </c>
      <c r="B422" s="2">
        <v>51</v>
      </c>
      <c r="C422" s="2" t="s">
        <v>1264</v>
      </c>
    </row>
    <row r="423" spans="1:3" x14ac:dyDescent="0.2">
      <c r="A423" s="2">
        <v>422</v>
      </c>
      <c r="B423" s="2">
        <v>51</v>
      </c>
      <c r="C423" s="2" t="s">
        <v>1265</v>
      </c>
    </row>
    <row r="424" spans="1:3" x14ac:dyDescent="0.2">
      <c r="A424" s="2">
        <v>423</v>
      </c>
      <c r="B424" s="2">
        <v>51</v>
      </c>
      <c r="C424" s="2" t="s">
        <v>1266</v>
      </c>
    </row>
    <row r="425" spans="1:3" x14ac:dyDescent="0.2">
      <c r="A425" s="2">
        <v>424</v>
      </c>
      <c r="B425" s="2">
        <v>51</v>
      </c>
      <c r="C425" s="2" t="s">
        <v>1267</v>
      </c>
    </row>
    <row r="426" spans="1:3" x14ac:dyDescent="0.2">
      <c r="A426" s="2">
        <v>425</v>
      </c>
      <c r="B426" s="2">
        <v>51</v>
      </c>
      <c r="C426" s="2" t="s">
        <v>1268</v>
      </c>
    </row>
    <row r="427" spans="1:3" x14ac:dyDescent="0.2">
      <c r="A427" s="2">
        <v>426</v>
      </c>
      <c r="B427" s="2">
        <v>52</v>
      </c>
      <c r="C427" s="2" t="s">
        <v>1148</v>
      </c>
    </row>
    <row r="428" spans="1:3" x14ac:dyDescent="0.2">
      <c r="A428" s="2">
        <v>427</v>
      </c>
      <c r="B428" s="2">
        <v>52</v>
      </c>
      <c r="C428" s="2" t="s">
        <v>1269</v>
      </c>
    </row>
    <row r="429" spans="1:3" x14ac:dyDescent="0.2">
      <c r="A429" s="2">
        <v>428</v>
      </c>
      <c r="B429" s="2">
        <v>52</v>
      </c>
      <c r="C429" s="2" t="s">
        <v>1270</v>
      </c>
    </row>
    <row r="430" spans="1:3" x14ac:dyDescent="0.2">
      <c r="A430" s="2">
        <v>429</v>
      </c>
      <c r="B430" s="2">
        <v>52</v>
      </c>
      <c r="C430" s="2" t="s">
        <v>1271</v>
      </c>
    </row>
    <row r="431" spans="1:3" x14ac:dyDescent="0.2">
      <c r="A431" s="2">
        <v>430</v>
      </c>
      <c r="B431" s="2">
        <v>52</v>
      </c>
      <c r="C431" s="2" t="s">
        <v>1272</v>
      </c>
    </row>
    <row r="432" spans="1:3" x14ac:dyDescent="0.2">
      <c r="A432" s="2">
        <v>431</v>
      </c>
      <c r="B432" s="2">
        <v>52</v>
      </c>
      <c r="C432" s="2" t="s">
        <v>1273</v>
      </c>
    </row>
    <row r="433" spans="1:3" x14ac:dyDescent="0.2">
      <c r="A433" s="2">
        <v>432</v>
      </c>
      <c r="B433" s="2">
        <v>52</v>
      </c>
      <c r="C433" s="2" t="s">
        <v>747</v>
      </c>
    </row>
    <row r="434" spans="1:3" x14ac:dyDescent="0.2">
      <c r="A434" s="2">
        <v>433</v>
      </c>
      <c r="B434" s="2">
        <v>52</v>
      </c>
      <c r="C434" s="2" t="s">
        <v>729</v>
      </c>
    </row>
    <row r="435" spans="1:3" x14ac:dyDescent="0.2">
      <c r="A435" s="2">
        <v>434</v>
      </c>
      <c r="B435" s="2">
        <v>52</v>
      </c>
      <c r="C435" s="2" t="s">
        <v>973</v>
      </c>
    </row>
    <row r="436" spans="1:3" x14ac:dyDescent="0.2">
      <c r="A436" s="2">
        <v>435</v>
      </c>
      <c r="B436" s="2">
        <v>52</v>
      </c>
      <c r="C436" s="2" t="s">
        <v>1274</v>
      </c>
    </row>
    <row r="437" spans="1:3" x14ac:dyDescent="0.2">
      <c r="A437" s="2">
        <v>436</v>
      </c>
      <c r="B437" s="2">
        <v>52</v>
      </c>
      <c r="C437" s="2" t="s">
        <v>1275</v>
      </c>
    </row>
    <row r="438" spans="1:3" x14ac:dyDescent="0.2">
      <c r="A438" s="2">
        <v>437</v>
      </c>
      <c r="B438" s="2">
        <v>52</v>
      </c>
      <c r="C438" s="2" t="s">
        <v>746</v>
      </c>
    </row>
    <row r="439" spans="1:3" x14ac:dyDescent="0.2">
      <c r="A439" s="2">
        <v>438</v>
      </c>
      <c r="B439" s="2">
        <v>52</v>
      </c>
      <c r="C439" s="2" t="s">
        <v>1276</v>
      </c>
    </row>
    <row r="440" spans="1:3" x14ac:dyDescent="0.2">
      <c r="A440" s="2">
        <v>439</v>
      </c>
      <c r="B440" s="2">
        <v>52</v>
      </c>
      <c r="C440" s="2" t="s">
        <v>1277</v>
      </c>
    </row>
    <row r="441" spans="1:3" x14ac:dyDescent="0.2">
      <c r="A441" s="2">
        <v>440</v>
      </c>
      <c r="B441" s="2">
        <v>52</v>
      </c>
      <c r="C441" s="2" t="s">
        <v>1278</v>
      </c>
    </row>
    <row r="442" spans="1:3" x14ac:dyDescent="0.2">
      <c r="A442" s="2">
        <v>441</v>
      </c>
      <c r="B442" s="2">
        <v>52</v>
      </c>
      <c r="C442" s="2" t="s">
        <v>1279</v>
      </c>
    </row>
    <row r="443" spans="1:3" x14ac:dyDescent="0.2">
      <c r="A443" s="2">
        <v>442</v>
      </c>
      <c r="B443" s="2">
        <v>52</v>
      </c>
      <c r="C443" s="2" t="s">
        <v>1280</v>
      </c>
    </row>
    <row r="444" spans="1:3" x14ac:dyDescent="0.2">
      <c r="A444" s="2">
        <v>443</v>
      </c>
      <c r="B444" s="2">
        <v>52</v>
      </c>
      <c r="C444" s="2" t="s">
        <v>1281</v>
      </c>
    </row>
    <row r="445" spans="1:3" x14ac:dyDescent="0.2">
      <c r="A445" s="2">
        <v>444</v>
      </c>
      <c r="B445" s="2">
        <v>56</v>
      </c>
      <c r="C445" s="2" t="s">
        <v>1282</v>
      </c>
    </row>
    <row r="446" spans="1:3" x14ac:dyDescent="0.2">
      <c r="A446" s="2">
        <v>445</v>
      </c>
      <c r="B446" s="2">
        <v>56</v>
      </c>
      <c r="C446" s="2" t="s">
        <v>1283</v>
      </c>
    </row>
    <row r="447" spans="1:3" x14ac:dyDescent="0.2">
      <c r="A447" s="2">
        <v>446</v>
      </c>
      <c r="B447" s="2">
        <v>56</v>
      </c>
      <c r="C447" s="2" t="s">
        <v>1284</v>
      </c>
    </row>
    <row r="448" spans="1:3" x14ac:dyDescent="0.2">
      <c r="A448" s="2">
        <v>447</v>
      </c>
      <c r="B448" s="2">
        <v>56</v>
      </c>
      <c r="C448" s="2" t="s">
        <v>1285</v>
      </c>
    </row>
    <row r="449" spans="1:3" x14ac:dyDescent="0.2">
      <c r="A449" s="2">
        <v>448</v>
      </c>
      <c r="B449" s="2">
        <v>56</v>
      </c>
      <c r="C449" s="2" t="s">
        <v>1286</v>
      </c>
    </row>
    <row r="450" spans="1:3" x14ac:dyDescent="0.2">
      <c r="A450" s="2">
        <v>449</v>
      </c>
      <c r="B450" s="2">
        <v>56</v>
      </c>
      <c r="C450" s="2" t="s">
        <v>1287</v>
      </c>
    </row>
    <row r="451" spans="1:3" x14ac:dyDescent="0.2">
      <c r="A451" s="2">
        <v>450</v>
      </c>
      <c r="B451" s="2">
        <v>56</v>
      </c>
      <c r="C451" s="2" t="s">
        <v>1288</v>
      </c>
    </row>
    <row r="452" spans="1:3" x14ac:dyDescent="0.2">
      <c r="A452" s="2">
        <v>451</v>
      </c>
      <c r="B452" s="2">
        <v>56</v>
      </c>
      <c r="C452" s="2" t="s">
        <v>1289</v>
      </c>
    </row>
    <row r="453" spans="1:3" x14ac:dyDescent="0.2">
      <c r="A453" s="2">
        <v>452</v>
      </c>
      <c r="B453" s="2">
        <v>56</v>
      </c>
      <c r="C453" s="2" t="s">
        <v>1290</v>
      </c>
    </row>
    <row r="454" spans="1:3" x14ac:dyDescent="0.2">
      <c r="A454" s="2">
        <v>453</v>
      </c>
      <c r="B454" s="2">
        <v>56</v>
      </c>
      <c r="C454" s="2" t="s">
        <v>1291</v>
      </c>
    </row>
    <row r="455" spans="1:3" x14ac:dyDescent="0.2">
      <c r="A455" s="2">
        <v>454</v>
      </c>
      <c r="B455" s="2">
        <v>56</v>
      </c>
      <c r="C455" s="2" t="s">
        <v>1292</v>
      </c>
    </row>
    <row r="456" spans="1:3" x14ac:dyDescent="0.2">
      <c r="A456" s="2">
        <v>455</v>
      </c>
      <c r="B456" s="2">
        <v>56</v>
      </c>
      <c r="C456" s="2" t="s">
        <v>1293</v>
      </c>
    </row>
    <row r="457" spans="1:3" x14ac:dyDescent="0.2">
      <c r="A457" s="2">
        <v>456</v>
      </c>
      <c r="B457" s="2">
        <v>56</v>
      </c>
      <c r="C457" s="2" t="s">
        <v>1294</v>
      </c>
    </row>
    <row r="458" spans="1:3" x14ac:dyDescent="0.2">
      <c r="A458" s="2">
        <v>457</v>
      </c>
      <c r="B458" s="2">
        <v>56</v>
      </c>
      <c r="C458" s="2" t="s">
        <v>1295</v>
      </c>
    </row>
    <row r="459" spans="1:3" x14ac:dyDescent="0.2">
      <c r="A459" s="2">
        <v>458</v>
      </c>
      <c r="B459" s="2">
        <v>56</v>
      </c>
      <c r="C459" s="2" t="s">
        <v>1296</v>
      </c>
    </row>
    <row r="460" spans="1:3" x14ac:dyDescent="0.2">
      <c r="A460" s="2">
        <v>459</v>
      </c>
      <c r="B460" s="2">
        <v>56</v>
      </c>
      <c r="C460" s="2" t="s">
        <v>1297</v>
      </c>
    </row>
    <row r="461" spans="1:3" x14ac:dyDescent="0.2">
      <c r="A461" s="2">
        <v>460</v>
      </c>
      <c r="B461" s="2">
        <v>56</v>
      </c>
      <c r="C461" s="2" t="s">
        <v>1298</v>
      </c>
    </row>
    <row r="462" spans="1:3" x14ac:dyDescent="0.2">
      <c r="A462" s="2">
        <v>461</v>
      </c>
      <c r="B462" s="2">
        <v>56</v>
      </c>
      <c r="C462" s="2" t="s">
        <v>1299</v>
      </c>
    </row>
    <row r="463" spans="1:3" x14ac:dyDescent="0.2">
      <c r="A463" s="2">
        <v>462</v>
      </c>
      <c r="B463" s="2">
        <v>56</v>
      </c>
      <c r="C463" s="2" t="s">
        <v>1300</v>
      </c>
    </row>
    <row r="464" spans="1:3" x14ac:dyDescent="0.2">
      <c r="A464" s="2">
        <v>463</v>
      </c>
      <c r="B464" s="2">
        <v>56</v>
      </c>
      <c r="C464" s="2" t="s">
        <v>1301</v>
      </c>
    </row>
    <row r="465" spans="1:3" x14ac:dyDescent="0.2">
      <c r="A465" s="2">
        <v>464</v>
      </c>
      <c r="B465" s="2">
        <v>56</v>
      </c>
      <c r="C465" s="2" t="s">
        <v>1302</v>
      </c>
    </row>
    <row r="466" spans="1:3" x14ac:dyDescent="0.2">
      <c r="A466" s="2">
        <v>465</v>
      </c>
      <c r="B466" s="2">
        <v>56</v>
      </c>
      <c r="C466" s="2" t="s">
        <v>1054</v>
      </c>
    </row>
    <row r="467" spans="1:3" x14ac:dyDescent="0.2">
      <c r="A467" s="2">
        <v>466</v>
      </c>
      <c r="B467" s="2">
        <v>56</v>
      </c>
      <c r="C467" s="2" t="s">
        <v>1303</v>
      </c>
    </row>
    <row r="468" spans="1:3" x14ac:dyDescent="0.2">
      <c r="A468" s="2">
        <v>467</v>
      </c>
      <c r="B468" s="2">
        <v>56</v>
      </c>
      <c r="C468" s="2" t="s">
        <v>1304</v>
      </c>
    </row>
    <row r="469" spans="1:3" x14ac:dyDescent="0.2">
      <c r="A469" s="2">
        <v>468</v>
      </c>
      <c r="B469" s="2">
        <v>56</v>
      </c>
      <c r="C469" s="2" t="s">
        <v>1305</v>
      </c>
    </row>
    <row r="470" spans="1:3" x14ac:dyDescent="0.2">
      <c r="A470" s="2">
        <v>469</v>
      </c>
      <c r="B470" s="2">
        <v>57</v>
      </c>
      <c r="C470" s="2" t="s">
        <v>1306</v>
      </c>
    </row>
    <row r="471" spans="1:3" x14ac:dyDescent="0.2">
      <c r="A471" s="2">
        <v>470</v>
      </c>
      <c r="B471" s="2">
        <v>57</v>
      </c>
      <c r="C471" s="2" t="s">
        <v>1307</v>
      </c>
    </row>
    <row r="472" spans="1:3" x14ac:dyDescent="0.2">
      <c r="A472" s="2">
        <v>471</v>
      </c>
      <c r="B472" s="2">
        <v>57</v>
      </c>
      <c r="C472" s="2" t="s">
        <v>1308</v>
      </c>
    </row>
    <row r="473" spans="1:3" x14ac:dyDescent="0.2">
      <c r="A473" s="2">
        <v>472</v>
      </c>
      <c r="B473" s="2">
        <v>57</v>
      </c>
      <c r="C473" s="2" t="s">
        <v>1309</v>
      </c>
    </row>
    <row r="474" spans="1:3" x14ac:dyDescent="0.2">
      <c r="A474" s="2">
        <v>473</v>
      </c>
      <c r="B474" s="2">
        <v>57</v>
      </c>
      <c r="C474" s="2" t="s">
        <v>1310</v>
      </c>
    </row>
    <row r="475" spans="1:3" x14ac:dyDescent="0.2">
      <c r="A475" s="2">
        <v>474</v>
      </c>
      <c r="B475" s="2">
        <v>57</v>
      </c>
      <c r="C475" s="2" t="s">
        <v>1311</v>
      </c>
    </row>
    <row r="476" spans="1:3" x14ac:dyDescent="0.2">
      <c r="A476" s="2">
        <v>475</v>
      </c>
      <c r="B476" s="2">
        <v>57</v>
      </c>
      <c r="C476" s="2" t="s">
        <v>1312</v>
      </c>
    </row>
    <row r="477" spans="1:3" x14ac:dyDescent="0.2">
      <c r="A477" s="2">
        <v>476</v>
      </c>
      <c r="B477" s="2">
        <v>57</v>
      </c>
      <c r="C477" s="2" t="s">
        <v>1313</v>
      </c>
    </row>
    <row r="478" spans="1:3" x14ac:dyDescent="0.2">
      <c r="A478" s="2">
        <v>477</v>
      </c>
      <c r="B478" s="2">
        <v>57</v>
      </c>
      <c r="C478" s="2" t="s">
        <v>1314</v>
      </c>
    </row>
    <row r="479" spans="1:3" x14ac:dyDescent="0.2">
      <c r="A479" s="2">
        <v>478</v>
      </c>
      <c r="B479" s="2">
        <v>57</v>
      </c>
      <c r="C479" s="2" t="s">
        <v>1315</v>
      </c>
    </row>
    <row r="480" spans="1:3" x14ac:dyDescent="0.2">
      <c r="A480" s="2">
        <v>479</v>
      </c>
      <c r="B480" s="2">
        <v>57</v>
      </c>
      <c r="C480" s="2" t="s">
        <v>1316</v>
      </c>
    </row>
    <row r="481" spans="1:3" x14ac:dyDescent="0.2">
      <c r="A481" s="2">
        <v>480</v>
      </c>
      <c r="B481" s="2">
        <v>57</v>
      </c>
      <c r="C481" s="2" t="s">
        <v>1317</v>
      </c>
    </row>
    <row r="482" spans="1:3" x14ac:dyDescent="0.2">
      <c r="A482" s="2">
        <v>481</v>
      </c>
      <c r="B482" s="2">
        <v>57</v>
      </c>
      <c r="C482" s="2" t="s">
        <v>1318</v>
      </c>
    </row>
    <row r="483" spans="1:3" x14ac:dyDescent="0.2">
      <c r="A483" s="2">
        <v>482</v>
      </c>
      <c r="B483" s="2">
        <v>57</v>
      </c>
      <c r="C483" s="2" t="s">
        <v>1319</v>
      </c>
    </row>
    <row r="484" spans="1:3" x14ac:dyDescent="0.2">
      <c r="A484" s="2">
        <v>483</v>
      </c>
      <c r="B484" s="2">
        <v>57</v>
      </c>
      <c r="C484" s="2" t="s">
        <v>1320</v>
      </c>
    </row>
    <row r="485" spans="1:3" x14ac:dyDescent="0.2">
      <c r="A485" s="2">
        <v>484</v>
      </c>
      <c r="B485" s="2">
        <v>57</v>
      </c>
      <c r="C485" s="2" t="s">
        <v>1321</v>
      </c>
    </row>
    <row r="486" spans="1:3" x14ac:dyDescent="0.2">
      <c r="A486" s="2">
        <v>485</v>
      </c>
      <c r="B486" s="2">
        <v>57</v>
      </c>
      <c r="C486" s="2" t="s">
        <v>1322</v>
      </c>
    </row>
    <row r="487" spans="1:3" x14ac:dyDescent="0.2">
      <c r="A487" s="2">
        <v>486</v>
      </c>
      <c r="B487" s="2">
        <v>57</v>
      </c>
      <c r="C487" s="2" t="s">
        <v>1323</v>
      </c>
    </row>
    <row r="488" spans="1:3" x14ac:dyDescent="0.2">
      <c r="A488" s="2">
        <v>487</v>
      </c>
      <c r="B488" s="2">
        <v>57</v>
      </c>
      <c r="C488" s="2" t="s">
        <v>1324</v>
      </c>
    </row>
    <row r="489" spans="1:3" x14ac:dyDescent="0.2">
      <c r="A489" s="2">
        <v>488</v>
      </c>
      <c r="B489" s="2">
        <v>57</v>
      </c>
      <c r="C489" s="2" t="s">
        <v>1325</v>
      </c>
    </row>
    <row r="490" spans="1:3" x14ac:dyDescent="0.2">
      <c r="A490" s="2">
        <v>489</v>
      </c>
      <c r="B490" s="2">
        <v>57</v>
      </c>
      <c r="C490" s="2" t="s">
        <v>968</v>
      </c>
    </row>
    <row r="491" spans="1:3" x14ac:dyDescent="0.2">
      <c r="A491" s="2">
        <v>490</v>
      </c>
      <c r="B491" s="2">
        <v>57</v>
      </c>
      <c r="C491" s="2" t="s">
        <v>1326</v>
      </c>
    </row>
    <row r="492" spans="1:3" x14ac:dyDescent="0.2">
      <c r="A492" s="2">
        <v>491</v>
      </c>
      <c r="B492" s="2">
        <v>57</v>
      </c>
      <c r="C492" s="2" t="s">
        <v>1008</v>
      </c>
    </row>
    <row r="493" spans="1:3" x14ac:dyDescent="0.2">
      <c r="A493" s="2">
        <v>492</v>
      </c>
      <c r="B493" s="2">
        <v>57</v>
      </c>
      <c r="C493" s="2" t="s">
        <v>1327</v>
      </c>
    </row>
    <row r="494" spans="1:3" x14ac:dyDescent="0.2">
      <c r="A494" s="2">
        <v>493</v>
      </c>
      <c r="B494" s="2">
        <v>57</v>
      </c>
      <c r="C494" s="2" t="s">
        <v>1328</v>
      </c>
    </row>
    <row r="495" spans="1:3" x14ac:dyDescent="0.2">
      <c r="A495" s="2">
        <v>494</v>
      </c>
      <c r="B495" s="2">
        <v>57</v>
      </c>
      <c r="C495" s="2" t="s">
        <v>1329</v>
      </c>
    </row>
    <row r="496" spans="1:3" x14ac:dyDescent="0.2">
      <c r="A496" s="2">
        <v>495</v>
      </c>
      <c r="B496" s="2">
        <v>57</v>
      </c>
      <c r="C496" s="2" t="s">
        <v>1330</v>
      </c>
    </row>
    <row r="497" spans="1:3" x14ac:dyDescent="0.2">
      <c r="A497" s="2">
        <v>496</v>
      </c>
      <c r="B497" s="2">
        <v>57</v>
      </c>
      <c r="C497" s="2" t="s">
        <v>1331</v>
      </c>
    </row>
    <row r="498" spans="1:3" x14ac:dyDescent="0.2">
      <c r="A498" s="2">
        <v>497</v>
      </c>
      <c r="B498" s="2">
        <v>57</v>
      </c>
      <c r="C498" s="2" t="s">
        <v>1332</v>
      </c>
    </row>
    <row r="499" spans="1:3" x14ac:dyDescent="0.2">
      <c r="A499" s="2">
        <v>498</v>
      </c>
      <c r="B499" s="2">
        <v>57</v>
      </c>
      <c r="C499" s="2" t="s">
        <v>1333</v>
      </c>
    </row>
    <row r="500" spans="1:3" x14ac:dyDescent="0.2">
      <c r="A500" s="2">
        <v>499</v>
      </c>
      <c r="B500" s="2">
        <v>57</v>
      </c>
      <c r="C500" s="2" t="s">
        <v>729</v>
      </c>
    </row>
    <row r="501" spans="1:3" x14ac:dyDescent="0.2">
      <c r="A501" s="2">
        <v>500</v>
      </c>
      <c r="B501" s="2">
        <v>57</v>
      </c>
      <c r="C501" s="2" t="s">
        <v>973</v>
      </c>
    </row>
    <row r="502" spans="1:3" x14ac:dyDescent="0.2">
      <c r="A502" s="2">
        <v>501</v>
      </c>
      <c r="B502" s="2">
        <v>57</v>
      </c>
      <c r="C502" s="2" t="s">
        <v>1334</v>
      </c>
    </row>
    <row r="503" spans="1:3" x14ac:dyDescent="0.2">
      <c r="A503" s="2">
        <v>502</v>
      </c>
      <c r="B503" s="2">
        <v>57</v>
      </c>
      <c r="C503" s="2" t="s">
        <v>1335</v>
      </c>
    </row>
    <row r="504" spans="1:3" x14ac:dyDescent="0.2">
      <c r="A504" s="2">
        <v>503</v>
      </c>
      <c r="B504" s="2">
        <v>57</v>
      </c>
      <c r="C504" s="2" t="s">
        <v>1336</v>
      </c>
    </row>
    <row r="505" spans="1:3" x14ac:dyDescent="0.2">
      <c r="A505" s="2">
        <v>504</v>
      </c>
      <c r="B505" s="2">
        <v>57</v>
      </c>
      <c r="C505" s="2" t="s">
        <v>1337</v>
      </c>
    </row>
    <row r="506" spans="1:3" x14ac:dyDescent="0.2">
      <c r="A506" s="2">
        <v>505</v>
      </c>
      <c r="B506" s="2">
        <v>57</v>
      </c>
      <c r="C506" s="2" t="s">
        <v>1338</v>
      </c>
    </row>
    <row r="507" spans="1:3" x14ac:dyDescent="0.2">
      <c r="A507" s="2">
        <v>506</v>
      </c>
      <c r="B507" s="2">
        <v>57</v>
      </c>
      <c r="C507" s="2" t="s">
        <v>1339</v>
      </c>
    </row>
    <row r="508" spans="1:3" x14ac:dyDescent="0.2">
      <c r="A508" s="2">
        <v>507</v>
      </c>
      <c r="B508" s="2">
        <v>57</v>
      </c>
      <c r="C508" s="2" t="s">
        <v>1340</v>
      </c>
    </row>
    <row r="509" spans="1:3" x14ac:dyDescent="0.2">
      <c r="A509" s="2">
        <v>508</v>
      </c>
      <c r="B509" s="2">
        <v>57</v>
      </c>
      <c r="C509" s="2" t="s">
        <v>1341</v>
      </c>
    </row>
    <row r="510" spans="1:3" x14ac:dyDescent="0.2">
      <c r="A510" s="2">
        <v>509</v>
      </c>
      <c r="B510" s="2">
        <v>57</v>
      </c>
      <c r="C510" s="2" t="s">
        <v>1342</v>
      </c>
    </row>
    <row r="511" spans="1:3" x14ac:dyDescent="0.2">
      <c r="A511" s="2">
        <v>510</v>
      </c>
      <c r="B511" s="2">
        <v>57</v>
      </c>
      <c r="C511" s="2" t="s">
        <v>1343</v>
      </c>
    </row>
    <row r="512" spans="1:3" x14ac:dyDescent="0.2">
      <c r="A512" s="2">
        <v>511</v>
      </c>
      <c r="B512" s="2">
        <v>57</v>
      </c>
      <c r="C512" s="2" t="s">
        <v>1344</v>
      </c>
    </row>
    <row r="513" spans="1:3" x14ac:dyDescent="0.2">
      <c r="A513" s="2">
        <v>512</v>
      </c>
      <c r="B513" s="2">
        <v>57</v>
      </c>
      <c r="C513" s="2" t="s">
        <v>1184</v>
      </c>
    </row>
    <row r="514" spans="1:3" x14ac:dyDescent="0.2">
      <c r="A514" s="2">
        <v>513</v>
      </c>
      <c r="B514" s="2">
        <v>57</v>
      </c>
      <c r="C514" s="2" t="s">
        <v>1345</v>
      </c>
    </row>
    <row r="515" spans="1:3" x14ac:dyDescent="0.2">
      <c r="A515" s="2">
        <v>514</v>
      </c>
      <c r="B515" s="2">
        <v>57</v>
      </c>
      <c r="C515" s="2" t="s">
        <v>1346</v>
      </c>
    </row>
    <row r="516" spans="1:3" x14ac:dyDescent="0.2">
      <c r="A516" s="2">
        <v>515</v>
      </c>
      <c r="B516" s="2">
        <v>57</v>
      </c>
      <c r="C516" s="2" t="s">
        <v>1347</v>
      </c>
    </row>
    <row r="517" spans="1:3" x14ac:dyDescent="0.2">
      <c r="A517" s="2">
        <v>516</v>
      </c>
      <c r="B517" s="2">
        <v>57</v>
      </c>
      <c r="C517" s="2" t="s">
        <v>1348</v>
      </c>
    </row>
    <row r="518" spans="1:3" x14ac:dyDescent="0.2">
      <c r="A518" s="2">
        <v>517</v>
      </c>
      <c r="B518" s="2">
        <v>57</v>
      </c>
      <c r="C518" s="2" t="s">
        <v>1349</v>
      </c>
    </row>
    <row r="519" spans="1:3" x14ac:dyDescent="0.2">
      <c r="A519" s="2">
        <v>518</v>
      </c>
      <c r="B519" s="2">
        <v>57</v>
      </c>
      <c r="C519" s="2" t="s">
        <v>1185</v>
      </c>
    </row>
    <row r="520" spans="1:3" x14ac:dyDescent="0.2">
      <c r="A520" s="2">
        <v>519</v>
      </c>
      <c r="B520" s="2">
        <v>57</v>
      </c>
      <c r="C520" s="2" t="s">
        <v>755</v>
      </c>
    </row>
    <row r="521" spans="1:3" x14ac:dyDescent="0.2">
      <c r="A521" s="2">
        <v>520</v>
      </c>
      <c r="B521" s="2">
        <v>57</v>
      </c>
      <c r="C521" s="2" t="s">
        <v>1350</v>
      </c>
    </row>
    <row r="522" spans="1:3" x14ac:dyDescent="0.2">
      <c r="A522" s="2">
        <v>521</v>
      </c>
      <c r="B522" s="2">
        <v>57</v>
      </c>
      <c r="C522" s="2" t="s">
        <v>1351</v>
      </c>
    </row>
    <row r="523" spans="1:3" x14ac:dyDescent="0.2">
      <c r="A523" s="2">
        <v>522</v>
      </c>
      <c r="B523" s="2">
        <v>57</v>
      </c>
      <c r="C523" s="2" t="s">
        <v>1352</v>
      </c>
    </row>
    <row r="524" spans="1:3" x14ac:dyDescent="0.2">
      <c r="A524" s="2">
        <v>523</v>
      </c>
      <c r="B524" s="2">
        <v>57</v>
      </c>
      <c r="C524" s="2" t="s">
        <v>1353</v>
      </c>
    </row>
    <row r="525" spans="1:3" x14ac:dyDescent="0.2">
      <c r="A525" s="2">
        <v>524</v>
      </c>
      <c r="B525" s="2">
        <v>57</v>
      </c>
      <c r="C525" s="2" t="s">
        <v>1354</v>
      </c>
    </row>
    <row r="526" spans="1:3" x14ac:dyDescent="0.2">
      <c r="A526" s="2">
        <v>525</v>
      </c>
      <c r="B526" s="2">
        <v>57</v>
      </c>
      <c r="C526" s="2" t="s">
        <v>1355</v>
      </c>
    </row>
    <row r="527" spans="1:3" x14ac:dyDescent="0.2">
      <c r="A527" s="2">
        <v>526</v>
      </c>
      <c r="B527" s="2">
        <v>57</v>
      </c>
      <c r="C527" s="2" t="s">
        <v>1356</v>
      </c>
    </row>
    <row r="528" spans="1:3" x14ac:dyDescent="0.2">
      <c r="A528" s="2">
        <v>527</v>
      </c>
      <c r="B528" s="2">
        <v>57</v>
      </c>
      <c r="C528" s="2" t="s">
        <v>1357</v>
      </c>
    </row>
    <row r="529" spans="1:3" x14ac:dyDescent="0.2">
      <c r="A529" s="2">
        <v>528</v>
      </c>
      <c r="B529" s="2">
        <v>57</v>
      </c>
      <c r="C529" s="2" t="s">
        <v>1358</v>
      </c>
    </row>
    <row r="530" spans="1:3" x14ac:dyDescent="0.2">
      <c r="A530" s="2">
        <v>529</v>
      </c>
      <c r="B530" s="2">
        <v>57</v>
      </c>
      <c r="C530" s="2" t="s">
        <v>1359</v>
      </c>
    </row>
    <row r="531" spans="1:3" x14ac:dyDescent="0.2">
      <c r="A531" s="2">
        <v>530</v>
      </c>
      <c r="B531" s="2">
        <v>57</v>
      </c>
      <c r="C531" s="2" t="s">
        <v>1360</v>
      </c>
    </row>
    <row r="532" spans="1:3" x14ac:dyDescent="0.2">
      <c r="A532" s="2">
        <v>531</v>
      </c>
      <c r="B532" s="2">
        <v>57</v>
      </c>
      <c r="C532" s="2" t="s">
        <v>1361</v>
      </c>
    </row>
    <row r="533" spans="1:3" x14ac:dyDescent="0.2">
      <c r="A533" s="2">
        <v>532</v>
      </c>
      <c r="B533" s="2">
        <v>57</v>
      </c>
      <c r="C533" s="2" t="s">
        <v>1362</v>
      </c>
    </row>
    <row r="534" spans="1:3" x14ac:dyDescent="0.2">
      <c r="A534" s="2">
        <v>533</v>
      </c>
      <c r="B534" s="2">
        <v>57</v>
      </c>
      <c r="C534" s="2" t="s">
        <v>1363</v>
      </c>
    </row>
    <row r="535" spans="1:3" x14ac:dyDescent="0.2">
      <c r="A535" s="2">
        <v>534</v>
      </c>
      <c r="B535" s="2">
        <v>57</v>
      </c>
      <c r="C535" s="2" t="s">
        <v>1364</v>
      </c>
    </row>
    <row r="536" spans="1:3" x14ac:dyDescent="0.2">
      <c r="A536" s="2">
        <v>535</v>
      </c>
      <c r="B536" s="2">
        <v>57</v>
      </c>
      <c r="C536" s="2" t="s">
        <v>1365</v>
      </c>
    </row>
    <row r="537" spans="1:3" x14ac:dyDescent="0.2">
      <c r="A537" s="2">
        <v>536</v>
      </c>
      <c r="B537" s="2">
        <v>57</v>
      </c>
      <c r="C537" s="2" t="s">
        <v>1366</v>
      </c>
    </row>
    <row r="538" spans="1:3" x14ac:dyDescent="0.2">
      <c r="A538" s="2">
        <v>537</v>
      </c>
      <c r="B538" s="2">
        <v>57</v>
      </c>
      <c r="C538" s="2" t="s">
        <v>1367</v>
      </c>
    </row>
    <row r="539" spans="1:3" x14ac:dyDescent="0.2">
      <c r="A539" s="2">
        <v>538</v>
      </c>
      <c r="B539" s="2">
        <v>57</v>
      </c>
      <c r="C539" s="2" t="s">
        <v>1368</v>
      </c>
    </row>
    <row r="540" spans="1:3" x14ac:dyDescent="0.2">
      <c r="A540" s="2">
        <v>539</v>
      </c>
      <c r="B540" s="2">
        <v>57</v>
      </c>
      <c r="C540" s="2" t="s">
        <v>1369</v>
      </c>
    </row>
    <row r="541" spans="1:3" x14ac:dyDescent="0.2">
      <c r="A541" s="2">
        <v>540</v>
      </c>
      <c r="B541" s="2">
        <v>57</v>
      </c>
      <c r="C541" s="2" t="s">
        <v>1370</v>
      </c>
    </row>
    <row r="542" spans="1:3" x14ac:dyDescent="0.2">
      <c r="A542" s="2">
        <v>541</v>
      </c>
      <c r="B542" s="2">
        <v>57</v>
      </c>
      <c r="C542" s="2" t="s">
        <v>1371</v>
      </c>
    </row>
    <row r="543" spans="1:3" x14ac:dyDescent="0.2">
      <c r="A543" s="2">
        <v>542</v>
      </c>
      <c r="B543" s="2">
        <v>57</v>
      </c>
      <c r="C543" s="2" t="s">
        <v>1372</v>
      </c>
    </row>
    <row r="544" spans="1:3" x14ac:dyDescent="0.2">
      <c r="A544" s="2">
        <v>543</v>
      </c>
      <c r="B544" s="2">
        <v>57</v>
      </c>
      <c r="C544" s="2" t="s">
        <v>1373</v>
      </c>
    </row>
    <row r="545" spans="1:3" x14ac:dyDescent="0.2">
      <c r="A545" s="2">
        <v>544</v>
      </c>
      <c r="B545" s="2">
        <v>57</v>
      </c>
      <c r="C545" s="2" t="s">
        <v>1374</v>
      </c>
    </row>
    <row r="546" spans="1:3" x14ac:dyDescent="0.2">
      <c r="A546" s="2">
        <v>545</v>
      </c>
      <c r="B546" s="2">
        <v>57</v>
      </c>
      <c r="C546" s="2" t="s">
        <v>1375</v>
      </c>
    </row>
    <row r="547" spans="1:3" x14ac:dyDescent="0.2">
      <c r="A547" s="2">
        <v>546</v>
      </c>
      <c r="B547" s="2">
        <v>57</v>
      </c>
      <c r="C547" s="2" t="s">
        <v>1376</v>
      </c>
    </row>
    <row r="548" spans="1:3" x14ac:dyDescent="0.2">
      <c r="A548" s="2">
        <v>547</v>
      </c>
      <c r="B548" s="2">
        <v>57</v>
      </c>
      <c r="C548" s="2" t="s">
        <v>1377</v>
      </c>
    </row>
    <row r="549" spans="1:3" x14ac:dyDescent="0.2">
      <c r="A549" s="2">
        <v>548</v>
      </c>
      <c r="B549" s="2">
        <v>58</v>
      </c>
      <c r="C549" s="2" t="s">
        <v>1378</v>
      </c>
    </row>
    <row r="550" spans="1:3" x14ac:dyDescent="0.2">
      <c r="A550" s="2">
        <v>549</v>
      </c>
      <c r="B550" s="2">
        <v>58</v>
      </c>
      <c r="C550" s="2" t="s">
        <v>701</v>
      </c>
    </row>
    <row r="551" spans="1:3" x14ac:dyDescent="0.2">
      <c r="A551" s="2">
        <v>550</v>
      </c>
      <c r="B551" s="2">
        <v>58</v>
      </c>
      <c r="C551" s="2" t="s">
        <v>1379</v>
      </c>
    </row>
    <row r="552" spans="1:3" x14ac:dyDescent="0.2">
      <c r="A552" s="2">
        <v>551</v>
      </c>
      <c r="B552" s="2">
        <v>58</v>
      </c>
      <c r="C552" s="2" t="s">
        <v>1380</v>
      </c>
    </row>
    <row r="553" spans="1:3" x14ac:dyDescent="0.2">
      <c r="A553" s="2">
        <v>552</v>
      </c>
      <c r="B553" s="2">
        <v>58</v>
      </c>
      <c r="C553" s="2" t="s">
        <v>1381</v>
      </c>
    </row>
    <row r="554" spans="1:3" x14ac:dyDescent="0.2">
      <c r="A554" s="2">
        <v>553</v>
      </c>
      <c r="B554" s="2">
        <v>58</v>
      </c>
      <c r="C554" s="2" t="s">
        <v>1382</v>
      </c>
    </row>
    <row r="555" spans="1:3" x14ac:dyDescent="0.2">
      <c r="A555" s="2">
        <v>554</v>
      </c>
      <c r="B555" s="2">
        <v>58</v>
      </c>
      <c r="C555" s="2" t="s">
        <v>1383</v>
      </c>
    </row>
    <row r="556" spans="1:3" x14ac:dyDescent="0.2">
      <c r="A556" s="2">
        <v>555</v>
      </c>
      <c r="B556" s="2">
        <v>58</v>
      </c>
      <c r="C556" s="2" t="s">
        <v>1384</v>
      </c>
    </row>
    <row r="557" spans="1:3" x14ac:dyDescent="0.2">
      <c r="A557" s="2">
        <v>556</v>
      </c>
      <c r="B557" s="2">
        <v>58</v>
      </c>
      <c r="C557" s="2" t="s">
        <v>1385</v>
      </c>
    </row>
    <row r="558" spans="1:3" x14ac:dyDescent="0.2">
      <c r="A558" s="2">
        <v>557</v>
      </c>
      <c r="B558" s="2">
        <v>58</v>
      </c>
      <c r="C558" s="2" t="s">
        <v>1386</v>
      </c>
    </row>
    <row r="559" spans="1:3" x14ac:dyDescent="0.2">
      <c r="A559" s="2">
        <v>558</v>
      </c>
      <c r="B559" s="2">
        <v>58</v>
      </c>
      <c r="C559" s="2" t="s">
        <v>1387</v>
      </c>
    </row>
    <row r="560" spans="1:3" x14ac:dyDescent="0.2">
      <c r="A560" s="2">
        <v>559</v>
      </c>
      <c r="B560" s="2">
        <v>58</v>
      </c>
      <c r="C560" s="2" t="s">
        <v>1388</v>
      </c>
    </row>
    <row r="561" spans="1:3" x14ac:dyDescent="0.2">
      <c r="A561" s="2">
        <v>560</v>
      </c>
      <c r="B561" s="2">
        <v>58</v>
      </c>
      <c r="C561" s="2" t="s">
        <v>1389</v>
      </c>
    </row>
    <row r="562" spans="1:3" x14ac:dyDescent="0.2">
      <c r="A562" s="2">
        <v>561</v>
      </c>
      <c r="B562" s="2">
        <v>58</v>
      </c>
      <c r="C562" s="2" t="s">
        <v>1390</v>
      </c>
    </row>
    <row r="563" spans="1:3" x14ac:dyDescent="0.2">
      <c r="A563" s="2">
        <v>562</v>
      </c>
      <c r="B563" s="2">
        <v>58</v>
      </c>
      <c r="C563" s="2" t="s">
        <v>1391</v>
      </c>
    </row>
    <row r="564" spans="1:3" x14ac:dyDescent="0.2">
      <c r="A564" s="2">
        <v>563</v>
      </c>
      <c r="B564" s="2">
        <v>58</v>
      </c>
      <c r="C564" s="2" t="s">
        <v>1392</v>
      </c>
    </row>
    <row r="565" spans="1:3" x14ac:dyDescent="0.2">
      <c r="A565" s="2">
        <v>564</v>
      </c>
      <c r="B565" s="2">
        <v>58</v>
      </c>
      <c r="C565" s="2" t="s">
        <v>1393</v>
      </c>
    </row>
    <row r="566" spans="1:3" x14ac:dyDescent="0.2">
      <c r="A566" s="2">
        <v>565</v>
      </c>
      <c r="B566" s="2">
        <v>58</v>
      </c>
      <c r="C566" s="2" t="s">
        <v>1394</v>
      </c>
    </row>
    <row r="567" spans="1:3" x14ac:dyDescent="0.2">
      <c r="A567" s="2">
        <v>566</v>
      </c>
      <c r="B567" s="2">
        <v>58</v>
      </c>
      <c r="C567" s="2" t="s">
        <v>706</v>
      </c>
    </row>
    <row r="568" spans="1:3" x14ac:dyDescent="0.2">
      <c r="A568" s="2">
        <v>567</v>
      </c>
      <c r="B568" s="2">
        <v>58</v>
      </c>
      <c r="C568" s="2" t="s">
        <v>1395</v>
      </c>
    </row>
    <row r="569" spans="1:3" x14ac:dyDescent="0.2">
      <c r="A569" s="2">
        <v>568</v>
      </c>
      <c r="B569" s="2">
        <v>58</v>
      </c>
      <c r="C569" s="2" t="s">
        <v>1396</v>
      </c>
    </row>
    <row r="570" spans="1:3" x14ac:dyDescent="0.2">
      <c r="A570" s="2">
        <v>569</v>
      </c>
      <c r="B570" s="2">
        <v>58</v>
      </c>
      <c r="C570" s="2" t="s">
        <v>1397</v>
      </c>
    </row>
    <row r="571" spans="1:3" x14ac:dyDescent="0.2">
      <c r="A571" s="2">
        <v>570</v>
      </c>
      <c r="B571" s="2">
        <v>58</v>
      </c>
      <c r="C571" s="2" t="s">
        <v>1398</v>
      </c>
    </row>
    <row r="572" spans="1:3" x14ac:dyDescent="0.2">
      <c r="A572" s="2">
        <v>571</v>
      </c>
      <c r="B572" s="2">
        <v>58</v>
      </c>
      <c r="C572" s="2" t="s">
        <v>1399</v>
      </c>
    </row>
    <row r="573" spans="1:3" x14ac:dyDescent="0.2">
      <c r="A573" s="2">
        <v>572</v>
      </c>
      <c r="B573" s="2">
        <v>58</v>
      </c>
      <c r="C573" s="2" t="s">
        <v>1400</v>
      </c>
    </row>
    <row r="574" spans="1:3" x14ac:dyDescent="0.2">
      <c r="A574" s="2">
        <v>573</v>
      </c>
      <c r="B574" s="2">
        <v>58</v>
      </c>
      <c r="C574" s="2" t="s">
        <v>1401</v>
      </c>
    </row>
    <row r="575" spans="1:3" x14ac:dyDescent="0.2">
      <c r="A575" s="2">
        <v>574</v>
      </c>
      <c r="B575" s="2">
        <v>58</v>
      </c>
      <c r="C575" s="2" t="s">
        <v>1402</v>
      </c>
    </row>
    <row r="576" spans="1:3" x14ac:dyDescent="0.2">
      <c r="A576" s="2">
        <v>575</v>
      </c>
      <c r="B576" s="2">
        <v>58</v>
      </c>
      <c r="C576" s="2" t="s">
        <v>1403</v>
      </c>
    </row>
    <row r="577" spans="1:3" x14ac:dyDescent="0.2">
      <c r="A577" s="2">
        <v>576</v>
      </c>
      <c r="B577" s="2">
        <v>58</v>
      </c>
      <c r="C577" s="2" t="s">
        <v>1404</v>
      </c>
    </row>
    <row r="578" spans="1:3" x14ac:dyDescent="0.2">
      <c r="A578" s="2">
        <v>577</v>
      </c>
      <c r="B578" s="2">
        <v>58</v>
      </c>
      <c r="C578" s="2" t="s">
        <v>1152</v>
      </c>
    </row>
    <row r="579" spans="1:3" x14ac:dyDescent="0.2">
      <c r="A579" s="2">
        <v>578</v>
      </c>
      <c r="B579" s="2">
        <v>58</v>
      </c>
      <c r="C579" s="2" t="s">
        <v>1405</v>
      </c>
    </row>
    <row r="580" spans="1:3" x14ac:dyDescent="0.2">
      <c r="A580" s="2">
        <v>579</v>
      </c>
      <c r="B580" s="2">
        <v>58</v>
      </c>
      <c r="C580" s="2" t="s">
        <v>1114</v>
      </c>
    </row>
    <row r="581" spans="1:3" x14ac:dyDescent="0.2">
      <c r="A581" s="2">
        <v>580</v>
      </c>
      <c r="B581" s="2">
        <v>58</v>
      </c>
      <c r="C581" s="2" t="s">
        <v>1406</v>
      </c>
    </row>
    <row r="582" spans="1:3" x14ac:dyDescent="0.2">
      <c r="A582" s="2">
        <v>581</v>
      </c>
      <c r="B582" s="2">
        <v>58</v>
      </c>
      <c r="C582" s="2" t="s">
        <v>1407</v>
      </c>
    </row>
    <row r="583" spans="1:3" x14ac:dyDescent="0.2">
      <c r="A583" s="2">
        <v>582</v>
      </c>
      <c r="B583" s="2">
        <v>58</v>
      </c>
      <c r="C583" s="2" t="s">
        <v>1408</v>
      </c>
    </row>
    <row r="584" spans="1:3" x14ac:dyDescent="0.2">
      <c r="A584" s="2">
        <v>583</v>
      </c>
      <c r="B584" s="2">
        <v>58</v>
      </c>
      <c r="C584" s="2" t="s">
        <v>1409</v>
      </c>
    </row>
    <row r="585" spans="1:3" x14ac:dyDescent="0.2">
      <c r="A585" s="2">
        <v>584</v>
      </c>
      <c r="B585" s="2">
        <v>58</v>
      </c>
      <c r="C585" s="2" t="s">
        <v>1410</v>
      </c>
    </row>
    <row r="586" spans="1:3" x14ac:dyDescent="0.2">
      <c r="A586" s="2">
        <v>585</v>
      </c>
      <c r="B586" s="2">
        <v>58</v>
      </c>
      <c r="C586" s="2" t="s">
        <v>1411</v>
      </c>
    </row>
    <row r="587" spans="1:3" x14ac:dyDescent="0.2">
      <c r="A587" s="2">
        <v>586</v>
      </c>
      <c r="B587" s="2">
        <v>58</v>
      </c>
      <c r="C587" s="2" t="s">
        <v>1412</v>
      </c>
    </row>
    <row r="588" spans="1:3" x14ac:dyDescent="0.2">
      <c r="A588" s="2">
        <v>587</v>
      </c>
      <c r="B588" s="2">
        <v>58</v>
      </c>
      <c r="C588" s="2" t="s">
        <v>1413</v>
      </c>
    </row>
    <row r="589" spans="1:3" x14ac:dyDescent="0.2">
      <c r="A589" s="2">
        <v>588</v>
      </c>
      <c r="B589" s="2">
        <v>58</v>
      </c>
      <c r="C589" s="2" t="s">
        <v>1414</v>
      </c>
    </row>
    <row r="590" spans="1:3" x14ac:dyDescent="0.2">
      <c r="A590" s="2">
        <v>589</v>
      </c>
      <c r="B590" s="2">
        <v>58</v>
      </c>
      <c r="C590" s="2" t="s">
        <v>1415</v>
      </c>
    </row>
    <row r="591" spans="1:3" x14ac:dyDescent="0.2">
      <c r="A591" s="2">
        <v>590</v>
      </c>
      <c r="B591" s="2">
        <v>58</v>
      </c>
      <c r="C591" s="2" t="s">
        <v>1363</v>
      </c>
    </row>
    <row r="592" spans="1:3" x14ac:dyDescent="0.2">
      <c r="A592" s="2">
        <v>591</v>
      </c>
      <c r="B592" s="2">
        <v>58</v>
      </c>
      <c r="C592" s="2" t="s">
        <v>1416</v>
      </c>
    </row>
    <row r="593" spans="1:3" x14ac:dyDescent="0.2">
      <c r="A593" s="2">
        <v>592</v>
      </c>
      <c r="B593" s="2">
        <v>58</v>
      </c>
      <c r="C593" s="2" t="s">
        <v>1417</v>
      </c>
    </row>
    <row r="594" spans="1:3" x14ac:dyDescent="0.2">
      <c r="A594" s="2">
        <v>593</v>
      </c>
      <c r="B594" s="2">
        <v>58</v>
      </c>
      <c r="C594" s="2" t="s">
        <v>1418</v>
      </c>
    </row>
    <row r="595" spans="1:3" x14ac:dyDescent="0.2">
      <c r="A595" s="2">
        <v>594</v>
      </c>
      <c r="B595" s="2">
        <v>58</v>
      </c>
      <c r="C595" s="2" t="s">
        <v>1419</v>
      </c>
    </row>
    <row r="596" spans="1:3" x14ac:dyDescent="0.2">
      <c r="A596" s="2">
        <v>595</v>
      </c>
      <c r="B596" s="2">
        <v>58</v>
      </c>
      <c r="C596" s="2" t="s">
        <v>1420</v>
      </c>
    </row>
    <row r="597" spans="1:3" x14ac:dyDescent="0.2">
      <c r="A597" s="2">
        <v>596</v>
      </c>
      <c r="B597" s="2">
        <v>58</v>
      </c>
      <c r="C597" s="2" t="s">
        <v>1421</v>
      </c>
    </row>
    <row r="598" spans="1:3" x14ac:dyDescent="0.2">
      <c r="A598" s="2">
        <v>597</v>
      </c>
      <c r="B598" s="2">
        <v>58</v>
      </c>
      <c r="C598" s="2" t="s">
        <v>1422</v>
      </c>
    </row>
    <row r="599" spans="1:3" x14ac:dyDescent="0.2">
      <c r="A599" s="2">
        <v>598</v>
      </c>
      <c r="B599" s="2">
        <v>58</v>
      </c>
      <c r="C599" s="2" t="s">
        <v>1423</v>
      </c>
    </row>
    <row r="600" spans="1:3" x14ac:dyDescent="0.2">
      <c r="A600" s="2">
        <v>599</v>
      </c>
      <c r="B600" s="2">
        <v>58</v>
      </c>
      <c r="C600" s="2" t="s">
        <v>749</v>
      </c>
    </row>
    <row r="601" spans="1:3" x14ac:dyDescent="0.2">
      <c r="A601" s="2">
        <v>600</v>
      </c>
      <c r="B601" s="2">
        <v>58</v>
      </c>
      <c r="C601" s="2" t="s">
        <v>1424</v>
      </c>
    </row>
    <row r="602" spans="1:3" x14ac:dyDescent="0.2">
      <c r="A602" s="2">
        <v>601</v>
      </c>
      <c r="B602" s="2">
        <v>59</v>
      </c>
      <c r="C602" s="2" t="s">
        <v>1425</v>
      </c>
    </row>
    <row r="603" spans="1:3" x14ac:dyDescent="0.2">
      <c r="A603" s="2">
        <v>602</v>
      </c>
      <c r="B603" s="2">
        <v>59</v>
      </c>
      <c r="C603" s="2" t="s">
        <v>1378</v>
      </c>
    </row>
    <row r="604" spans="1:3" x14ac:dyDescent="0.2">
      <c r="A604" s="2">
        <v>603</v>
      </c>
      <c r="B604" s="2">
        <v>59</v>
      </c>
      <c r="C604" s="2" t="s">
        <v>1426</v>
      </c>
    </row>
    <row r="605" spans="1:3" x14ac:dyDescent="0.2">
      <c r="A605" s="2">
        <v>604</v>
      </c>
      <c r="B605" s="2">
        <v>59</v>
      </c>
      <c r="C605" s="2" t="s">
        <v>1427</v>
      </c>
    </row>
    <row r="606" spans="1:3" x14ac:dyDescent="0.2">
      <c r="A606" s="2">
        <v>605</v>
      </c>
      <c r="B606" s="2">
        <v>59</v>
      </c>
      <c r="C606" s="2" t="s">
        <v>709</v>
      </c>
    </row>
    <row r="607" spans="1:3" x14ac:dyDescent="0.2">
      <c r="A607" s="2">
        <v>606</v>
      </c>
      <c r="B607" s="2">
        <v>59</v>
      </c>
      <c r="C607" s="2" t="s">
        <v>707</v>
      </c>
    </row>
    <row r="608" spans="1:3" x14ac:dyDescent="0.2">
      <c r="A608" s="2">
        <v>607</v>
      </c>
      <c r="B608" s="2">
        <v>59</v>
      </c>
      <c r="C608" s="2" t="s">
        <v>738</v>
      </c>
    </row>
    <row r="609" spans="1:3" x14ac:dyDescent="0.2">
      <c r="A609" s="2">
        <v>608</v>
      </c>
      <c r="B609" s="2">
        <v>59</v>
      </c>
      <c r="C609" s="2" t="s">
        <v>1428</v>
      </c>
    </row>
    <row r="610" spans="1:3" x14ac:dyDescent="0.2">
      <c r="A610" s="2">
        <v>609</v>
      </c>
      <c r="B610" s="2">
        <v>59</v>
      </c>
      <c r="C610" s="2" t="s">
        <v>710</v>
      </c>
    </row>
    <row r="611" spans="1:3" x14ac:dyDescent="0.2">
      <c r="A611" s="2">
        <v>610</v>
      </c>
      <c r="B611" s="2">
        <v>59</v>
      </c>
      <c r="C611" s="2" t="s">
        <v>1429</v>
      </c>
    </row>
    <row r="612" spans="1:3" x14ac:dyDescent="0.2">
      <c r="A612" s="2">
        <v>611</v>
      </c>
      <c r="B612" s="2">
        <v>59</v>
      </c>
      <c r="C612" s="2" t="s">
        <v>1430</v>
      </c>
    </row>
    <row r="613" spans="1:3" x14ac:dyDescent="0.2">
      <c r="A613" s="2">
        <v>612</v>
      </c>
      <c r="B613" s="2">
        <v>59</v>
      </c>
      <c r="C613" s="2" t="s">
        <v>1400</v>
      </c>
    </row>
    <row r="614" spans="1:3" x14ac:dyDescent="0.2">
      <c r="A614" s="2">
        <v>613</v>
      </c>
      <c r="B614" s="2">
        <v>59</v>
      </c>
      <c r="C614" s="2" t="s">
        <v>1431</v>
      </c>
    </row>
    <row r="615" spans="1:3" x14ac:dyDescent="0.2">
      <c r="A615" s="2">
        <v>614</v>
      </c>
      <c r="B615" s="2">
        <v>59</v>
      </c>
      <c r="C615" s="2" t="s">
        <v>1432</v>
      </c>
    </row>
    <row r="616" spans="1:3" x14ac:dyDescent="0.2">
      <c r="A616" s="2">
        <v>615</v>
      </c>
      <c r="B616" s="2">
        <v>59</v>
      </c>
      <c r="C616" s="2" t="s">
        <v>1433</v>
      </c>
    </row>
    <row r="617" spans="1:3" x14ac:dyDescent="0.2">
      <c r="A617" s="2">
        <v>616</v>
      </c>
      <c r="B617" s="2">
        <v>59</v>
      </c>
      <c r="C617" s="2" t="s">
        <v>711</v>
      </c>
    </row>
    <row r="618" spans="1:3" x14ac:dyDescent="0.2">
      <c r="A618" s="2">
        <v>617</v>
      </c>
      <c r="B618" s="2">
        <v>59</v>
      </c>
      <c r="C618" s="2" t="s">
        <v>1434</v>
      </c>
    </row>
    <row r="619" spans="1:3" x14ac:dyDescent="0.2">
      <c r="A619" s="2">
        <v>618</v>
      </c>
      <c r="B619" s="2">
        <v>59</v>
      </c>
      <c r="C619" s="2" t="s">
        <v>1435</v>
      </c>
    </row>
    <row r="620" spans="1:3" x14ac:dyDescent="0.2">
      <c r="A620" s="2">
        <v>619</v>
      </c>
      <c r="B620" s="2">
        <v>59</v>
      </c>
      <c r="C620" s="2" t="s">
        <v>1436</v>
      </c>
    </row>
    <row r="621" spans="1:3" x14ac:dyDescent="0.2">
      <c r="A621" s="2">
        <v>620</v>
      </c>
      <c r="B621" s="2">
        <v>59</v>
      </c>
      <c r="C621" s="2" t="s">
        <v>1437</v>
      </c>
    </row>
    <row r="622" spans="1:3" x14ac:dyDescent="0.2">
      <c r="A622" s="2">
        <v>621</v>
      </c>
      <c r="B622" s="2">
        <v>59</v>
      </c>
      <c r="C622" s="2" t="s">
        <v>1438</v>
      </c>
    </row>
    <row r="623" spans="1:3" x14ac:dyDescent="0.2">
      <c r="A623" s="2">
        <v>622</v>
      </c>
      <c r="B623" s="2">
        <v>59</v>
      </c>
      <c r="C623" s="2" t="s">
        <v>1439</v>
      </c>
    </row>
    <row r="624" spans="1:3" x14ac:dyDescent="0.2">
      <c r="A624" s="2">
        <v>623</v>
      </c>
      <c r="B624" s="2">
        <v>59</v>
      </c>
      <c r="C624" s="2" t="s">
        <v>1440</v>
      </c>
    </row>
    <row r="625" spans="1:3" x14ac:dyDescent="0.2">
      <c r="A625" s="2">
        <v>624</v>
      </c>
      <c r="B625" s="2">
        <v>59</v>
      </c>
      <c r="C625" s="2" t="s">
        <v>1441</v>
      </c>
    </row>
    <row r="626" spans="1:3" x14ac:dyDescent="0.2">
      <c r="A626" s="2">
        <v>625</v>
      </c>
      <c r="B626" s="2">
        <v>59</v>
      </c>
      <c r="C626" s="2" t="s">
        <v>742</v>
      </c>
    </row>
    <row r="627" spans="1:3" x14ac:dyDescent="0.2">
      <c r="A627" s="2">
        <v>626</v>
      </c>
      <c r="B627" s="2">
        <v>60</v>
      </c>
      <c r="C627" s="2" t="s">
        <v>1283</v>
      </c>
    </row>
    <row r="628" spans="1:3" x14ac:dyDescent="0.2">
      <c r="A628" s="2">
        <v>627</v>
      </c>
      <c r="B628" s="2">
        <v>60</v>
      </c>
      <c r="C628" s="2" t="s">
        <v>717</v>
      </c>
    </row>
    <row r="629" spans="1:3" x14ac:dyDescent="0.2">
      <c r="A629" s="2">
        <v>628</v>
      </c>
      <c r="B629" s="2">
        <v>60</v>
      </c>
      <c r="C629" s="2" t="s">
        <v>1442</v>
      </c>
    </row>
    <row r="630" spans="1:3" x14ac:dyDescent="0.2">
      <c r="A630" s="2">
        <v>629</v>
      </c>
      <c r="B630" s="2">
        <v>60</v>
      </c>
      <c r="C630" s="2" t="s">
        <v>737</v>
      </c>
    </row>
    <row r="631" spans="1:3" x14ac:dyDescent="0.2">
      <c r="A631" s="2">
        <v>630</v>
      </c>
      <c r="B631" s="2">
        <v>60</v>
      </c>
      <c r="C631" s="2" t="s">
        <v>1443</v>
      </c>
    </row>
    <row r="632" spans="1:3" x14ac:dyDescent="0.2">
      <c r="A632" s="2">
        <v>631</v>
      </c>
      <c r="B632" s="2">
        <v>60</v>
      </c>
      <c r="C632" s="2" t="s">
        <v>1444</v>
      </c>
    </row>
    <row r="633" spans="1:3" x14ac:dyDescent="0.2">
      <c r="A633" s="2">
        <v>632</v>
      </c>
      <c r="B633" s="2">
        <v>60</v>
      </c>
      <c r="C633" s="2" t="s">
        <v>1445</v>
      </c>
    </row>
    <row r="634" spans="1:3" x14ac:dyDescent="0.2">
      <c r="A634" s="2">
        <v>633</v>
      </c>
      <c r="B634" s="2">
        <v>60</v>
      </c>
      <c r="C634" s="2" t="s">
        <v>1446</v>
      </c>
    </row>
    <row r="635" spans="1:3" x14ac:dyDescent="0.2">
      <c r="A635" s="2">
        <v>634</v>
      </c>
      <c r="B635" s="2">
        <v>60</v>
      </c>
      <c r="C635" s="2" t="s">
        <v>1447</v>
      </c>
    </row>
    <row r="636" spans="1:3" x14ac:dyDescent="0.2">
      <c r="A636" s="2">
        <v>635</v>
      </c>
      <c r="B636" s="2">
        <v>60</v>
      </c>
      <c r="C636" s="2" t="s">
        <v>1448</v>
      </c>
    </row>
    <row r="637" spans="1:3" x14ac:dyDescent="0.2">
      <c r="A637" s="2">
        <v>636</v>
      </c>
      <c r="B637" s="2">
        <v>61</v>
      </c>
      <c r="C637" s="2" t="s">
        <v>1449</v>
      </c>
    </row>
    <row r="638" spans="1:3" x14ac:dyDescent="0.2">
      <c r="A638" s="2">
        <v>637</v>
      </c>
      <c r="B638" s="2">
        <v>61</v>
      </c>
      <c r="C638" s="2" t="s">
        <v>1427</v>
      </c>
    </row>
    <row r="639" spans="1:3" x14ac:dyDescent="0.2">
      <c r="A639" s="2">
        <v>638</v>
      </c>
      <c r="B639" s="2">
        <v>61</v>
      </c>
      <c r="C639" s="2" t="s">
        <v>1450</v>
      </c>
    </row>
    <row r="640" spans="1:3" x14ac:dyDescent="0.2">
      <c r="A640" s="2">
        <v>639</v>
      </c>
      <c r="B640" s="2">
        <v>61</v>
      </c>
      <c r="C640" s="2" t="s">
        <v>1451</v>
      </c>
    </row>
    <row r="641" spans="1:3" x14ac:dyDescent="0.2">
      <c r="A641" s="2">
        <v>640</v>
      </c>
      <c r="B641" s="2">
        <v>61</v>
      </c>
      <c r="C641" s="2" t="s">
        <v>1452</v>
      </c>
    </row>
    <row r="642" spans="1:3" x14ac:dyDescent="0.2">
      <c r="A642" s="2">
        <v>641</v>
      </c>
      <c r="B642" s="2">
        <v>61</v>
      </c>
      <c r="C642" s="2" t="s">
        <v>1453</v>
      </c>
    </row>
    <row r="643" spans="1:3" x14ac:dyDescent="0.2">
      <c r="A643" s="2">
        <v>642</v>
      </c>
      <c r="B643" s="2">
        <v>61</v>
      </c>
      <c r="C643" s="2" t="s">
        <v>1454</v>
      </c>
    </row>
    <row r="644" spans="1:3" x14ac:dyDescent="0.2">
      <c r="A644" s="2">
        <v>643</v>
      </c>
      <c r="B644" s="2">
        <v>61</v>
      </c>
      <c r="C644" s="2" t="s">
        <v>1151</v>
      </c>
    </row>
    <row r="645" spans="1:3" x14ac:dyDescent="0.2">
      <c r="A645" s="2">
        <v>644</v>
      </c>
      <c r="B645" s="2">
        <v>42</v>
      </c>
      <c r="C645" s="2" t="s">
        <v>1455</v>
      </c>
    </row>
    <row r="646" spans="1:3" x14ac:dyDescent="0.2">
      <c r="A646" s="2">
        <v>645</v>
      </c>
      <c r="B646" s="2">
        <v>42</v>
      </c>
      <c r="C646" s="2" t="s">
        <v>1456</v>
      </c>
    </row>
    <row r="647" spans="1:3" x14ac:dyDescent="0.2">
      <c r="A647" s="2">
        <v>646</v>
      </c>
      <c r="B647" s="2">
        <v>42</v>
      </c>
      <c r="C647" s="2" t="s">
        <v>1457</v>
      </c>
    </row>
    <row r="648" spans="1:3" x14ac:dyDescent="0.2">
      <c r="A648" s="2">
        <v>647</v>
      </c>
      <c r="B648" s="2">
        <v>42</v>
      </c>
      <c r="C648" s="2" t="s">
        <v>1458</v>
      </c>
    </row>
    <row r="649" spans="1:3" x14ac:dyDescent="0.2">
      <c r="A649" s="2">
        <v>648</v>
      </c>
      <c r="B649" s="2">
        <v>42</v>
      </c>
      <c r="C649" s="2" t="s">
        <v>1459</v>
      </c>
    </row>
    <row r="650" spans="1:3" x14ac:dyDescent="0.2">
      <c r="A650" s="2">
        <v>649</v>
      </c>
      <c r="B650" s="2">
        <v>42</v>
      </c>
      <c r="C650" s="2" t="s">
        <v>1460</v>
      </c>
    </row>
    <row r="651" spans="1:3" x14ac:dyDescent="0.2">
      <c r="A651" s="2">
        <v>650</v>
      </c>
      <c r="B651" s="2">
        <v>42</v>
      </c>
      <c r="C651" s="2" t="s">
        <v>1461</v>
      </c>
    </row>
    <row r="652" spans="1:3" x14ac:dyDescent="0.2">
      <c r="A652" s="2">
        <v>651</v>
      </c>
      <c r="B652" s="2">
        <v>42</v>
      </c>
      <c r="C652" s="2" t="s">
        <v>1462</v>
      </c>
    </row>
    <row r="653" spans="1:3" x14ac:dyDescent="0.2">
      <c r="A653" s="2">
        <v>652</v>
      </c>
      <c r="B653" s="2">
        <v>42</v>
      </c>
      <c r="C653" s="2" t="s">
        <v>1463</v>
      </c>
    </row>
    <row r="654" spans="1:3" x14ac:dyDescent="0.2">
      <c r="A654" s="2">
        <v>653</v>
      </c>
      <c r="B654" s="2">
        <v>42</v>
      </c>
      <c r="C654" s="2" t="s">
        <v>1464</v>
      </c>
    </row>
    <row r="655" spans="1:3" x14ac:dyDescent="0.2">
      <c r="A655" s="2">
        <v>654</v>
      </c>
      <c r="B655" s="2">
        <v>42</v>
      </c>
      <c r="C655" s="2" t="s">
        <v>1465</v>
      </c>
    </row>
    <row r="656" spans="1:3" x14ac:dyDescent="0.2">
      <c r="A656" s="2">
        <v>655</v>
      </c>
      <c r="B656" s="2">
        <v>42</v>
      </c>
      <c r="C656" s="2" t="s">
        <v>1466</v>
      </c>
    </row>
    <row r="657" spans="1:3" x14ac:dyDescent="0.2">
      <c r="A657" s="2">
        <v>656</v>
      </c>
      <c r="B657" s="2">
        <v>42</v>
      </c>
      <c r="C657" s="2" t="s">
        <v>1467</v>
      </c>
    </row>
    <row r="658" spans="1:3" x14ac:dyDescent="0.2">
      <c r="A658" s="2">
        <v>657</v>
      </c>
      <c r="B658" s="2">
        <v>42</v>
      </c>
      <c r="C658" s="2" t="s">
        <v>1468</v>
      </c>
    </row>
    <row r="659" spans="1:3" x14ac:dyDescent="0.2">
      <c r="A659" s="2">
        <v>658</v>
      </c>
      <c r="B659" s="2">
        <v>42</v>
      </c>
      <c r="C659" s="2" t="s">
        <v>1469</v>
      </c>
    </row>
    <row r="660" spans="1:3" x14ac:dyDescent="0.2">
      <c r="A660" s="2">
        <v>659</v>
      </c>
      <c r="B660" s="2">
        <v>42</v>
      </c>
      <c r="C660" s="2" t="s">
        <v>1136</v>
      </c>
    </row>
    <row r="661" spans="1:3" x14ac:dyDescent="0.2">
      <c r="A661" s="2">
        <v>660</v>
      </c>
      <c r="B661" s="2">
        <v>42</v>
      </c>
      <c r="C661" s="2" t="s">
        <v>1470</v>
      </c>
    </row>
    <row r="662" spans="1:3" x14ac:dyDescent="0.2">
      <c r="A662" s="2">
        <v>661</v>
      </c>
      <c r="B662" s="2">
        <v>42</v>
      </c>
      <c r="C662" s="2" t="s">
        <v>1471</v>
      </c>
    </row>
    <row r="663" spans="1:3" x14ac:dyDescent="0.2">
      <c r="A663" s="2">
        <v>662</v>
      </c>
      <c r="B663" s="2">
        <v>42</v>
      </c>
      <c r="C663" s="2" t="s">
        <v>1472</v>
      </c>
    </row>
    <row r="664" spans="1:3" x14ac:dyDescent="0.2">
      <c r="A664" s="2">
        <v>663</v>
      </c>
      <c r="B664" s="2">
        <v>42</v>
      </c>
      <c r="C664" s="2" t="s">
        <v>1473</v>
      </c>
    </row>
    <row r="665" spans="1:3" x14ac:dyDescent="0.2">
      <c r="A665" s="2">
        <v>664</v>
      </c>
      <c r="B665" s="2">
        <v>42</v>
      </c>
      <c r="C665" s="2" t="s">
        <v>1474</v>
      </c>
    </row>
    <row r="666" spans="1:3" x14ac:dyDescent="0.2">
      <c r="A666" s="2">
        <v>665</v>
      </c>
      <c r="B666" s="2">
        <v>42</v>
      </c>
      <c r="C666" s="2" t="s">
        <v>1475</v>
      </c>
    </row>
    <row r="667" spans="1:3" x14ac:dyDescent="0.2">
      <c r="A667" s="2">
        <v>666</v>
      </c>
      <c r="B667" s="2">
        <v>42</v>
      </c>
      <c r="C667" s="2" t="s">
        <v>1476</v>
      </c>
    </row>
    <row r="668" spans="1:3" x14ac:dyDescent="0.2">
      <c r="A668" s="2">
        <v>667</v>
      </c>
      <c r="B668" s="2">
        <v>61</v>
      </c>
      <c r="C668" s="2" t="s">
        <v>1477</v>
      </c>
    </row>
    <row r="669" spans="1:3" x14ac:dyDescent="0.2">
      <c r="A669" s="2">
        <v>668</v>
      </c>
      <c r="B669" s="2">
        <v>61</v>
      </c>
      <c r="C669" s="2" t="s">
        <v>1478</v>
      </c>
    </row>
    <row r="670" spans="1:3" x14ac:dyDescent="0.2">
      <c r="A670" s="2">
        <v>669</v>
      </c>
      <c r="B670" s="2">
        <v>61</v>
      </c>
      <c r="C670" s="2" t="s">
        <v>1479</v>
      </c>
    </row>
    <row r="671" spans="1:3" x14ac:dyDescent="0.2">
      <c r="A671" s="2">
        <v>670</v>
      </c>
      <c r="B671" s="2">
        <v>61</v>
      </c>
      <c r="C671" s="2" t="s">
        <v>1480</v>
      </c>
    </row>
    <row r="672" spans="1:3" x14ac:dyDescent="0.2">
      <c r="A672" s="2">
        <v>671</v>
      </c>
      <c r="B672" s="2">
        <v>61</v>
      </c>
      <c r="C672" s="2" t="s">
        <v>690</v>
      </c>
    </row>
    <row r="673" spans="1:3" x14ac:dyDescent="0.2">
      <c r="A673" s="2">
        <v>672</v>
      </c>
      <c r="B673" s="2">
        <v>49</v>
      </c>
      <c r="C673" s="2" t="s">
        <v>1481</v>
      </c>
    </row>
    <row r="674" spans="1:3" x14ac:dyDescent="0.2">
      <c r="A674" s="2">
        <v>673</v>
      </c>
      <c r="B674" s="2">
        <v>49</v>
      </c>
      <c r="C674" s="2" t="s">
        <v>1482</v>
      </c>
    </row>
    <row r="675" spans="1:3" x14ac:dyDescent="0.2">
      <c r="A675" s="2">
        <v>674</v>
      </c>
      <c r="B675" s="2">
        <v>49</v>
      </c>
      <c r="C675" s="2" t="s">
        <v>1483</v>
      </c>
    </row>
    <row r="676" spans="1:3" x14ac:dyDescent="0.2">
      <c r="A676" s="2">
        <v>675</v>
      </c>
      <c r="B676" s="2">
        <v>49</v>
      </c>
      <c r="C676" s="2" t="s">
        <v>1484</v>
      </c>
    </row>
    <row r="677" spans="1:3" x14ac:dyDescent="0.2">
      <c r="A677" s="2">
        <v>676</v>
      </c>
      <c r="B677" s="2">
        <v>49</v>
      </c>
      <c r="C677" s="2" t="s">
        <v>1485</v>
      </c>
    </row>
    <row r="678" spans="1:3" x14ac:dyDescent="0.2">
      <c r="A678" s="2">
        <v>677</v>
      </c>
      <c r="B678" s="2">
        <v>49</v>
      </c>
      <c r="C678" s="2" t="s">
        <v>723</v>
      </c>
    </row>
    <row r="679" spans="1:3" x14ac:dyDescent="0.2">
      <c r="A679" s="2">
        <v>678</v>
      </c>
      <c r="B679" s="2">
        <v>49</v>
      </c>
      <c r="C679" s="2" t="s">
        <v>1486</v>
      </c>
    </row>
    <row r="680" spans="1:3" x14ac:dyDescent="0.2">
      <c r="A680" s="2">
        <v>679</v>
      </c>
      <c r="B680" s="2">
        <v>84</v>
      </c>
      <c r="C680" s="2" t="s">
        <v>1487</v>
      </c>
    </row>
    <row r="681" spans="1:3" x14ac:dyDescent="0.2">
      <c r="A681" s="2">
        <v>680</v>
      </c>
      <c r="B681" s="2">
        <v>84</v>
      </c>
      <c r="C681" s="2" t="s">
        <v>716</v>
      </c>
    </row>
    <row r="682" spans="1:3" x14ac:dyDescent="0.2">
      <c r="A682" s="2">
        <v>681</v>
      </c>
      <c r="B682" s="2">
        <v>84</v>
      </c>
      <c r="C682" s="2" t="s">
        <v>1488</v>
      </c>
    </row>
    <row r="683" spans="1:3" x14ac:dyDescent="0.2">
      <c r="A683" s="2">
        <v>682</v>
      </c>
      <c r="B683" s="2">
        <v>84</v>
      </c>
      <c r="C683" s="2" t="s">
        <v>1311</v>
      </c>
    </row>
    <row r="684" spans="1:3" x14ac:dyDescent="0.2">
      <c r="A684" s="2">
        <v>683</v>
      </c>
      <c r="B684" s="2">
        <v>84</v>
      </c>
      <c r="C684" s="2" t="s">
        <v>1489</v>
      </c>
    </row>
    <row r="685" spans="1:3" x14ac:dyDescent="0.2">
      <c r="A685" s="2">
        <v>684</v>
      </c>
      <c r="B685" s="2">
        <v>84</v>
      </c>
      <c r="C685" s="2" t="s">
        <v>1490</v>
      </c>
    </row>
    <row r="686" spans="1:3" x14ac:dyDescent="0.2">
      <c r="A686" s="2">
        <v>685</v>
      </c>
      <c r="B686" s="2">
        <v>84</v>
      </c>
      <c r="C686" s="2" t="s">
        <v>1491</v>
      </c>
    </row>
    <row r="687" spans="1:3" x14ac:dyDescent="0.2">
      <c r="A687" s="2">
        <v>686</v>
      </c>
      <c r="B687" s="2">
        <v>84</v>
      </c>
      <c r="C687" s="2" t="s">
        <v>1492</v>
      </c>
    </row>
    <row r="688" spans="1:3" x14ac:dyDescent="0.2">
      <c r="A688" s="2">
        <v>687</v>
      </c>
      <c r="B688" s="2">
        <v>84</v>
      </c>
      <c r="C688" s="2" t="s">
        <v>1493</v>
      </c>
    </row>
    <row r="689" spans="1:3" x14ac:dyDescent="0.2">
      <c r="A689" s="2">
        <v>688</v>
      </c>
      <c r="B689" s="2">
        <v>84</v>
      </c>
      <c r="C689" s="2" t="s">
        <v>1494</v>
      </c>
    </row>
    <row r="690" spans="1:3" x14ac:dyDescent="0.2">
      <c r="A690" s="2">
        <v>689</v>
      </c>
      <c r="B690" s="2">
        <v>84</v>
      </c>
      <c r="C690" s="2" t="s">
        <v>1495</v>
      </c>
    </row>
    <row r="691" spans="1:3" x14ac:dyDescent="0.2">
      <c r="A691" s="2">
        <v>690</v>
      </c>
      <c r="B691" s="2">
        <v>84</v>
      </c>
      <c r="C691" s="2" t="s">
        <v>1496</v>
      </c>
    </row>
    <row r="692" spans="1:3" x14ac:dyDescent="0.2">
      <c r="A692" s="2">
        <v>691</v>
      </c>
      <c r="B692" s="2">
        <v>84</v>
      </c>
      <c r="C692" s="2" t="s">
        <v>1497</v>
      </c>
    </row>
    <row r="693" spans="1:3" x14ac:dyDescent="0.2">
      <c r="A693" s="2">
        <v>692</v>
      </c>
      <c r="B693" s="2">
        <v>84</v>
      </c>
      <c r="C693" s="2" t="s">
        <v>1498</v>
      </c>
    </row>
    <row r="694" spans="1:3" x14ac:dyDescent="0.2">
      <c r="A694" s="2">
        <v>693</v>
      </c>
      <c r="B694" s="2">
        <v>84</v>
      </c>
      <c r="C694" s="2" t="s">
        <v>1499</v>
      </c>
    </row>
    <row r="695" spans="1:3" x14ac:dyDescent="0.2">
      <c r="A695" s="2">
        <v>694</v>
      </c>
      <c r="B695" s="2">
        <v>84</v>
      </c>
      <c r="C695" s="2" t="s">
        <v>1500</v>
      </c>
    </row>
    <row r="696" spans="1:3" x14ac:dyDescent="0.2">
      <c r="A696" s="2">
        <v>695</v>
      </c>
      <c r="B696" s="2">
        <v>84</v>
      </c>
      <c r="C696" s="2" t="s">
        <v>1501</v>
      </c>
    </row>
    <row r="697" spans="1:3" x14ac:dyDescent="0.2">
      <c r="A697" s="2">
        <v>696</v>
      </c>
      <c r="B697" s="2">
        <v>84</v>
      </c>
      <c r="C697" s="2" t="s">
        <v>1502</v>
      </c>
    </row>
    <row r="698" spans="1:3" x14ac:dyDescent="0.2">
      <c r="A698" s="2">
        <v>697</v>
      </c>
      <c r="B698" s="2">
        <v>84</v>
      </c>
      <c r="C698" s="2" t="s">
        <v>1392</v>
      </c>
    </row>
    <row r="699" spans="1:3" x14ac:dyDescent="0.2">
      <c r="A699" s="2">
        <v>698</v>
      </c>
      <c r="B699" s="2">
        <v>84</v>
      </c>
      <c r="C699" s="2" t="s">
        <v>1503</v>
      </c>
    </row>
    <row r="700" spans="1:3" x14ac:dyDescent="0.2">
      <c r="A700" s="2">
        <v>699</v>
      </c>
      <c r="B700" s="2">
        <v>84</v>
      </c>
      <c r="C700" s="2" t="s">
        <v>1504</v>
      </c>
    </row>
    <row r="701" spans="1:3" x14ac:dyDescent="0.2">
      <c r="A701" s="2">
        <v>700</v>
      </c>
      <c r="B701" s="2">
        <v>84</v>
      </c>
      <c r="C701" s="2" t="s">
        <v>724</v>
      </c>
    </row>
    <row r="702" spans="1:3" x14ac:dyDescent="0.2">
      <c r="A702" s="2">
        <v>701</v>
      </c>
      <c r="B702" s="2">
        <v>84</v>
      </c>
      <c r="C702" s="2" t="s">
        <v>1505</v>
      </c>
    </row>
    <row r="703" spans="1:3" x14ac:dyDescent="0.2">
      <c r="A703" s="2">
        <v>702</v>
      </c>
      <c r="B703" s="2">
        <v>84</v>
      </c>
      <c r="C703" s="2" t="s">
        <v>736</v>
      </c>
    </row>
    <row r="704" spans="1:3" x14ac:dyDescent="0.2">
      <c r="A704" s="2">
        <v>703</v>
      </c>
      <c r="B704" s="2">
        <v>84</v>
      </c>
      <c r="C704" s="2" t="s">
        <v>1506</v>
      </c>
    </row>
    <row r="705" spans="1:3" x14ac:dyDescent="0.2">
      <c r="A705" s="2">
        <v>704</v>
      </c>
      <c r="B705" s="2">
        <v>84</v>
      </c>
      <c r="C705" s="2" t="s">
        <v>1507</v>
      </c>
    </row>
    <row r="706" spans="1:3" x14ac:dyDescent="0.2">
      <c r="A706" s="2">
        <v>705</v>
      </c>
      <c r="B706" s="2">
        <v>84</v>
      </c>
      <c r="C706" s="2" t="s">
        <v>1508</v>
      </c>
    </row>
    <row r="707" spans="1:3" x14ac:dyDescent="0.2">
      <c r="A707" s="2">
        <v>706</v>
      </c>
      <c r="B707" s="2">
        <v>84</v>
      </c>
      <c r="C707" s="2" t="s">
        <v>1509</v>
      </c>
    </row>
    <row r="708" spans="1:3" x14ac:dyDescent="0.2">
      <c r="A708" s="2">
        <v>707</v>
      </c>
      <c r="B708" s="2">
        <v>84</v>
      </c>
      <c r="C708" s="2" t="s">
        <v>1510</v>
      </c>
    </row>
    <row r="709" spans="1:3" x14ac:dyDescent="0.2">
      <c r="A709" s="2">
        <v>708</v>
      </c>
      <c r="B709" s="2">
        <v>84</v>
      </c>
      <c r="C709" s="2" t="s">
        <v>1511</v>
      </c>
    </row>
    <row r="710" spans="1:3" x14ac:dyDescent="0.2">
      <c r="A710" s="2">
        <v>709</v>
      </c>
      <c r="B710" s="2">
        <v>84</v>
      </c>
      <c r="C710" s="2" t="s">
        <v>1512</v>
      </c>
    </row>
    <row r="711" spans="1:3" x14ac:dyDescent="0.2">
      <c r="A711" s="2">
        <v>710</v>
      </c>
      <c r="B711" s="2">
        <v>84</v>
      </c>
      <c r="C711" s="2" t="s">
        <v>1513</v>
      </c>
    </row>
    <row r="712" spans="1:3" x14ac:dyDescent="0.2">
      <c r="A712" s="2">
        <v>711</v>
      </c>
      <c r="B712" s="2">
        <v>84</v>
      </c>
      <c r="C712" s="2" t="s">
        <v>1514</v>
      </c>
    </row>
    <row r="713" spans="1:3" x14ac:dyDescent="0.2">
      <c r="A713" s="2">
        <v>712</v>
      </c>
      <c r="B713" s="2">
        <v>84</v>
      </c>
      <c r="C713" s="2" t="s">
        <v>1515</v>
      </c>
    </row>
    <row r="714" spans="1:3" x14ac:dyDescent="0.2">
      <c r="A714" s="2">
        <v>713</v>
      </c>
      <c r="B714" s="2">
        <v>84</v>
      </c>
      <c r="C714" s="2" t="s">
        <v>707</v>
      </c>
    </row>
    <row r="715" spans="1:3" x14ac:dyDescent="0.2">
      <c r="A715" s="2">
        <v>714</v>
      </c>
      <c r="B715" s="2">
        <v>84</v>
      </c>
      <c r="C715" s="2" t="s">
        <v>1516</v>
      </c>
    </row>
    <row r="716" spans="1:3" x14ac:dyDescent="0.2">
      <c r="A716" s="2">
        <v>715</v>
      </c>
      <c r="B716" s="2">
        <v>84</v>
      </c>
      <c r="C716" s="2" t="s">
        <v>1517</v>
      </c>
    </row>
    <row r="717" spans="1:3" x14ac:dyDescent="0.2">
      <c r="A717" s="2">
        <v>716</v>
      </c>
      <c r="B717" s="2">
        <v>84</v>
      </c>
      <c r="C717" s="2" t="s">
        <v>1288</v>
      </c>
    </row>
    <row r="718" spans="1:3" x14ac:dyDescent="0.2">
      <c r="A718" s="2">
        <v>717</v>
      </c>
      <c r="B718" s="2">
        <v>84</v>
      </c>
      <c r="C718" s="2" t="s">
        <v>1518</v>
      </c>
    </row>
    <row r="719" spans="1:3" x14ac:dyDescent="0.2">
      <c r="A719" s="2">
        <v>718</v>
      </c>
      <c r="B719" s="2">
        <v>84</v>
      </c>
      <c r="C719" s="2" t="s">
        <v>1519</v>
      </c>
    </row>
    <row r="720" spans="1:3" x14ac:dyDescent="0.2">
      <c r="A720" s="2">
        <v>719</v>
      </c>
      <c r="B720" s="2">
        <v>84</v>
      </c>
      <c r="C720" s="2" t="s">
        <v>1520</v>
      </c>
    </row>
    <row r="721" spans="1:3" x14ac:dyDescent="0.2">
      <c r="A721" s="2">
        <v>720</v>
      </c>
      <c r="B721" s="2">
        <v>84</v>
      </c>
      <c r="C721" s="2" t="s">
        <v>1521</v>
      </c>
    </row>
    <row r="722" spans="1:3" x14ac:dyDescent="0.2">
      <c r="A722" s="2">
        <v>721</v>
      </c>
      <c r="B722" s="2">
        <v>84</v>
      </c>
      <c r="C722" s="2" t="s">
        <v>1522</v>
      </c>
    </row>
    <row r="723" spans="1:3" x14ac:dyDescent="0.2">
      <c r="A723" s="2">
        <v>722</v>
      </c>
      <c r="B723" s="2">
        <v>84</v>
      </c>
      <c r="C723" s="2" t="s">
        <v>1523</v>
      </c>
    </row>
    <row r="724" spans="1:3" x14ac:dyDescent="0.2">
      <c r="A724" s="2">
        <v>723</v>
      </c>
      <c r="B724" s="2">
        <v>84</v>
      </c>
      <c r="C724" s="2" t="s">
        <v>1524</v>
      </c>
    </row>
    <row r="725" spans="1:3" x14ac:dyDescent="0.2">
      <c r="A725" s="2">
        <v>724</v>
      </c>
      <c r="B725" s="2">
        <v>84</v>
      </c>
      <c r="C725" s="2" t="s">
        <v>1199</v>
      </c>
    </row>
    <row r="726" spans="1:3" x14ac:dyDescent="0.2">
      <c r="A726" s="2">
        <v>725</v>
      </c>
      <c r="B726" s="2">
        <v>84</v>
      </c>
      <c r="C726" s="2" t="s">
        <v>1398</v>
      </c>
    </row>
    <row r="727" spans="1:3" x14ac:dyDescent="0.2">
      <c r="A727" s="2">
        <v>726</v>
      </c>
      <c r="B727" s="2">
        <v>84</v>
      </c>
      <c r="C727" s="2" t="s">
        <v>1525</v>
      </c>
    </row>
    <row r="728" spans="1:3" x14ac:dyDescent="0.2">
      <c r="A728" s="2">
        <v>727</v>
      </c>
      <c r="B728" s="2">
        <v>84</v>
      </c>
      <c r="C728" s="2" t="s">
        <v>1526</v>
      </c>
    </row>
    <row r="729" spans="1:3" x14ac:dyDescent="0.2">
      <c r="A729" s="2">
        <v>728</v>
      </c>
      <c r="B729" s="2">
        <v>84</v>
      </c>
      <c r="C729" s="2" t="s">
        <v>1527</v>
      </c>
    </row>
    <row r="730" spans="1:3" x14ac:dyDescent="0.2">
      <c r="A730" s="2">
        <v>729</v>
      </c>
      <c r="B730" s="2">
        <v>84</v>
      </c>
      <c r="C730" s="2" t="s">
        <v>1528</v>
      </c>
    </row>
    <row r="731" spans="1:3" x14ac:dyDescent="0.2">
      <c r="A731" s="2">
        <v>730</v>
      </c>
      <c r="B731" s="2">
        <v>84</v>
      </c>
      <c r="C731" s="2" t="s">
        <v>1529</v>
      </c>
    </row>
    <row r="732" spans="1:3" x14ac:dyDescent="0.2">
      <c r="A732" s="2">
        <v>731</v>
      </c>
      <c r="B732" s="2">
        <v>84</v>
      </c>
      <c r="C732" s="2" t="s">
        <v>1402</v>
      </c>
    </row>
    <row r="733" spans="1:3" x14ac:dyDescent="0.2">
      <c r="A733" s="2">
        <v>732</v>
      </c>
      <c r="B733" s="2">
        <v>84</v>
      </c>
      <c r="C733" s="2" t="s">
        <v>1530</v>
      </c>
    </row>
    <row r="734" spans="1:3" x14ac:dyDescent="0.2">
      <c r="A734" s="2">
        <v>733</v>
      </c>
      <c r="B734" s="2">
        <v>84</v>
      </c>
      <c r="C734" s="2" t="s">
        <v>1531</v>
      </c>
    </row>
    <row r="735" spans="1:3" x14ac:dyDescent="0.2">
      <c r="A735" s="2">
        <v>734</v>
      </c>
      <c r="B735" s="2">
        <v>84</v>
      </c>
      <c r="C735" s="2" t="s">
        <v>1532</v>
      </c>
    </row>
    <row r="736" spans="1:3" x14ac:dyDescent="0.2">
      <c r="A736" s="2">
        <v>735</v>
      </c>
      <c r="B736" s="2">
        <v>84</v>
      </c>
      <c r="C736" s="2" t="s">
        <v>1533</v>
      </c>
    </row>
    <row r="737" spans="1:3" x14ac:dyDescent="0.2">
      <c r="A737" s="2">
        <v>736</v>
      </c>
      <c r="B737" s="2">
        <v>84</v>
      </c>
      <c r="C737" s="2" t="s">
        <v>1534</v>
      </c>
    </row>
    <row r="738" spans="1:3" x14ac:dyDescent="0.2">
      <c r="A738" s="2">
        <v>737</v>
      </c>
      <c r="B738" s="2">
        <v>84</v>
      </c>
      <c r="C738" s="2" t="s">
        <v>1535</v>
      </c>
    </row>
    <row r="739" spans="1:3" x14ac:dyDescent="0.2">
      <c r="A739" s="2">
        <v>738</v>
      </c>
      <c r="B739" s="2">
        <v>84</v>
      </c>
      <c r="C739" s="2" t="s">
        <v>1536</v>
      </c>
    </row>
    <row r="740" spans="1:3" x14ac:dyDescent="0.2">
      <c r="A740" s="2">
        <v>739</v>
      </c>
      <c r="B740" s="2">
        <v>84</v>
      </c>
      <c r="C740" s="2" t="s">
        <v>1537</v>
      </c>
    </row>
    <row r="741" spans="1:3" x14ac:dyDescent="0.2">
      <c r="A741" s="2">
        <v>740</v>
      </c>
      <c r="B741" s="2">
        <v>84</v>
      </c>
      <c r="C741" s="2" t="s">
        <v>1538</v>
      </c>
    </row>
    <row r="742" spans="1:3" x14ac:dyDescent="0.2">
      <c r="A742" s="2">
        <v>741</v>
      </c>
      <c r="B742" s="2">
        <v>84</v>
      </c>
      <c r="C742" s="2" t="s">
        <v>1539</v>
      </c>
    </row>
    <row r="743" spans="1:3" x14ac:dyDescent="0.2">
      <c r="A743" s="2">
        <v>742</v>
      </c>
      <c r="B743" s="2">
        <v>84</v>
      </c>
      <c r="C743" s="2" t="s">
        <v>1540</v>
      </c>
    </row>
    <row r="744" spans="1:3" x14ac:dyDescent="0.2">
      <c r="A744" s="2">
        <v>743</v>
      </c>
      <c r="B744" s="2">
        <v>84</v>
      </c>
      <c r="C744" s="2" t="s">
        <v>1541</v>
      </c>
    </row>
    <row r="745" spans="1:3" x14ac:dyDescent="0.2">
      <c r="A745" s="2">
        <v>744</v>
      </c>
      <c r="B745" s="2">
        <v>84</v>
      </c>
      <c r="C745" s="2" t="s">
        <v>1542</v>
      </c>
    </row>
    <row r="746" spans="1:3" x14ac:dyDescent="0.2">
      <c r="A746" s="2">
        <v>745</v>
      </c>
      <c r="B746" s="2">
        <v>84</v>
      </c>
      <c r="C746" s="2" t="s">
        <v>1543</v>
      </c>
    </row>
    <row r="747" spans="1:3" x14ac:dyDescent="0.2">
      <c r="A747" s="2">
        <v>746</v>
      </c>
      <c r="B747" s="2">
        <v>84</v>
      </c>
      <c r="C747" s="2" t="s">
        <v>1544</v>
      </c>
    </row>
    <row r="748" spans="1:3" x14ac:dyDescent="0.2">
      <c r="A748" s="2">
        <v>747</v>
      </c>
      <c r="B748" s="2">
        <v>84</v>
      </c>
      <c r="C748" s="2" t="s">
        <v>1545</v>
      </c>
    </row>
    <row r="749" spans="1:3" x14ac:dyDescent="0.2">
      <c r="A749" s="2">
        <v>748</v>
      </c>
      <c r="B749" s="2">
        <v>84</v>
      </c>
      <c r="C749" s="2" t="s">
        <v>1546</v>
      </c>
    </row>
    <row r="750" spans="1:3" x14ac:dyDescent="0.2">
      <c r="A750" s="2">
        <v>749</v>
      </c>
      <c r="B750" s="2">
        <v>84</v>
      </c>
      <c r="C750" s="2" t="s">
        <v>1547</v>
      </c>
    </row>
    <row r="751" spans="1:3" x14ac:dyDescent="0.2">
      <c r="A751" s="2">
        <v>750</v>
      </c>
      <c r="B751" s="2">
        <v>84</v>
      </c>
      <c r="C751" s="2" t="s">
        <v>1548</v>
      </c>
    </row>
    <row r="752" spans="1:3" x14ac:dyDescent="0.2">
      <c r="A752" s="2">
        <v>751</v>
      </c>
      <c r="B752" s="2">
        <v>84</v>
      </c>
      <c r="C752" s="2" t="s">
        <v>1548</v>
      </c>
    </row>
    <row r="753" spans="1:3" x14ac:dyDescent="0.2">
      <c r="A753" s="2">
        <v>752</v>
      </c>
      <c r="B753" s="2">
        <v>84</v>
      </c>
      <c r="C753" s="2" t="s">
        <v>1549</v>
      </c>
    </row>
    <row r="754" spans="1:3" x14ac:dyDescent="0.2">
      <c r="A754" s="2">
        <v>753</v>
      </c>
      <c r="B754" s="2">
        <v>84</v>
      </c>
      <c r="C754" s="2" t="s">
        <v>1550</v>
      </c>
    </row>
    <row r="755" spans="1:3" x14ac:dyDescent="0.2">
      <c r="A755" s="2">
        <v>754</v>
      </c>
      <c r="B755" s="2">
        <v>84</v>
      </c>
      <c r="C755" s="2" t="s">
        <v>1551</v>
      </c>
    </row>
    <row r="756" spans="1:3" x14ac:dyDescent="0.2">
      <c r="A756" s="2">
        <v>755</v>
      </c>
      <c r="B756" s="2">
        <v>84</v>
      </c>
      <c r="C756" s="2" t="s">
        <v>1552</v>
      </c>
    </row>
    <row r="757" spans="1:3" x14ac:dyDescent="0.2">
      <c r="A757" s="2">
        <v>756</v>
      </c>
      <c r="B757" s="2">
        <v>84</v>
      </c>
      <c r="C757" s="2" t="s">
        <v>1553</v>
      </c>
    </row>
    <row r="758" spans="1:3" x14ac:dyDescent="0.2">
      <c r="A758" s="2">
        <v>757</v>
      </c>
      <c r="B758" s="2">
        <v>84</v>
      </c>
      <c r="C758" s="2" t="s">
        <v>1554</v>
      </c>
    </row>
    <row r="759" spans="1:3" x14ac:dyDescent="0.2">
      <c r="A759" s="2">
        <v>758</v>
      </c>
      <c r="B759" s="2">
        <v>84</v>
      </c>
      <c r="C759" s="2" t="s">
        <v>1555</v>
      </c>
    </row>
    <row r="760" spans="1:3" x14ac:dyDescent="0.2">
      <c r="A760" s="2">
        <v>759</v>
      </c>
      <c r="B760" s="2">
        <v>84</v>
      </c>
      <c r="C760" s="2" t="s">
        <v>1151</v>
      </c>
    </row>
    <row r="761" spans="1:3" x14ac:dyDescent="0.2">
      <c r="A761" s="2">
        <v>760</v>
      </c>
      <c r="B761" s="2">
        <v>84</v>
      </c>
      <c r="C761" s="2" t="s">
        <v>1556</v>
      </c>
    </row>
    <row r="762" spans="1:3" x14ac:dyDescent="0.2">
      <c r="A762" s="2">
        <v>761</v>
      </c>
      <c r="B762" s="2">
        <v>84</v>
      </c>
      <c r="C762" s="2" t="s">
        <v>1557</v>
      </c>
    </row>
    <row r="763" spans="1:3" x14ac:dyDescent="0.2">
      <c r="A763" s="2">
        <v>762</v>
      </c>
      <c r="B763" s="2">
        <v>84</v>
      </c>
      <c r="C763" s="2" t="s">
        <v>1558</v>
      </c>
    </row>
    <row r="764" spans="1:3" x14ac:dyDescent="0.2">
      <c r="A764" s="2">
        <v>763</v>
      </c>
      <c r="B764" s="2">
        <v>84</v>
      </c>
      <c r="C764" s="2" t="s">
        <v>1559</v>
      </c>
    </row>
    <row r="765" spans="1:3" x14ac:dyDescent="0.2">
      <c r="A765" s="2">
        <v>764</v>
      </c>
      <c r="B765" s="2">
        <v>84</v>
      </c>
      <c r="C765" s="2" t="s">
        <v>1560</v>
      </c>
    </row>
    <row r="766" spans="1:3" x14ac:dyDescent="0.2">
      <c r="A766" s="2">
        <v>765</v>
      </c>
      <c r="B766" s="2">
        <v>84</v>
      </c>
      <c r="C766" s="2" t="s">
        <v>1561</v>
      </c>
    </row>
    <row r="767" spans="1:3" x14ac:dyDescent="0.2">
      <c r="A767" s="2">
        <v>766</v>
      </c>
      <c r="B767" s="2">
        <v>84</v>
      </c>
      <c r="C767" s="2" t="s">
        <v>752</v>
      </c>
    </row>
    <row r="768" spans="1:3" x14ac:dyDescent="0.2">
      <c r="A768" s="2">
        <v>767</v>
      </c>
      <c r="B768" s="2">
        <v>84</v>
      </c>
      <c r="C768" s="2" t="s">
        <v>1562</v>
      </c>
    </row>
    <row r="769" spans="1:3" x14ac:dyDescent="0.2">
      <c r="A769" s="2">
        <v>768</v>
      </c>
      <c r="B769" s="2">
        <v>84</v>
      </c>
      <c r="C769" s="2" t="s">
        <v>1563</v>
      </c>
    </row>
    <row r="770" spans="1:3" x14ac:dyDescent="0.2">
      <c r="A770" s="2">
        <v>769</v>
      </c>
      <c r="B770" s="2">
        <v>84</v>
      </c>
      <c r="C770" s="2" t="s">
        <v>1564</v>
      </c>
    </row>
    <row r="771" spans="1:3" x14ac:dyDescent="0.2">
      <c r="A771" s="2">
        <v>770</v>
      </c>
      <c r="B771" s="2">
        <v>84</v>
      </c>
      <c r="C771" s="2" t="s">
        <v>1565</v>
      </c>
    </row>
    <row r="772" spans="1:3" x14ac:dyDescent="0.2">
      <c r="A772" s="2">
        <v>771</v>
      </c>
      <c r="B772" s="2">
        <v>84</v>
      </c>
      <c r="C772" s="2" t="s">
        <v>1566</v>
      </c>
    </row>
    <row r="773" spans="1:3" x14ac:dyDescent="0.2">
      <c r="A773" s="2">
        <v>772</v>
      </c>
      <c r="B773" s="2">
        <v>84</v>
      </c>
      <c r="C773" s="2" t="s">
        <v>1567</v>
      </c>
    </row>
    <row r="774" spans="1:3" x14ac:dyDescent="0.2">
      <c r="A774" s="2">
        <v>773</v>
      </c>
      <c r="B774" s="2">
        <v>84</v>
      </c>
      <c r="C774" s="2" t="s">
        <v>1568</v>
      </c>
    </row>
    <row r="775" spans="1:3" x14ac:dyDescent="0.2">
      <c r="A775" s="2">
        <v>774</v>
      </c>
      <c r="B775" s="2">
        <v>84</v>
      </c>
      <c r="C775" s="2" t="s">
        <v>1569</v>
      </c>
    </row>
    <row r="776" spans="1:3" x14ac:dyDescent="0.2">
      <c r="A776" s="2">
        <v>775</v>
      </c>
      <c r="B776" s="2">
        <v>84</v>
      </c>
      <c r="C776" s="2" t="s">
        <v>1570</v>
      </c>
    </row>
    <row r="777" spans="1:3" x14ac:dyDescent="0.2">
      <c r="A777" s="2">
        <v>776</v>
      </c>
      <c r="B777" s="2">
        <v>84</v>
      </c>
      <c r="C777" s="2" t="s">
        <v>1571</v>
      </c>
    </row>
    <row r="778" spans="1:3" x14ac:dyDescent="0.2">
      <c r="A778" s="2">
        <v>777</v>
      </c>
      <c r="B778" s="2">
        <v>84</v>
      </c>
      <c r="C778" s="2" t="s">
        <v>1572</v>
      </c>
    </row>
    <row r="779" spans="1:3" x14ac:dyDescent="0.2">
      <c r="A779" s="2">
        <v>778</v>
      </c>
      <c r="B779" s="2">
        <v>84</v>
      </c>
      <c r="C779" s="2" t="s">
        <v>1573</v>
      </c>
    </row>
    <row r="780" spans="1:3" x14ac:dyDescent="0.2">
      <c r="A780" s="2">
        <v>779</v>
      </c>
      <c r="B780" s="2">
        <v>84</v>
      </c>
      <c r="C780" s="2" t="s">
        <v>1574</v>
      </c>
    </row>
    <row r="781" spans="1:3" x14ac:dyDescent="0.2">
      <c r="A781" s="2">
        <v>780</v>
      </c>
      <c r="B781" s="2">
        <v>84</v>
      </c>
      <c r="C781" s="2" t="s">
        <v>1575</v>
      </c>
    </row>
    <row r="782" spans="1:3" x14ac:dyDescent="0.2">
      <c r="A782" s="2">
        <v>781</v>
      </c>
      <c r="B782" s="2">
        <v>84</v>
      </c>
      <c r="C782" s="2" t="s">
        <v>1576</v>
      </c>
    </row>
    <row r="783" spans="1:3" x14ac:dyDescent="0.2">
      <c r="A783" s="2">
        <v>782</v>
      </c>
      <c r="B783" s="2">
        <v>84</v>
      </c>
      <c r="C783" s="2" t="s">
        <v>1577</v>
      </c>
    </row>
    <row r="784" spans="1:3" x14ac:dyDescent="0.2">
      <c r="A784" s="2">
        <v>783</v>
      </c>
      <c r="B784" s="2">
        <v>84</v>
      </c>
      <c r="C784" s="2" t="s">
        <v>1578</v>
      </c>
    </row>
    <row r="785" spans="1:3" x14ac:dyDescent="0.2">
      <c r="A785" s="2">
        <v>784</v>
      </c>
      <c r="B785" s="2">
        <v>84</v>
      </c>
      <c r="C785" s="2" t="s">
        <v>1579</v>
      </c>
    </row>
    <row r="786" spans="1:3" x14ac:dyDescent="0.2">
      <c r="A786" s="2">
        <v>785</v>
      </c>
      <c r="B786" s="2">
        <v>84</v>
      </c>
      <c r="C786" s="2" t="s">
        <v>1580</v>
      </c>
    </row>
    <row r="787" spans="1:3" x14ac:dyDescent="0.2">
      <c r="A787" s="2">
        <v>786</v>
      </c>
      <c r="B787" s="2">
        <v>84</v>
      </c>
      <c r="C787" s="2" t="s">
        <v>1581</v>
      </c>
    </row>
    <row r="788" spans="1:3" x14ac:dyDescent="0.2">
      <c r="A788" s="2">
        <v>787</v>
      </c>
      <c r="B788" s="2">
        <v>84</v>
      </c>
      <c r="C788" s="2" t="s">
        <v>1302</v>
      </c>
    </row>
    <row r="789" spans="1:3" x14ac:dyDescent="0.2">
      <c r="A789" s="2">
        <v>788</v>
      </c>
      <c r="B789" s="2">
        <v>84</v>
      </c>
      <c r="C789" s="2" t="s">
        <v>1582</v>
      </c>
    </row>
    <row r="790" spans="1:3" x14ac:dyDescent="0.2">
      <c r="A790" s="2">
        <v>789</v>
      </c>
      <c r="B790" s="2">
        <v>84</v>
      </c>
      <c r="C790" s="2" t="s">
        <v>1583</v>
      </c>
    </row>
    <row r="791" spans="1:3" x14ac:dyDescent="0.2">
      <c r="A791" s="2">
        <v>790</v>
      </c>
      <c r="B791" s="2">
        <v>84</v>
      </c>
      <c r="C791" s="2" t="s">
        <v>1584</v>
      </c>
    </row>
    <row r="792" spans="1:3" x14ac:dyDescent="0.2">
      <c r="A792" s="2">
        <v>791</v>
      </c>
      <c r="B792" s="2">
        <v>84</v>
      </c>
      <c r="C792" s="2" t="s">
        <v>1585</v>
      </c>
    </row>
    <row r="793" spans="1:3" x14ac:dyDescent="0.2">
      <c r="A793" s="2">
        <v>792</v>
      </c>
      <c r="B793" s="2">
        <v>84</v>
      </c>
      <c r="C793" s="2" t="s">
        <v>1586</v>
      </c>
    </row>
    <row r="794" spans="1:3" x14ac:dyDescent="0.2">
      <c r="A794" s="2">
        <v>793</v>
      </c>
      <c r="B794" s="2">
        <v>84</v>
      </c>
      <c r="C794" s="2" t="s">
        <v>1587</v>
      </c>
    </row>
    <row r="795" spans="1:3" x14ac:dyDescent="0.2">
      <c r="A795" s="2">
        <v>794</v>
      </c>
      <c r="B795" s="2">
        <v>84</v>
      </c>
      <c r="C795" s="2" t="s">
        <v>1588</v>
      </c>
    </row>
    <row r="796" spans="1:3" x14ac:dyDescent="0.2">
      <c r="A796" s="2">
        <v>795</v>
      </c>
      <c r="B796" s="2">
        <v>84</v>
      </c>
      <c r="C796" s="2" t="s">
        <v>1589</v>
      </c>
    </row>
    <row r="797" spans="1:3" x14ac:dyDescent="0.2">
      <c r="A797" s="2">
        <v>796</v>
      </c>
      <c r="B797" s="2">
        <v>84</v>
      </c>
      <c r="C797" s="2" t="s">
        <v>1590</v>
      </c>
    </row>
    <row r="798" spans="1:3" x14ac:dyDescent="0.2">
      <c r="A798" s="2">
        <v>797</v>
      </c>
      <c r="B798" s="2">
        <v>84</v>
      </c>
      <c r="C798" s="2" t="s">
        <v>1591</v>
      </c>
    </row>
    <row r="799" spans="1:3" x14ac:dyDescent="0.2">
      <c r="A799" s="2">
        <v>798</v>
      </c>
      <c r="B799" s="2">
        <v>84</v>
      </c>
      <c r="C799" s="2" t="s">
        <v>1592</v>
      </c>
    </row>
    <row r="800" spans="1:3" x14ac:dyDescent="0.2">
      <c r="A800" s="2">
        <v>799</v>
      </c>
      <c r="B800" s="2">
        <v>84</v>
      </c>
      <c r="C800" s="2" t="s">
        <v>1593</v>
      </c>
    </row>
    <row r="801" spans="1:3" x14ac:dyDescent="0.2">
      <c r="A801" s="2">
        <v>800</v>
      </c>
      <c r="B801" s="2">
        <v>84</v>
      </c>
      <c r="C801" s="2" t="s">
        <v>1594</v>
      </c>
    </row>
    <row r="802" spans="1:3" x14ac:dyDescent="0.2">
      <c r="A802" s="2">
        <v>801</v>
      </c>
      <c r="B802" s="2">
        <v>84</v>
      </c>
      <c r="C802" s="2" t="s">
        <v>1595</v>
      </c>
    </row>
    <row r="803" spans="1:3" x14ac:dyDescent="0.2">
      <c r="A803" s="2">
        <v>802</v>
      </c>
      <c r="B803" s="2">
        <v>84</v>
      </c>
      <c r="C803" s="2" t="s">
        <v>1159</v>
      </c>
    </row>
    <row r="804" spans="1:3" x14ac:dyDescent="0.2">
      <c r="A804" s="2">
        <v>803</v>
      </c>
      <c r="B804" s="2">
        <v>84</v>
      </c>
      <c r="C804" s="2" t="s">
        <v>1596</v>
      </c>
    </row>
    <row r="805" spans="1:3" x14ac:dyDescent="0.2">
      <c r="A805" s="2">
        <v>804</v>
      </c>
      <c r="B805" s="2">
        <v>84</v>
      </c>
      <c r="C805" s="2" t="s">
        <v>733</v>
      </c>
    </row>
    <row r="806" spans="1:3" x14ac:dyDescent="0.2">
      <c r="A806" s="2">
        <v>805</v>
      </c>
      <c r="B806" s="2">
        <v>84</v>
      </c>
      <c r="C806" s="2" t="s">
        <v>1597</v>
      </c>
    </row>
    <row r="807" spans="1:3" x14ac:dyDescent="0.2">
      <c r="A807" s="2">
        <v>806</v>
      </c>
      <c r="B807" s="2">
        <v>84</v>
      </c>
      <c r="C807" s="2" t="s">
        <v>1598</v>
      </c>
    </row>
    <row r="808" spans="1:3" x14ac:dyDescent="0.2">
      <c r="A808" s="2">
        <v>807</v>
      </c>
      <c r="B808" s="2">
        <v>84</v>
      </c>
      <c r="C808" s="2" t="s">
        <v>1185</v>
      </c>
    </row>
    <row r="809" spans="1:3" x14ac:dyDescent="0.2">
      <c r="A809" s="2">
        <v>808</v>
      </c>
      <c r="B809" s="2">
        <v>84</v>
      </c>
      <c r="C809" s="2" t="s">
        <v>1599</v>
      </c>
    </row>
    <row r="810" spans="1:3" x14ac:dyDescent="0.2">
      <c r="A810" s="2">
        <v>809</v>
      </c>
      <c r="B810" s="2">
        <v>84</v>
      </c>
      <c r="C810" s="2" t="s">
        <v>1054</v>
      </c>
    </row>
    <row r="811" spans="1:3" x14ac:dyDescent="0.2">
      <c r="A811" s="2">
        <v>810</v>
      </c>
      <c r="B811" s="2">
        <v>84</v>
      </c>
      <c r="C811" s="2" t="s">
        <v>741</v>
      </c>
    </row>
    <row r="812" spans="1:3" x14ac:dyDescent="0.2">
      <c r="A812" s="2">
        <v>811</v>
      </c>
      <c r="B812" s="2">
        <v>84</v>
      </c>
      <c r="C812" s="2" t="s">
        <v>1600</v>
      </c>
    </row>
    <row r="813" spans="1:3" x14ac:dyDescent="0.2">
      <c r="A813" s="2">
        <v>812</v>
      </c>
      <c r="B813" s="2">
        <v>84</v>
      </c>
      <c r="C813" s="2" t="s">
        <v>1601</v>
      </c>
    </row>
    <row r="814" spans="1:3" x14ac:dyDescent="0.2">
      <c r="A814" s="2">
        <v>813</v>
      </c>
      <c r="B814" s="2">
        <v>84</v>
      </c>
      <c r="C814" s="2" t="s">
        <v>1602</v>
      </c>
    </row>
    <row r="815" spans="1:3" x14ac:dyDescent="0.2">
      <c r="A815" s="2">
        <v>814</v>
      </c>
      <c r="B815" s="2">
        <v>84</v>
      </c>
      <c r="C815" s="2" t="s">
        <v>1065</v>
      </c>
    </row>
    <row r="816" spans="1:3" x14ac:dyDescent="0.2">
      <c r="A816" s="2">
        <v>815</v>
      </c>
      <c r="B816" s="2">
        <v>84</v>
      </c>
      <c r="C816" s="2" t="s">
        <v>1603</v>
      </c>
    </row>
    <row r="817" spans="1:3" x14ac:dyDescent="0.2">
      <c r="A817" s="2">
        <v>816</v>
      </c>
      <c r="B817" s="2">
        <v>84</v>
      </c>
      <c r="C817" s="2" t="s">
        <v>1604</v>
      </c>
    </row>
    <row r="818" spans="1:3" x14ac:dyDescent="0.2">
      <c r="A818" s="2">
        <v>817</v>
      </c>
      <c r="B818" s="2">
        <v>84</v>
      </c>
      <c r="C818" s="2" t="s">
        <v>1605</v>
      </c>
    </row>
    <row r="819" spans="1:3" x14ac:dyDescent="0.2">
      <c r="A819" s="2">
        <v>818</v>
      </c>
      <c r="B819" s="2">
        <v>84</v>
      </c>
      <c r="C819" s="2" t="s">
        <v>1606</v>
      </c>
    </row>
    <row r="820" spans="1:3" x14ac:dyDescent="0.2">
      <c r="A820" s="2">
        <v>819</v>
      </c>
      <c r="B820" s="2">
        <v>84</v>
      </c>
      <c r="C820" s="2" t="s">
        <v>1607</v>
      </c>
    </row>
    <row r="821" spans="1:3" x14ac:dyDescent="0.2">
      <c r="A821" s="2">
        <v>820</v>
      </c>
      <c r="B821" s="2">
        <v>84</v>
      </c>
      <c r="C821" s="2" t="s">
        <v>1608</v>
      </c>
    </row>
    <row r="822" spans="1:3" x14ac:dyDescent="0.2">
      <c r="A822" s="2">
        <v>821</v>
      </c>
      <c r="B822" s="2">
        <v>84</v>
      </c>
      <c r="C822" s="2" t="s">
        <v>1609</v>
      </c>
    </row>
    <row r="823" spans="1:3" x14ac:dyDescent="0.2">
      <c r="A823" s="2">
        <v>822</v>
      </c>
      <c r="B823" s="2">
        <v>84</v>
      </c>
      <c r="C823" s="2" t="s">
        <v>1610</v>
      </c>
    </row>
    <row r="824" spans="1:3" x14ac:dyDescent="0.2">
      <c r="A824" s="2">
        <v>823</v>
      </c>
      <c r="B824" s="2">
        <v>84</v>
      </c>
      <c r="C824" s="2" t="s">
        <v>1611</v>
      </c>
    </row>
    <row r="825" spans="1:3" x14ac:dyDescent="0.2">
      <c r="A825" s="2">
        <v>824</v>
      </c>
      <c r="B825" s="2">
        <v>84</v>
      </c>
      <c r="C825" s="2" t="s">
        <v>1612</v>
      </c>
    </row>
    <row r="826" spans="1:3" x14ac:dyDescent="0.2">
      <c r="A826" s="2">
        <v>825</v>
      </c>
      <c r="B826" s="2">
        <v>84</v>
      </c>
      <c r="C826" s="2" t="s">
        <v>1613</v>
      </c>
    </row>
    <row r="827" spans="1:3" x14ac:dyDescent="0.2">
      <c r="A827" s="2">
        <v>826</v>
      </c>
      <c r="B827" s="2">
        <v>84</v>
      </c>
      <c r="C827" s="2" t="s">
        <v>1614</v>
      </c>
    </row>
    <row r="828" spans="1:3" x14ac:dyDescent="0.2">
      <c r="A828" s="2">
        <v>827</v>
      </c>
      <c r="B828" s="2">
        <v>84</v>
      </c>
      <c r="C828" s="2" t="s">
        <v>1615</v>
      </c>
    </row>
    <row r="829" spans="1:3" x14ac:dyDescent="0.2">
      <c r="A829" s="2">
        <v>828</v>
      </c>
      <c r="B829" s="2">
        <v>84</v>
      </c>
      <c r="C829" s="2" t="s">
        <v>1616</v>
      </c>
    </row>
    <row r="830" spans="1:3" x14ac:dyDescent="0.2">
      <c r="A830" s="2">
        <v>829</v>
      </c>
      <c r="B830" s="2">
        <v>84</v>
      </c>
      <c r="C830" s="2" t="s">
        <v>1617</v>
      </c>
    </row>
    <row r="831" spans="1:3" x14ac:dyDescent="0.2">
      <c r="A831" s="2">
        <v>830</v>
      </c>
      <c r="B831" s="2">
        <v>84</v>
      </c>
      <c r="C831" s="2" t="s">
        <v>1618</v>
      </c>
    </row>
    <row r="832" spans="1:3" x14ac:dyDescent="0.2">
      <c r="A832" s="2">
        <v>831</v>
      </c>
      <c r="B832" s="2">
        <v>84</v>
      </c>
      <c r="C832" s="2" t="s">
        <v>1619</v>
      </c>
    </row>
    <row r="833" spans="1:3" x14ac:dyDescent="0.2">
      <c r="A833" s="2">
        <v>832</v>
      </c>
      <c r="B833" s="2">
        <v>84</v>
      </c>
      <c r="C833" s="2" t="s">
        <v>1620</v>
      </c>
    </row>
    <row r="834" spans="1:3" x14ac:dyDescent="0.2">
      <c r="A834" s="2">
        <v>833</v>
      </c>
      <c r="B834" s="2">
        <v>84</v>
      </c>
      <c r="C834" s="2" t="s">
        <v>1621</v>
      </c>
    </row>
    <row r="835" spans="1:3" x14ac:dyDescent="0.2">
      <c r="A835" s="2">
        <v>834</v>
      </c>
      <c r="B835" s="2">
        <v>84</v>
      </c>
      <c r="C835" s="2" t="s">
        <v>1622</v>
      </c>
    </row>
    <row r="836" spans="1:3" x14ac:dyDescent="0.2">
      <c r="A836" s="2">
        <v>835</v>
      </c>
      <c r="B836" s="2">
        <v>84</v>
      </c>
      <c r="C836" s="2" t="s">
        <v>1623</v>
      </c>
    </row>
    <row r="837" spans="1:3" x14ac:dyDescent="0.2">
      <c r="A837" s="2">
        <v>836</v>
      </c>
      <c r="B837" s="2">
        <v>84</v>
      </c>
      <c r="C837" s="2" t="s">
        <v>1624</v>
      </c>
    </row>
    <row r="838" spans="1:3" x14ac:dyDescent="0.2">
      <c r="A838" s="2">
        <v>837</v>
      </c>
      <c r="B838" s="2">
        <v>84</v>
      </c>
      <c r="C838" s="2" t="s">
        <v>1625</v>
      </c>
    </row>
    <row r="839" spans="1:3" x14ac:dyDescent="0.2">
      <c r="A839" s="2">
        <v>838</v>
      </c>
      <c r="B839" s="2">
        <v>85</v>
      </c>
      <c r="C839" s="2" t="s">
        <v>1626</v>
      </c>
    </row>
    <row r="840" spans="1:3" x14ac:dyDescent="0.2">
      <c r="A840" s="2">
        <v>839</v>
      </c>
      <c r="B840" s="2">
        <v>85</v>
      </c>
      <c r="C840" s="2" t="s">
        <v>1627</v>
      </c>
    </row>
    <row r="841" spans="1:3" x14ac:dyDescent="0.2">
      <c r="A841" s="2">
        <v>840</v>
      </c>
      <c r="B841" s="2">
        <v>85</v>
      </c>
      <c r="C841" s="2" t="s">
        <v>1628</v>
      </c>
    </row>
    <row r="842" spans="1:3" x14ac:dyDescent="0.2">
      <c r="A842" s="2">
        <v>841</v>
      </c>
      <c r="B842" s="2">
        <v>85</v>
      </c>
      <c r="C842" s="2" t="s">
        <v>1629</v>
      </c>
    </row>
    <row r="843" spans="1:3" x14ac:dyDescent="0.2">
      <c r="A843" s="2">
        <v>842</v>
      </c>
      <c r="B843" s="2">
        <v>85</v>
      </c>
      <c r="C843" s="2" t="s">
        <v>1630</v>
      </c>
    </row>
    <row r="844" spans="1:3" x14ac:dyDescent="0.2">
      <c r="A844" s="2">
        <v>843</v>
      </c>
      <c r="B844" s="2">
        <v>85</v>
      </c>
      <c r="C844" s="2" t="s">
        <v>686</v>
      </c>
    </row>
    <row r="845" spans="1:3" x14ac:dyDescent="0.2">
      <c r="A845" s="2">
        <v>844</v>
      </c>
      <c r="B845" s="2">
        <v>85</v>
      </c>
      <c r="C845" s="2" t="s">
        <v>1631</v>
      </c>
    </row>
    <row r="846" spans="1:3" x14ac:dyDescent="0.2">
      <c r="A846" s="2">
        <v>845</v>
      </c>
      <c r="B846" s="2">
        <v>85</v>
      </c>
      <c r="C846" s="2" t="s">
        <v>1632</v>
      </c>
    </row>
    <row r="847" spans="1:3" x14ac:dyDescent="0.2">
      <c r="A847" s="2">
        <v>846</v>
      </c>
      <c r="B847" s="2">
        <v>85</v>
      </c>
      <c r="C847" s="2" t="s">
        <v>1633</v>
      </c>
    </row>
    <row r="848" spans="1:3" x14ac:dyDescent="0.2">
      <c r="A848" s="2">
        <v>847</v>
      </c>
      <c r="B848" s="2">
        <v>85</v>
      </c>
      <c r="C848" s="2" t="s">
        <v>1634</v>
      </c>
    </row>
    <row r="849" spans="1:3" x14ac:dyDescent="0.2">
      <c r="A849" s="2">
        <v>848</v>
      </c>
      <c r="B849" s="2">
        <v>85</v>
      </c>
      <c r="C849" s="2" t="s">
        <v>1635</v>
      </c>
    </row>
    <row r="850" spans="1:3" x14ac:dyDescent="0.2">
      <c r="A850" s="2">
        <v>849</v>
      </c>
      <c r="B850" s="2">
        <v>85</v>
      </c>
      <c r="C850" s="2" t="s">
        <v>1636</v>
      </c>
    </row>
    <row r="851" spans="1:3" x14ac:dyDescent="0.2">
      <c r="A851" s="2">
        <v>850</v>
      </c>
      <c r="B851" s="2">
        <v>85</v>
      </c>
      <c r="C851" s="2" t="s">
        <v>1637</v>
      </c>
    </row>
    <row r="852" spans="1:3" x14ac:dyDescent="0.2">
      <c r="A852" s="2">
        <v>851</v>
      </c>
      <c r="B852" s="2">
        <v>85</v>
      </c>
      <c r="C852" s="2" t="s">
        <v>1638</v>
      </c>
    </row>
    <row r="853" spans="1:3" x14ac:dyDescent="0.2">
      <c r="A853" s="2">
        <v>852</v>
      </c>
      <c r="B853" s="2">
        <v>85</v>
      </c>
      <c r="C853" s="2" t="s">
        <v>1639</v>
      </c>
    </row>
    <row r="854" spans="1:3" x14ac:dyDescent="0.2">
      <c r="A854" s="2">
        <v>853</v>
      </c>
      <c r="B854" s="2">
        <v>85</v>
      </c>
      <c r="C854" s="2" t="s">
        <v>751</v>
      </c>
    </row>
    <row r="855" spans="1:3" x14ac:dyDescent="0.2">
      <c r="A855" s="2">
        <v>854</v>
      </c>
      <c r="B855" s="2">
        <v>85</v>
      </c>
      <c r="C855" s="2" t="s">
        <v>1640</v>
      </c>
    </row>
    <row r="856" spans="1:3" x14ac:dyDescent="0.2">
      <c r="A856" s="2">
        <v>855</v>
      </c>
      <c r="B856" s="2">
        <v>85</v>
      </c>
      <c r="C856" s="2" t="s">
        <v>1513</v>
      </c>
    </row>
    <row r="857" spans="1:3" x14ac:dyDescent="0.2">
      <c r="A857" s="2">
        <v>856</v>
      </c>
      <c r="B857" s="2">
        <v>85</v>
      </c>
      <c r="C857" s="2" t="s">
        <v>1641</v>
      </c>
    </row>
    <row r="858" spans="1:3" x14ac:dyDescent="0.2">
      <c r="A858" s="2">
        <v>857</v>
      </c>
      <c r="B858" s="2">
        <v>85</v>
      </c>
      <c r="C858" s="2" t="s">
        <v>1642</v>
      </c>
    </row>
    <row r="859" spans="1:3" x14ac:dyDescent="0.2">
      <c r="A859" s="2">
        <v>858</v>
      </c>
      <c r="B859" s="2">
        <v>85</v>
      </c>
      <c r="C859" s="2" t="s">
        <v>1643</v>
      </c>
    </row>
    <row r="860" spans="1:3" x14ac:dyDescent="0.2">
      <c r="A860" s="2">
        <v>859</v>
      </c>
      <c r="B860" s="2">
        <v>85</v>
      </c>
      <c r="C860" s="2" t="s">
        <v>1644</v>
      </c>
    </row>
    <row r="861" spans="1:3" x14ac:dyDescent="0.2">
      <c r="A861" s="2">
        <v>860</v>
      </c>
      <c r="B861" s="2">
        <v>85</v>
      </c>
      <c r="C861" s="2" t="s">
        <v>1645</v>
      </c>
    </row>
    <row r="862" spans="1:3" x14ac:dyDescent="0.2">
      <c r="A862" s="2">
        <v>861</v>
      </c>
      <c r="B862" s="2">
        <v>85</v>
      </c>
      <c r="C862" s="2" t="s">
        <v>1646</v>
      </c>
    </row>
    <row r="863" spans="1:3" x14ac:dyDescent="0.2">
      <c r="A863" s="2">
        <v>862</v>
      </c>
      <c r="B863" s="2">
        <v>85</v>
      </c>
      <c r="C863" s="2" t="s">
        <v>1287</v>
      </c>
    </row>
    <row r="864" spans="1:3" x14ac:dyDescent="0.2">
      <c r="A864" s="2">
        <v>863</v>
      </c>
      <c r="B864" s="2">
        <v>85</v>
      </c>
      <c r="C864" s="2" t="s">
        <v>1647</v>
      </c>
    </row>
    <row r="865" spans="1:3" x14ac:dyDescent="0.2">
      <c r="A865" s="2">
        <v>864</v>
      </c>
      <c r="B865" s="2">
        <v>85</v>
      </c>
      <c r="C865" s="2" t="s">
        <v>1648</v>
      </c>
    </row>
    <row r="866" spans="1:3" x14ac:dyDescent="0.2">
      <c r="A866" s="2">
        <v>865</v>
      </c>
      <c r="B866" s="2">
        <v>85</v>
      </c>
      <c r="C866" s="2" t="s">
        <v>1649</v>
      </c>
    </row>
    <row r="867" spans="1:3" x14ac:dyDescent="0.2">
      <c r="A867" s="2">
        <v>866</v>
      </c>
      <c r="B867" s="2">
        <v>85</v>
      </c>
      <c r="C867" s="2" t="s">
        <v>1650</v>
      </c>
    </row>
    <row r="868" spans="1:3" x14ac:dyDescent="0.2">
      <c r="A868" s="2">
        <v>867</v>
      </c>
      <c r="B868" s="2">
        <v>85</v>
      </c>
      <c r="C868" s="2" t="s">
        <v>1651</v>
      </c>
    </row>
    <row r="869" spans="1:3" x14ac:dyDescent="0.2">
      <c r="A869" s="2">
        <v>868</v>
      </c>
      <c r="B869" s="2">
        <v>85</v>
      </c>
      <c r="C869" s="2" t="s">
        <v>1652</v>
      </c>
    </row>
    <row r="870" spans="1:3" x14ac:dyDescent="0.2">
      <c r="A870" s="2">
        <v>869</v>
      </c>
      <c r="B870" s="2">
        <v>85</v>
      </c>
      <c r="C870" s="2" t="s">
        <v>1653</v>
      </c>
    </row>
    <row r="871" spans="1:3" x14ac:dyDescent="0.2">
      <c r="A871" s="2">
        <v>870</v>
      </c>
      <c r="B871" s="2">
        <v>85</v>
      </c>
      <c r="C871" s="2" t="s">
        <v>1654</v>
      </c>
    </row>
    <row r="872" spans="1:3" x14ac:dyDescent="0.2">
      <c r="A872" s="2">
        <v>871</v>
      </c>
      <c r="B872" s="2">
        <v>85</v>
      </c>
      <c r="C872" s="2" t="s">
        <v>748</v>
      </c>
    </row>
    <row r="873" spans="1:3" x14ac:dyDescent="0.2">
      <c r="A873" s="2">
        <v>872</v>
      </c>
      <c r="B873" s="2">
        <v>85</v>
      </c>
      <c r="C873" s="2" t="s">
        <v>1655</v>
      </c>
    </row>
    <row r="874" spans="1:3" x14ac:dyDescent="0.2">
      <c r="A874" s="2">
        <v>873</v>
      </c>
      <c r="B874" s="2">
        <v>85</v>
      </c>
      <c r="C874" s="2" t="s">
        <v>756</v>
      </c>
    </row>
    <row r="875" spans="1:3" x14ac:dyDescent="0.2">
      <c r="A875" s="2">
        <v>874</v>
      </c>
      <c r="B875" s="2">
        <v>85</v>
      </c>
      <c r="C875" s="2" t="s">
        <v>1656</v>
      </c>
    </row>
    <row r="876" spans="1:3" x14ac:dyDescent="0.2">
      <c r="A876" s="2">
        <v>875</v>
      </c>
      <c r="B876" s="2">
        <v>85</v>
      </c>
      <c r="C876" s="2" t="s">
        <v>718</v>
      </c>
    </row>
    <row r="877" spans="1:3" x14ac:dyDescent="0.2">
      <c r="A877" s="2">
        <v>876</v>
      </c>
      <c r="B877" s="2">
        <v>85</v>
      </c>
      <c r="C877" s="2" t="s">
        <v>1657</v>
      </c>
    </row>
    <row r="878" spans="1:3" x14ac:dyDescent="0.2">
      <c r="A878" s="2">
        <v>877</v>
      </c>
      <c r="B878" s="2">
        <v>85</v>
      </c>
      <c r="C878" s="2" t="s">
        <v>1658</v>
      </c>
    </row>
    <row r="879" spans="1:3" x14ac:dyDescent="0.2">
      <c r="A879" s="2">
        <v>878</v>
      </c>
      <c r="B879" s="2">
        <v>85</v>
      </c>
      <c r="C879" s="2" t="s">
        <v>1659</v>
      </c>
    </row>
    <row r="880" spans="1:3" x14ac:dyDescent="0.2">
      <c r="A880" s="2">
        <v>879</v>
      </c>
      <c r="B880" s="2">
        <v>85</v>
      </c>
      <c r="C880" s="2" t="s">
        <v>1660</v>
      </c>
    </row>
    <row r="881" spans="1:3" x14ac:dyDescent="0.2">
      <c r="A881" s="2">
        <v>880</v>
      </c>
      <c r="B881" s="2">
        <v>85</v>
      </c>
      <c r="C881" s="2" t="s">
        <v>1661</v>
      </c>
    </row>
    <row r="882" spans="1:3" x14ac:dyDescent="0.2">
      <c r="A882" s="2">
        <v>881</v>
      </c>
      <c r="B882" s="2">
        <v>85</v>
      </c>
      <c r="C882" s="2" t="s">
        <v>1662</v>
      </c>
    </row>
    <row r="883" spans="1:3" x14ac:dyDescent="0.2">
      <c r="A883" s="2">
        <v>882</v>
      </c>
      <c r="B883" s="2">
        <v>85</v>
      </c>
      <c r="C883" s="2" t="s">
        <v>1663</v>
      </c>
    </row>
    <row r="884" spans="1:3" x14ac:dyDescent="0.2">
      <c r="A884" s="2">
        <v>883</v>
      </c>
      <c r="B884" s="2">
        <v>85</v>
      </c>
      <c r="C884" s="2" t="s">
        <v>1664</v>
      </c>
    </row>
    <row r="885" spans="1:3" x14ac:dyDescent="0.2">
      <c r="A885" s="2">
        <v>884</v>
      </c>
      <c r="B885" s="2">
        <v>85</v>
      </c>
      <c r="C885" s="2" t="s">
        <v>1665</v>
      </c>
    </row>
    <row r="886" spans="1:3" x14ac:dyDescent="0.2">
      <c r="A886" s="2">
        <v>885</v>
      </c>
      <c r="B886" s="2">
        <v>85</v>
      </c>
      <c r="C886" s="2" t="s">
        <v>1333</v>
      </c>
    </row>
    <row r="887" spans="1:3" x14ac:dyDescent="0.2">
      <c r="A887" s="2">
        <v>886</v>
      </c>
      <c r="B887" s="2">
        <v>85</v>
      </c>
      <c r="C887" s="2" t="s">
        <v>1666</v>
      </c>
    </row>
    <row r="888" spans="1:3" x14ac:dyDescent="0.2">
      <c r="A888" s="2">
        <v>887</v>
      </c>
      <c r="B888" s="2">
        <v>85</v>
      </c>
      <c r="C888" s="2" t="s">
        <v>1667</v>
      </c>
    </row>
    <row r="889" spans="1:3" x14ac:dyDescent="0.2">
      <c r="A889" s="2">
        <v>888</v>
      </c>
      <c r="B889" s="2">
        <v>85</v>
      </c>
      <c r="C889" s="2" t="s">
        <v>1668</v>
      </c>
    </row>
    <row r="890" spans="1:3" x14ac:dyDescent="0.2">
      <c r="A890" s="2">
        <v>889</v>
      </c>
      <c r="B890" s="2">
        <v>85</v>
      </c>
      <c r="C890" s="2" t="s">
        <v>1669</v>
      </c>
    </row>
    <row r="891" spans="1:3" x14ac:dyDescent="0.2">
      <c r="A891" s="2">
        <v>890</v>
      </c>
      <c r="B891" s="2">
        <v>85</v>
      </c>
      <c r="C891" s="2" t="s">
        <v>1670</v>
      </c>
    </row>
    <row r="892" spans="1:3" x14ac:dyDescent="0.2">
      <c r="A892" s="2">
        <v>891</v>
      </c>
      <c r="B892" s="2">
        <v>85</v>
      </c>
      <c r="C892" s="2" t="s">
        <v>1671</v>
      </c>
    </row>
    <row r="893" spans="1:3" x14ac:dyDescent="0.2">
      <c r="A893" s="2">
        <v>892</v>
      </c>
      <c r="B893" s="2">
        <v>85</v>
      </c>
      <c r="C893" s="2" t="s">
        <v>1540</v>
      </c>
    </row>
    <row r="894" spans="1:3" x14ac:dyDescent="0.2">
      <c r="A894" s="2">
        <v>893</v>
      </c>
      <c r="B894" s="2">
        <v>85</v>
      </c>
      <c r="C894" s="2" t="s">
        <v>1672</v>
      </c>
    </row>
    <row r="895" spans="1:3" x14ac:dyDescent="0.2">
      <c r="A895" s="2">
        <v>894</v>
      </c>
      <c r="B895" s="2">
        <v>85</v>
      </c>
      <c r="C895" s="2" t="s">
        <v>1673</v>
      </c>
    </row>
    <row r="896" spans="1:3" x14ac:dyDescent="0.2">
      <c r="A896" s="2">
        <v>895</v>
      </c>
      <c r="B896" s="2">
        <v>85</v>
      </c>
      <c r="C896" s="2" t="s">
        <v>1674</v>
      </c>
    </row>
    <row r="897" spans="1:3" x14ac:dyDescent="0.2">
      <c r="A897" s="2">
        <v>896</v>
      </c>
      <c r="B897" s="2">
        <v>85</v>
      </c>
      <c r="C897" s="2" t="s">
        <v>1675</v>
      </c>
    </row>
    <row r="898" spans="1:3" x14ac:dyDescent="0.2">
      <c r="A898" s="2">
        <v>897</v>
      </c>
      <c r="B898" s="2">
        <v>85</v>
      </c>
      <c r="C898" s="2" t="s">
        <v>1676</v>
      </c>
    </row>
    <row r="899" spans="1:3" x14ac:dyDescent="0.2">
      <c r="A899" s="2">
        <v>898</v>
      </c>
      <c r="B899" s="2">
        <v>85</v>
      </c>
      <c r="C899" s="2" t="s">
        <v>1677</v>
      </c>
    </row>
    <row r="900" spans="1:3" x14ac:dyDescent="0.2">
      <c r="A900" s="2">
        <v>899</v>
      </c>
      <c r="B900" s="2">
        <v>85</v>
      </c>
      <c r="C900" s="2" t="s">
        <v>1678</v>
      </c>
    </row>
    <row r="901" spans="1:3" x14ac:dyDescent="0.2">
      <c r="A901" s="2">
        <v>900</v>
      </c>
      <c r="B901" s="2">
        <v>85</v>
      </c>
      <c r="C901" s="2" t="s">
        <v>754</v>
      </c>
    </row>
    <row r="902" spans="1:3" x14ac:dyDescent="0.2">
      <c r="A902" s="2">
        <v>901</v>
      </c>
      <c r="B902" s="2">
        <v>85</v>
      </c>
      <c r="C902" s="2" t="s">
        <v>712</v>
      </c>
    </row>
    <row r="903" spans="1:3" x14ac:dyDescent="0.2">
      <c r="A903" s="2">
        <v>902</v>
      </c>
      <c r="B903" s="2">
        <v>85</v>
      </c>
      <c r="C903" s="2" t="s">
        <v>1679</v>
      </c>
    </row>
    <row r="904" spans="1:3" x14ac:dyDescent="0.2">
      <c r="A904" s="2">
        <v>903</v>
      </c>
      <c r="B904" s="2">
        <v>85</v>
      </c>
      <c r="C904" s="2" t="s">
        <v>1680</v>
      </c>
    </row>
    <row r="905" spans="1:3" x14ac:dyDescent="0.2">
      <c r="A905" s="2">
        <v>904</v>
      </c>
      <c r="B905" s="2">
        <v>85</v>
      </c>
      <c r="C905" s="2" t="s">
        <v>1681</v>
      </c>
    </row>
    <row r="906" spans="1:3" x14ac:dyDescent="0.2">
      <c r="A906" s="2">
        <v>905</v>
      </c>
      <c r="B906" s="2">
        <v>85</v>
      </c>
      <c r="C906" s="2" t="s">
        <v>1682</v>
      </c>
    </row>
    <row r="907" spans="1:3" x14ac:dyDescent="0.2">
      <c r="A907" s="2">
        <v>906</v>
      </c>
      <c r="B907" s="2">
        <v>85</v>
      </c>
      <c r="C907" s="2" t="s">
        <v>1683</v>
      </c>
    </row>
    <row r="908" spans="1:3" x14ac:dyDescent="0.2">
      <c r="A908" s="2">
        <v>907</v>
      </c>
      <c r="B908" s="2">
        <v>85</v>
      </c>
      <c r="C908" s="2" t="s">
        <v>1684</v>
      </c>
    </row>
    <row r="909" spans="1:3" x14ac:dyDescent="0.2">
      <c r="A909" s="2">
        <v>908</v>
      </c>
      <c r="B909" s="2">
        <v>85</v>
      </c>
      <c r="C909" s="2" t="s">
        <v>1685</v>
      </c>
    </row>
    <row r="910" spans="1:3" x14ac:dyDescent="0.2">
      <c r="A910" s="2">
        <v>909</v>
      </c>
      <c r="B910" s="2">
        <v>85</v>
      </c>
      <c r="C910" s="2" t="s">
        <v>1686</v>
      </c>
    </row>
    <row r="911" spans="1:3" x14ac:dyDescent="0.2">
      <c r="A911" s="2">
        <v>910</v>
      </c>
      <c r="B911" s="2">
        <v>85</v>
      </c>
      <c r="C911" s="2" t="s">
        <v>1687</v>
      </c>
    </row>
    <row r="912" spans="1:3" x14ac:dyDescent="0.2">
      <c r="A912" s="2">
        <v>911</v>
      </c>
      <c r="B912" s="2">
        <v>85</v>
      </c>
      <c r="C912" s="2" t="s">
        <v>1688</v>
      </c>
    </row>
    <row r="913" spans="1:3" x14ac:dyDescent="0.2">
      <c r="A913" s="2">
        <v>912</v>
      </c>
      <c r="B913" s="2">
        <v>85</v>
      </c>
      <c r="C913" s="2" t="s">
        <v>1029</v>
      </c>
    </row>
    <row r="914" spans="1:3" x14ac:dyDescent="0.2">
      <c r="A914" s="2">
        <v>913</v>
      </c>
      <c r="B914" s="2">
        <v>85</v>
      </c>
      <c r="C914" s="2" t="s">
        <v>1689</v>
      </c>
    </row>
    <row r="915" spans="1:3" x14ac:dyDescent="0.2">
      <c r="A915" s="2">
        <v>914</v>
      </c>
      <c r="B915" s="2">
        <v>85</v>
      </c>
      <c r="C915" s="2" t="s">
        <v>1690</v>
      </c>
    </row>
    <row r="916" spans="1:3" x14ac:dyDescent="0.2">
      <c r="A916" s="2">
        <v>915</v>
      </c>
      <c r="B916" s="2">
        <v>85</v>
      </c>
      <c r="C916" s="2" t="s">
        <v>1691</v>
      </c>
    </row>
    <row r="917" spans="1:3" x14ac:dyDescent="0.2">
      <c r="A917" s="2">
        <v>916</v>
      </c>
      <c r="B917" s="2">
        <v>85</v>
      </c>
      <c r="C917" s="2" t="s">
        <v>1692</v>
      </c>
    </row>
    <row r="918" spans="1:3" x14ac:dyDescent="0.2">
      <c r="A918" s="2">
        <v>917</v>
      </c>
      <c r="B918" s="2">
        <v>85</v>
      </c>
      <c r="C918" s="2" t="s">
        <v>1693</v>
      </c>
    </row>
    <row r="919" spans="1:3" x14ac:dyDescent="0.2">
      <c r="A919" s="2">
        <v>918</v>
      </c>
      <c r="B919" s="2">
        <v>85</v>
      </c>
      <c r="C919" s="2" t="s">
        <v>1694</v>
      </c>
    </row>
    <row r="920" spans="1:3" x14ac:dyDescent="0.2">
      <c r="A920" s="2">
        <v>919</v>
      </c>
      <c r="B920" s="2">
        <v>85</v>
      </c>
      <c r="C920" s="2" t="s">
        <v>1695</v>
      </c>
    </row>
    <row r="921" spans="1:3" x14ac:dyDescent="0.2">
      <c r="A921" s="2">
        <v>920</v>
      </c>
      <c r="B921" s="2">
        <v>85</v>
      </c>
      <c r="C921" s="2" t="s">
        <v>1696</v>
      </c>
    </row>
    <row r="922" spans="1:3" x14ac:dyDescent="0.2">
      <c r="A922" s="2">
        <v>921</v>
      </c>
      <c r="B922" s="2">
        <v>85</v>
      </c>
      <c r="C922" s="2" t="s">
        <v>1697</v>
      </c>
    </row>
    <row r="923" spans="1:3" x14ac:dyDescent="0.2">
      <c r="A923" s="2">
        <v>922</v>
      </c>
      <c r="B923" s="2">
        <v>85</v>
      </c>
      <c r="C923" s="2" t="s">
        <v>1698</v>
      </c>
    </row>
    <row r="924" spans="1:3" x14ac:dyDescent="0.2">
      <c r="A924" s="2">
        <v>923</v>
      </c>
      <c r="B924" s="2">
        <v>85</v>
      </c>
      <c r="C924" s="2" t="s">
        <v>1699</v>
      </c>
    </row>
    <row r="925" spans="1:3" x14ac:dyDescent="0.2">
      <c r="A925" s="2">
        <v>924</v>
      </c>
      <c r="B925" s="2">
        <v>85</v>
      </c>
      <c r="C925" s="2" t="s">
        <v>1700</v>
      </c>
    </row>
    <row r="926" spans="1:3" x14ac:dyDescent="0.2">
      <c r="A926" s="2">
        <v>925</v>
      </c>
      <c r="B926" s="2">
        <v>85</v>
      </c>
      <c r="C926" s="2" t="s">
        <v>1701</v>
      </c>
    </row>
    <row r="927" spans="1:3" x14ac:dyDescent="0.2">
      <c r="A927" s="2">
        <v>926</v>
      </c>
      <c r="B927" s="2">
        <v>85</v>
      </c>
      <c r="C927" s="2" t="s">
        <v>1702</v>
      </c>
    </row>
    <row r="928" spans="1:3" x14ac:dyDescent="0.2">
      <c r="A928" s="2">
        <v>927</v>
      </c>
      <c r="B928" s="2">
        <v>85</v>
      </c>
      <c r="C928" s="2" t="s">
        <v>1703</v>
      </c>
    </row>
    <row r="929" spans="1:3" x14ac:dyDescent="0.2">
      <c r="A929" s="2">
        <v>928</v>
      </c>
      <c r="B929" s="2">
        <v>85</v>
      </c>
      <c r="C929" s="2" t="s">
        <v>741</v>
      </c>
    </row>
    <row r="930" spans="1:3" x14ac:dyDescent="0.2">
      <c r="A930" s="2">
        <v>929</v>
      </c>
      <c r="B930" s="2">
        <v>85</v>
      </c>
      <c r="C930" s="2" t="s">
        <v>1471</v>
      </c>
    </row>
    <row r="931" spans="1:3" x14ac:dyDescent="0.2">
      <c r="A931" s="2">
        <v>930</v>
      </c>
      <c r="B931" s="2">
        <v>85</v>
      </c>
      <c r="C931" s="2" t="s">
        <v>1704</v>
      </c>
    </row>
    <row r="932" spans="1:3" x14ac:dyDescent="0.2">
      <c r="A932" s="2">
        <v>931</v>
      </c>
      <c r="B932" s="2">
        <v>85</v>
      </c>
      <c r="C932" s="2" t="s">
        <v>1705</v>
      </c>
    </row>
    <row r="933" spans="1:3" x14ac:dyDescent="0.2">
      <c r="A933" s="2">
        <v>932</v>
      </c>
      <c r="B933" s="2">
        <v>85</v>
      </c>
      <c r="C933" s="2" t="s">
        <v>1706</v>
      </c>
    </row>
    <row r="934" spans="1:3" x14ac:dyDescent="0.2">
      <c r="A934" s="2">
        <v>933</v>
      </c>
      <c r="B934" s="2">
        <v>85</v>
      </c>
      <c r="C934" s="2" t="s">
        <v>1707</v>
      </c>
    </row>
    <row r="935" spans="1:3" x14ac:dyDescent="0.2">
      <c r="A935" s="2">
        <v>934</v>
      </c>
      <c r="B935" s="2">
        <v>85</v>
      </c>
      <c r="C935" s="2" t="s">
        <v>1708</v>
      </c>
    </row>
    <row r="936" spans="1:3" x14ac:dyDescent="0.2">
      <c r="A936" s="2">
        <v>935</v>
      </c>
      <c r="B936" s="2">
        <v>85</v>
      </c>
      <c r="C936" s="2" t="s">
        <v>1709</v>
      </c>
    </row>
    <row r="937" spans="1:3" x14ac:dyDescent="0.2">
      <c r="A937" s="2">
        <v>936</v>
      </c>
      <c r="B937" s="2">
        <v>85</v>
      </c>
      <c r="C937" s="2" t="s">
        <v>1710</v>
      </c>
    </row>
    <row r="938" spans="1:3" x14ac:dyDescent="0.2">
      <c r="A938" s="2">
        <v>937</v>
      </c>
      <c r="B938" s="2">
        <v>85</v>
      </c>
      <c r="C938" s="2" t="s">
        <v>1711</v>
      </c>
    </row>
    <row r="939" spans="1:3" x14ac:dyDescent="0.2">
      <c r="A939" s="2">
        <v>938</v>
      </c>
      <c r="B939" s="2">
        <v>85</v>
      </c>
      <c r="C939" s="2" t="s">
        <v>1712</v>
      </c>
    </row>
    <row r="940" spans="1:3" x14ac:dyDescent="0.2">
      <c r="A940" s="2">
        <v>939</v>
      </c>
      <c r="B940" s="2">
        <v>85</v>
      </c>
      <c r="C940" s="2" t="s">
        <v>1713</v>
      </c>
    </row>
    <row r="941" spans="1:3" x14ac:dyDescent="0.2">
      <c r="A941" s="2">
        <v>940</v>
      </c>
      <c r="B941" s="2">
        <v>85</v>
      </c>
      <c r="C941" s="2" t="s">
        <v>1619</v>
      </c>
    </row>
    <row r="942" spans="1:3" x14ac:dyDescent="0.2">
      <c r="A942" s="2">
        <v>941</v>
      </c>
      <c r="B942" s="2">
        <v>85</v>
      </c>
      <c r="C942" s="2" t="s">
        <v>1714</v>
      </c>
    </row>
    <row r="943" spans="1:3" x14ac:dyDescent="0.2">
      <c r="A943" s="2">
        <v>942</v>
      </c>
      <c r="B943" s="2">
        <v>86</v>
      </c>
      <c r="C943" s="2" t="s">
        <v>1715</v>
      </c>
    </row>
    <row r="944" spans="1:3" x14ac:dyDescent="0.2">
      <c r="A944" s="2">
        <v>943</v>
      </c>
      <c r="B944" s="2">
        <v>86</v>
      </c>
      <c r="C944" s="2" t="s">
        <v>694</v>
      </c>
    </row>
    <row r="945" spans="1:3" x14ac:dyDescent="0.2">
      <c r="A945" s="2">
        <v>944</v>
      </c>
      <c r="B945" s="2">
        <v>86</v>
      </c>
      <c r="C945" s="2" t="s">
        <v>1501</v>
      </c>
    </row>
    <row r="946" spans="1:3" x14ac:dyDescent="0.2">
      <c r="A946" s="2">
        <v>945</v>
      </c>
      <c r="B946" s="2">
        <v>86</v>
      </c>
      <c r="C946" s="2" t="s">
        <v>1716</v>
      </c>
    </row>
    <row r="947" spans="1:3" x14ac:dyDescent="0.2">
      <c r="A947" s="2">
        <v>946</v>
      </c>
      <c r="B947" s="2">
        <v>86</v>
      </c>
      <c r="C947" s="2" t="s">
        <v>1717</v>
      </c>
    </row>
    <row r="948" spans="1:3" x14ac:dyDescent="0.2">
      <c r="A948" s="2">
        <v>947</v>
      </c>
      <c r="B948" s="2">
        <v>86</v>
      </c>
      <c r="C948" s="2" t="s">
        <v>1718</v>
      </c>
    </row>
    <row r="949" spans="1:3" x14ac:dyDescent="0.2">
      <c r="A949" s="2">
        <v>948</v>
      </c>
      <c r="B949" s="2">
        <v>86</v>
      </c>
      <c r="C949" s="2" t="s">
        <v>1287</v>
      </c>
    </row>
    <row r="950" spans="1:3" x14ac:dyDescent="0.2">
      <c r="A950" s="2">
        <v>949</v>
      </c>
      <c r="B950" s="2">
        <v>86</v>
      </c>
      <c r="C950" s="2" t="s">
        <v>1518</v>
      </c>
    </row>
    <row r="951" spans="1:3" x14ac:dyDescent="0.2">
      <c r="A951" s="2">
        <v>950</v>
      </c>
      <c r="B951" s="2">
        <v>86</v>
      </c>
      <c r="C951" s="2" t="s">
        <v>1719</v>
      </c>
    </row>
    <row r="952" spans="1:3" x14ac:dyDescent="0.2">
      <c r="A952" s="2">
        <v>951</v>
      </c>
      <c r="B952" s="2">
        <v>86</v>
      </c>
      <c r="C952" s="2" t="s">
        <v>1720</v>
      </c>
    </row>
    <row r="953" spans="1:3" x14ac:dyDescent="0.2">
      <c r="A953" s="2">
        <v>952</v>
      </c>
      <c r="B953" s="2">
        <v>86</v>
      </c>
      <c r="C953" s="2" t="s">
        <v>1721</v>
      </c>
    </row>
    <row r="954" spans="1:3" x14ac:dyDescent="0.2">
      <c r="A954" s="2">
        <v>953</v>
      </c>
      <c r="B954" s="2">
        <v>86</v>
      </c>
      <c r="C954" s="2" t="s">
        <v>1722</v>
      </c>
    </row>
    <row r="955" spans="1:3" x14ac:dyDescent="0.2">
      <c r="A955" s="2">
        <v>954</v>
      </c>
      <c r="B955" s="2">
        <v>86</v>
      </c>
      <c r="C955" s="2" t="s">
        <v>1723</v>
      </c>
    </row>
    <row r="956" spans="1:3" x14ac:dyDescent="0.2">
      <c r="A956" s="2">
        <v>955</v>
      </c>
      <c r="B956" s="2">
        <v>86</v>
      </c>
      <c r="C956" s="2" t="s">
        <v>1724</v>
      </c>
    </row>
    <row r="957" spans="1:3" x14ac:dyDescent="0.2">
      <c r="A957" s="2">
        <v>956</v>
      </c>
      <c r="B957" s="2">
        <v>86</v>
      </c>
      <c r="C957" s="2" t="s">
        <v>1725</v>
      </c>
    </row>
    <row r="958" spans="1:3" x14ac:dyDescent="0.2">
      <c r="A958" s="2">
        <v>957</v>
      </c>
      <c r="B958" s="2">
        <v>86</v>
      </c>
      <c r="C958" s="2" t="s">
        <v>1726</v>
      </c>
    </row>
    <row r="959" spans="1:3" x14ac:dyDescent="0.2">
      <c r="A959" s="2">
        <v>958</v>
      </c>
      <c r="B959" s="2">
        <v>86</v>
      </c>
      <c r="C959" s="2" t="s">
        <v>729</v>
      </c>
    </row>
    <row r="960" spans="1:3" x14ac:dyDescent="0.2">
      <c r="A960" s="2">
        <v>959</v>
      </c>
      <c r="B960" s="2">
        <v>86</v>
      </c>
      <c r="C960" s="2" t="s">
        <v>1727</v>
      </c>
    </row>
    <row r="961" spans="1:3" x14ac:dyDescent="0.2">
      <c r="A961" s="2">
        <v>960</v>
      </c>
      <c r="B961" s="2">
        <v>86</v>
      </c>
      <c r="C961" s="2" t="s">
        <v>1728</v>
      </c>
    </row>
    <row r="962" spans="1:3" x14ac:dyDescent="0.2">
      <c r="A962" s="2">
        <v>961</v>
      </c>
      <c r="B962" s="2">
        <v>86</v>
      </c>
      <c r="C962" s="2" t="s">
        <v>1729</v>
      </c>
    </row>
    <row r="963" spans="1:3" x14ac:dyDescent="0.2">
      <c r="A963" s="2">
        <v>962</v>
      </c>
      <c r="B963" s="2">
        <v>86</v>
      </c>
      <c r="C963" s="2" t="s">
        <v>712</v>
      </c>
    </row>
    <row r="964" spans="1:3" x14ac:dyDescent="0.2">
      <c r="A964" s="2">
        <v>963</v>
      </c>
      <c r="B964" s="2">
        <v>86</v>
      </c>
      <c r="C964" s="2" t="s">
        <v>1730</v>
      </c>
    </row>
    <row r="965" spans="1:3" x14ac:dyDescent="0.2">
      <c r="A965" s="2">
        <v>964</v>
      </c>
      <c r="B965" s="2">
        <v>86</v>
      </c>
      <c r="C965" s="2" t="s">
        <v>1731</v>
      </c>
    </row>
    <row r="966" spans="1:3" x14ac:dyDescent="0.2">
      <c r="A966" s="2">
        <v>965</v>
      </c>
      <c r="B966" s="2">
        <v>86</v>
      </c>
      <c r="C966" s="2" t="s">
        <v>1732</v>
      </c>
    </row>
    <row r="967" spans="1:3" x14ac:dyDescent="0.2">
      <c r="A967" s="2">
        <v>966</v>
      </c>
      <c r="B967" s="2">
        <v>86</v>
      </c>
      <c r="C967" s="2" t="s">
        <v>1733</v>
      </c>
    </row>
    <row r="968" spans="1:3" x14ac:dyDescent="0.2">
      <c r="A968" s="2">
        <v>967</v>
      </c>
      <c r="B968" s="2">
        <v>86</v>
      </c>
      <c r="C968" s="2" t="s">
        <v>1734</v>
      </c>
    </row>
    <row r="969" spans="1:3" x14ac:dyDescent="0.2">
      <c r="A969" s="2">
        <v>968</v>
      </c>
      <c r="B969" s="2">
        <v>86</v>
      </c>
      <c r="C969" s="2" t="s">
        <v>1735</v>
      </c>
    </row>
    <row r="970" spans="1:3" x14ac:dyDescent="0.2">
      <c r="A970" s="2">
        <v>969</v>
      </c>
      <c r="B970" s="2">
        <v>86</v>
      </c>
      <c r="C970" s="2" t="s">
        <v>755</v>
      </c>
    </row>
    <row r="971" spans="1:3" x14ac:dyDescent="0.2">
      <c r="A971" s="2">
        <v>970</v>
      </c>
      <c r="B971" s="2">
        <v>86</v>
      </c>
      <c r="C971" s="2" t="s">
        <v>1001</v>
      </c>
    </row>
    <row r="972" spans="1:3" x14ac:dyDescent="0.2">
      <c r="A972" s="2">
        <v>971</v>
      </c>
      <c r="B972" s="2">
        <v>86</v>
      </c>
      <c r="C972" s="2" t="s">
        <v>687</v>
      </c>
    </row>
    <row r="973" spans="1:3" x14ac:dyDescent="0.2">
      <c r="A973" s="2">
        <v>972</v>
      </c>
      <c r="B973" s="2">
        <v>86</v>
      </c>
      <c r="C973" s="2" t="s">
        <v>1736</v>
      </c>
    </row>
    <row r="974" spans="1:3" x14ac:dyDescent="0.2">
      <c r="A974" s="2">
        <v>973</v>
      </c>
      <c r="B974" s="2">
        <v>86</v>
      </c>
      <c r="C974" s="2" t="s">
        <v>1737</v>
      </c>
    </row>
    <row r="975" spans="1:3" x14ac:dyDescent="0.2">
      <c r="A975" s="2">
        <v>974</v>
      </c>
      <c r="B975" s="2">
        <v>86</v>
      </c>
      <c r="C975" s="2" t="s">
        <v>1738</v>
      </c>
    </row>
    <row r="976" spans="1:3" x14ac:dyDescent="0.2">
      <c r="A976" s="2">
        <v>975</v>
      </c>
      <c r="B976" s="2">
        <v>86</v>
      </c>
      <c r="C976" s="2" t="s">
        <v>1739</v>
      </c>
    </row>
    <row r="977" spans="1:3" x14ac:dyDescent="0.2">
      <c r="A977" s="2">
        <v>976</v>
      </c>
      <c r="B977" s="2">
        <v>86</v>
      </c>
      <c r="C977" s="2" t="s">
        <v>1740</v>
      </c>
    </row>
    <row r="978" spans="1:3" x14ac:dyDescent="0.2">
      <c r="A978" s="2">
        <v>977</v>
      </c>
      <c r="B978" s="2">
        <v>86</v>
      </c>
      <c r="C978" s="2" t="s">
        <v>1741</v>
      </c>
    </row>
    <row r="979" spans="1:3" x14ac:dyDescent="0.2">
      <c r="A979" s="2">
        <v>978</v>
      </c>
      <c r="B979" s="2">
        <v>86</v>
      </c>
      <c r="C979" s="2" t="s">
        <v>1742</v>
      </c>
    </row>
    <row r="980" spans="1:3" x14ac:dyDescent="0.2">
      <c r="A980" s="2">
        <v>979</v>
      </c>
      <c r="B980" s="2">
        <v>86</v>
      </c>
      <c r="C980" s="2" t="s">
        <v>1743</v>
      </c>
    </row>
    <row r="981" spans="1:3" x14ac:dyDescent="0.2">
      <c r="A981" s="2">
        <v>980</v>
      </c>
      <c r="B981" s="2">
        <v>86</v>
      </c>
      <c r="C981" s="2" t="s">
        <v>1744</v>
      </c>
    </row>
    <row r="982" spans="1:3" x14ac:dyDescent="0.2">
      <c r="A982" s="2">
        <v>981</v>
      </c>
      <c r="B982" s="2">
        <v>87</v>
      </c>
      <c r="C982" s="2" t="s">
        <v>1745</v>
      </c>
    </row>
    <row r="983" spans="1:3" x14ac:dyDescent="0.2">
      <c r="A983" s="2">
        <v>982</v>
      </c>
      <c r="B983" s="2">
        <v>87</v>
      </c>
      <c r="C983" s="2" t="s">
        <v>1746</v>
      </c>
    </row>
    <row r="984" spans="1:3" x14ac:dyDescent="0.2">
      <c r="A984" s="2">
        <v>983</v>
      </c>
      <c r="B984" s="2">
        <v>87</v>
      </c>
      <c r="C984" s="2" t="s">
        <v>1077</v>
      </c>
    </row>
    <row r="985" spans="1:3" x14ac:dyDescent="0.2">
      <c r="A985" s="2">
        <v>984</v>
      </c>
      <c r="B985" s="2">
        <v>87</v>
      </c>
      <c r="C985" s="2" t="s">
        <v>1747</v>
      </c>
    </row>
    <row r="986" spans="1:3" x14ac:dyDescent="0.2">
      <c r="A986" s="2">
        <v>985</v>
      </c>
      <c r="B986" s="2">
        <v>87</v>
      </c>
      <c r="C986" s="2" t="s">
        <v>1748</v>
      </c>
    </row>
    <row r="987" spans="1:3" x14ac:dyDescent="0.2">
      <c r="A987" s="2">
        <v>986</v>
      </c>
      <c r="B987" s="2">
        <v>87</v>
      </c>
      <c r="C987" s="2" t="s">
        <v>1585</v>
      </c>
    </row>
    <row r="988" spans="1:3" x14ac:dyDescent="0.2">
      <c r="A988" s="2">
        <v>987</v>
      </c>
      <c r="B988" s="2">
        <v>87</v>
      </c>
      <c r="C988" s="2" t="s">
        <v>1749</v>
      </c>
    </row>
    <row r="989" spans="1:3" x14ac:dyDescent="0.2">
      <c r="A989" s="2">
        <v>988</v>
      </c>
      <c r="B989" s="2">
        <v>87</v>
      </c>
      <c r="C989" s="2" t="s">
        <v>1750</v>
      </c>
    </row>
    <row r="990" spans="1:3" x14ac:dyDescent="0.2">
      <c r="A990" s="2">
        <v>989</v>
      </c>
      <c r="B990" s="2">
        <v>87</v>
      </c>
      <c r="C990" s="2" t="s">
        <v>1751</v>
      </c>
    </row>
    <row r="991" spans="1:3" x14ac:dyDescent="0.2">
      <c r="A991" s="2">
        <v>990</v>
      </c>
      <c r="B991" s="2">
        <v>87</v>
      </c>
      <c r="C991" s="2" t="s">
        <v>1752</v>
      </c>
    </row>
    <row r="992" spans="1:3" x14ac:dyDescent="0.2">
      <c r="A992" s="2">
        <v>991</v>
      </c>
      <c r="B992" s="2">
        <v>87</v>
      </c>
      <c r="C992" s="2" t="s">
        <v>1753</v>
      </c>
    </row>
    <row r="993" spans="1:3" x14ac:dyDescent="0.2">
      <c r="A993" s="2">
        <v>992</v>
      </c>
      <c r="B993" s="2">
        <v>87</v>
      </c>
      <c r="C993" s="2" t="s">
        <v>1754</v>
      </c>
    </row>
    <row r="994" spans="1:3" x14ac:dyDescent="0.2">
      <c r="A994" s="2">
        <v>993</v>
      </c>
      <c r="B994" s="2">
        <v>87</v>
      </c>
      <c r="C994" s="2" t="s">
        <v>1755</v>
      </c>
    </row>
    <row r="995" spans="1:3" x14ac:dyDescent="0.2">
      <c r="A995" s="2">
        <v>994</v>
      </c>
      <c r="B995" s="2">
        <v>44</v>
      </c>
      <c r="C995" s="2" t="s">
        <v>1756</v>
      </c>
    </row>
    <row r="996" spans="1:3" x14ac:dyDescent="0.2">
      <c r="A996" s="2">
        <v>995</v>
      </c>
      <c r="B996" s="2">
        <v>44</v>
      </c>
      <c r="C996" s="2" t="s">
        <v>1757</v>
      </c>
    </row>
    <row r="997" spans="1:3" x14ac:dyDescent="0.2">
      <c r="A997" s="2">
        <v>996</v>
      </c>
      <c r="B997" s="2">
        <v>44</v>
      </c>
      <c r="C997" s="2" t="s">
        <v>1758</v>
      </c>
    </row>
    <row r="998" spans="1:3" x14ac:dyDescent="0.2">
      <c r="A998" s="2">
        <v>997</v>
      </c>
      <c r="B998" s="2">
        <v>44</v>
      </c>
      <c r="C998" s="2" t="s">
        <v>1759</v>
      </c>
    </row>
    <row r="999" spans="1:3" x14ac:dyDescent="0.2">
      <c r="A999" s="2">
        <v>998</v>
      </c>
      <c r="B999" s="2">
        <v>44</v>
      </c>
      <c r="C999" s="2" t="s">
        <v>1760</v>
      </c>
    </row>
    <row r="1000" spans="1:3" x14ac:dyDescent="0.2">
      <c r="A1000" s="2">
        <v>999</v>
      </c>
      <c r="B1000" s="2">
        <v>44</v>
      </c>
      <c r="C1000" s="2" t="s">
        <v>1761</v>
      </c>
    </row>
    <row r="1001" spans="1:3" x14ac:dyDescent="0.2">
      <c r="A1001" s="2">
        <v>1000</v>
      </c>
      <c r="B1001" s="2">
        <v>44</v>
      </c>
      <c r="C1001" s="2" t="s">
        <v>1762</v>
      </c>
    </row>
    <row r="1002" spans="1:3" x14ac:dyDescent="0.2">
      <c r="A1002" s="2">
        <v>1001</v>
      </c>
      <c r="B1002" s="2">
        <v>44</v>
      </c>
      <c r="C1002" s="2" t="s">
        <v>1763</v>
      </c>
    </row>
    <row r="1003" spans="1:3" x14ac:dyDescent="0.2">
      <c r="A1003" s="2">
        <v>1002</v>
      </c>
      <c r="B1003" s="2">
        <v>44</v>
      </c>
      <c r="C1003" s="2" t="s">
        <v>1764</v>
      </c>
    </row>
    <row r="1004" spans="1:3" x14ac:dyDescent="0.2">
      <c r="A1004" s="2">
        <v>1003</v>
      </c>
      <c r="B1004" s="2">
        <v>44</v>
      </c>
      <c r="C1004" s="2" t="s">
        <v>1765</v>
      </c>
    </row>
    <row r="1005" spans="1:3" x14ac:dyDescent="0.2">
      <c r="A1005" s="2">
        <v>1004</v>
      </c>
      <c r="B1005" s="2">
        <v>44</v>
      </c>
      <c r="C1005" s="2" t="s">
        <v>1766</v>
      </c>
    </row>
    <row r="1006" spans="1:3" x14ac:dyDescent="0.2">
      <c r="A1006" s="2">
        <v>1005</v>
      </c>
      <c r="B1006" s="2">
        <v>44</v>
      </c>
      <c r="C1006" s="2" t="s">
        <v>1767</v>
      </c>
    </row>
    <row r="1007" spans="1:3" x14ac:dyDescent="0.2">
      <c r="A1007" s="2">
        <v>1006</v>
      </c>
      <c r="B1007" s="2">
        <v>44</v>
      </c>
      <c r="C1007" s="2" t="s">
        <v>1768</v>
      </c>
    </row>
    <row r="1008" spans="1:3" x14ac:dyDescent="0.2">
      <c r="A1008" s="2">
        <v>1007</v>
      </c>
      <c r="B1008" s="2">
        <v>44</v>
      </c>
      <c r="C1008" s="2" t="s">
        <v>1769</v>
      </c>
    </row>
    <row r="1009" spans="1:3" x14ac:dyDescent="0.2">
      <c r="A1009" s="2">
        <v>1008</v>
      </c>
      <c r="B1009" s="2">
        <v>44</v>
      </c>
      <c r="C1009" s="2" t="s">
        <v>1770</v>
      </c>
    </row>
    <row r="1010" spans="1:3" x14ac:dyDescent="0.2">
      <c r="A1010" s="2">
        <v>1009</v>
      </c>
      <c r="B1010" s="2">
        <v>44</v>
      </c>
      <c r="C1010" s="2" t="s">
        <v>1771</v>
      </c>
    </row>
    <row r="1011" spans="1:3" x14ac:dyDescent="0.2">
      <c r="A1011" s="2">
        <v>1010</v>
      </c>
      <c r="B1011" s="2">
        <v>44</v>
      </c>
      <c r="C1011" s="2" t="s">
        <v>1772</v>
      </c>
    </row>
    <row r="1012" spans="1:3" x14ac:dyDescent="0.2">
      <c r="A1012" s="2">
        <v>1011</v>
      </c>
      <c r="B1012" s="2">
        <v>44</v>
      </c>
      <c r="C1012" s="2" t="s">
        <v>1773</v>
      </c>
    </row>
    <row r="1013" spans="1:3" x14ac:dyDescent="0.2">
      <c r="A1013" s="2">
        <v>1012</v>
      </c>
      <c r="B1013" s="2">
        <v>44</v>
      </c>
      <c r="C1013" s="2" t="s">
        <v>1774</v>
      </c>
    </row>
    <row r="1014" spans="1:3" x14ac:dyDescent="0.2">
      <c r="A1014" s="2">
        <v>1013</v>
      </c>
      <c r="B1014" s="2">
        <v>44</v>
      </c>
      <c r="C1014" s="2" t="s">
        <v>1775</v>
      </c>
    </row>
    <row r="1015" spans="1:3" x14ac:dyDescent="0.2">
      <c r="A1015" s="2">
        <v>1014</v>
      </c>
      <c r="B1015" s="2">
        <v>44</v>
      </c>
      <c r="C1015" s="2" t="s">
        <v>1776</v>
      </c>
    </row>
    <row r="1016" spans="1:3" x14ac:dyDescent="0.2">
      <c r="A1016" s="2">
        <v>1015</v>
      </c>
      <c r="B1016" s="2">
        <v>44</v>
      </c>
      <c r="C1016" s="2" t="s">
        <v>1777</v>
      </c>
    </row>
    <row r="1017" spans="1:3" x14ac:dyDescent="0.2">
      <c r="A1017" s="2">
        <v>1016</v>
      </c>
      <c r="B1017" s="2">
        <v>44</v>
      </c>
      <c r="C1017" s="2" t="s">
        <v>1573</v>
      </c>
    </row>
    <row r="1018" spans="1:3" x14ac:dyDescent="0.2">
      <c r="A1018" s="2">
        <v>1017</v>
      </c>
      <c r="B1018" s="2">
        <v>44</v>
      </c>
      <c r="C1018" s="2" t="s">
        <v>1778</v>
      </c>
    </row>
    <row r="1019" spans="1:3" x14ac:dyDescent="0.2">
      <c r="A1019" s="2">
        <v>1018</v>
      </c>
      <c r="B1019" s="2">
        <v>44</v>
      </c>
      <c r="C1019" s="2" t="s">
        <v>1779</v>
      </c>
    </row>
    <row r="1020" spans="1:3" x14ac:dyDescent="0.2">
      <c r="A1020" s="2">
        <v>1019</v>
      </c>
      <c r="B1020" s="2">
        <v>44</v>
      </c>
      <c r="C1020" s="2" t="s">
        <v>1780</v>
      </c>
    </row>
    <row r="1021" spans="1:3" x14ac:dyDescent="0.2">
      <c r="A1021" s="2">
        <v>1020</v>
      </c>
      <c r="B1021" s="2">
        <v>44</v>
      </c>
      <c r="C1021" s="2" t="s">
        <v>1781</v>
      </c>
    </row>
    <row r="1022" spans="1:3" x14ac:dyDescent="0.2">
      <c r="A1022" s="2">
        <v>1021</v>
      </c>
      <c r="B1022" s="2">
        <v>44</v>
      </c>
      <c r="C1022" s="2" t="s">
        <v>1782</v>
      </c>
    </row>
    <row r="1023" spans="1:3" x14ac:dyDescent="0.2">
      <c r="A1023" s="2">
        <v>1022</v>
      </c>
      <c r="B1023" s="2">
        <v>44</v>
      </c>
      <c r="C1023" s="2" t="s">
        <v>1783</v>
      </c>
    </row>
    <row r="1024" spans="1:3" x14ac:dyDescent="0.2">
      <c r="A1024" s="2">
        <v>1023</v>
      </c>
      <c r="B1024" s="2">
        <v>44</v>
      </c>
      <c r="C1024" s="2" t="s">
        <v>1784</v>
      </c>
    </row>
    <row r="1025" spans="1:3" x14ac:dyDescent="0.2">
      <c r="A1025" s="2">
        <v>1024</v>
      </c>
      <c r="B1025" s="2">
        <v>44</v>
      </c>
      <c r="C1025" s="2" t="s">
        <v>1785</v>
      </c>
    </row>
    <row r="1026" spans="1:3" x14ac:dyDescent="0.2">
      <c r="A1026" s="2">
        <v>1025</v>
      </c>
      <c r="B1026" s="2">
        <v>44</v>
      </c>
      <c r="C1026" s="2" t="s">
        <v>1786</v>
      </c>
    </row>
    <row r="1027" spans="1:3" x14ac:dyDescent="0.2">
      <c r="A1027" s="2">
        <v>1026</v>
      </c>
      <c r="B1027" s="2">
        <v>44</v>
      </c>
      <c r="C1027" s="2" t="s">
        <v>1787</v>
      </c>
    </row>
    <row r="1028" spans="1:3" x14ac:dyDescent="0.2">
      <c r="A1028" s="2">
        <v>1027</v>
      </c>
      <c r="B1028" s="2">
        <v>45</v>
      </c>
      <c r="C1028" s="2" t="s">
        <v>1788</v>
      </c>
    </row>
    <row r="1029" spans="1:3" x14ac:dyDescent="0.2">
      <c r="A1029" s="2">
        <v>1028</v>
      </c>
      <c r="B1029" s="2">
        <v>45</v>
      </c>
      <c r="C1029" s="2" t="s">
        <v>1789</v>
      </c>
    </row>
    <row r="1030" spans="1:3" x14ac:dyDescent="0.2">
      <c r="A1030" s="2">
        <v>1029</v>
      </c>
      <c r="B1030" s="2">
        <v>45</v>
      </c>
      <c r="C1030" s="2" t="s">
        <v>1790</v>
      </c>
    </row>
    <row r="1031" spans="1:3" x14ac:dyDescent="0.2">
      <c r="A1031" s="2">
        <v>1030</v>
      </c>
      <c r="B1031" s="2">
        <v>45</v>
      </c>
      <c r="C1031" s="2" t="s">
        <v>1791</v>
      </c>
    </row>
    <row r="1032" spans="1:3" x14ac:dyDescent="0.2">
      <c r="A1032" s="2">
        <v>1031</v>
      </c>
      <c r="B1032" s="2">
        <v>45</v>
      </c>
      <c r="C1032" s="2" t="s">
        <v>1792</v>
      </c>
    </row>
    <row r="1033" spans="1:3" x14ac:dyDescent="0.2">
      <c r="A1033" s="2">
        <v>1032</v>
      </c>
      <c r="B1033" s="2">
        <v>45</v>
      </c>
      <c r="C1033" s="2" t="s">
        <v>1793</v>
      </c>
    </row>
    <row r="1034" spans="1:3" x14ac:dyDescent="0.2">
      <c r="A1034" s="2">
        <v>1033</v>
      </c>
      <c r="B1034" s="2">
        <v>45</v>
      </c>
      <c r="C1034" s="2" t="s">
        <v>1794</v>
      </c>
    </row>
    <row r="1035" spans="1:3" x14ac:dyDescent="0.2">
      <c r="A1035" s="2">
        <v>1034</v>
      </c>
      <c r="B1035" s="2">
        <v>45</v>
      </c>
      <c r="C1035" s="2" t="s">
        <v>1795</v>
      </c>
    </row>
    <row r="1036" spans="1:3" x14ac:dyDescent="0.2">
      <c r="A1036" s="2">
        <v>1035</v>
      </c>
      <c r="B1036" s="2">
        <v>45</v>
      </c>
      <c r="C1036" s="2" t="s">
        <v>1796</v>
      </c>
    </row>
    <row r="1037" spans="1:3" x14ac:dyDescent="0.2">
      <c r="A1037" s="2">
        <v>1036</v>
      </c>
      <c r="B1037" s="2">
        <v>45</v>
      </c>
      <c r="C1037" s="2" t="s">
        <v>1797</v>
      </c>
    </row>
    <row r="1038" spans="1:3" x14ac:dyDescent="0.2">
      <c r="A1038" s="2">
        <v>1037</v>
      </c>
      <c r="B1038" s="2">
        <v>45</v>
      </c>
      <c r="C1038" s="2" t="s">
        <v>1798</v>
      </c>
    </row>
    <row r="1039" spans="1:3" x14ac:dyDescent="0.2">
      <c r="A1039" s="2">
        <v>1038</v>
      </c>
      <c r="B1039" s="2">
        <v>45</v>
      </c>
      <c r="C1039" s="2" t="s">
        <v>1799</v>
      </c>
    </row>
    <row r="1040" spans="1:3" x14ac:dyDescent="0.2">
      <c r="A1040" s="2">
        <v>1039</v>
      </c>
      <c r="B1040" s="2">
        <v>45</v>
      </c>
      <c r="C1040" s="2" t="s">
        <v>1800</v>
      </c>
    </row>
    <row r="1041" spans="1:3" x14ac:dyDescent="0.2">
      <c r="A1041" s="2">
        <v>1040</v>
      </c>
      <c r="B1041" s="2">
        <v>45</v>
      </c>
      <c r="C1041" s="2" t="s">
        <v>1801</v>
      </c>
    </row>
    <row r="1042" spans="1:3" x14ac:dyDescent="0.2">
      <c r="A1042" s="2">
        <v>1041</v>
      </c>
      <c r="B1042" s="2">
        <v>45</v>
      </c>
      <c r="C1042" s="2" t="s">
        <v>1802</v>
      </c>
    </row>
    <row r="1043" spans="1:3" x14ac:dyDescent="0.2">
      <c r="A1043" s="2">
        <v>1042</v>
      </c>
      <c r="B1043" s="2">
        <v>45</v>
      </c>
      <c r="C1043" s="2" t="s">
        <v>1430</v>
      </c>
    </row>
    <row r="1044" spans="1:3" x14ac:dyDescent="0.2">
      <c r="A1044" s="2">
        <v>1043</v>
      </c>
      <c r="B1044" s="2">
        <v>45</v>
      </c>
      <c r="C1044" s="2" t="s">
        <v>1803</v>
      </c>
    </row>
    <row r="1045" spans="1:3" x14ac:dyDescent="0.2">
      <c r="A1045" s="2">
        <v>1044</v>
      </c>
      <c r="B1045" s="2">
        <v>45</v>
      </c>
      <c r="C1045" s="2" t="s">
        <v>1804</v>
      </c>
    </row>
    <row r="1046" spans="1:3" x14ac:dyDescent="0.2">
      <c r="A1046" s="2">
        <v>1045</v>
      </c>
      <c r="B1046" s="2">
        <v>45</v>
      </c>
      <c r="C1046" s="2" t="s">
        <v>1805</v>
      </c>
    </row>
    <row r="1047" spans="1:3" x14ac:dyDescent="0.2">
      <c r="A1047" s="2">
        <v>1046</v>
      </c>
      <c r="B1047" s="2">
        <v>45</v>
      </c>
      <c r="C1047" s="2" t="s">
        <v>1806</v>
      </c>
    </row>
    <row r="1048" spans="1:3" x14ac:dyDescent="0.2">
      <c r="A1048" s="2">
        <v>1047</v>
      </c>
      <c r="B1048" s="2">
        <v>45</v>
      </c>
      <c r="C1048" s="2" t="s">
        <v>1807</v>
      </c>
    </row>
    <row r="1049" spans="1:3" x14ac:dyDescent="0.2">
      <c r="A1049" s="2">
        <v>1048</v>
      </c>
      <c r="B1049" s="2">
        <v>45</v>
      </c>
      <c r="C1049" s="2" t="s">
        <v>1808</v>
      </c>
    </row>
    <row r="1050" spans="1:3" x14ac:dyDescent="0.2">
      <c r="A1050" s="2">
        <v>1049</v>
      </c>
      <c r="B1050" s="2">
        <v>45</v>
      </c>
      <c r="C1050" s="2" t="s">
        <v>1809</v>
      </c>
    </row>
    <row r="1051" spans="1:3" x14ac:dyDescent="0.2">
      <c r="A1051" s="2">
        <v>1050</v>
      </c>
      <c r="B1051" s="2">
        <v>45</v>
      </c>
      <c r="C1051" s="2" t="s">
        <v>1810</v>
      </c>
    </row>
    <row r="1052" spans="1:3" x14ac:dyDescent="0.2">
      <c r="A1052" s="2">
        <v>1051</v>
      </c>
      <c r="B1052" s="2">
        <v>45</v>
      </c>
      <c r="C1052" s="2" t="s">
        <v>1811</v>
      </c>
    </row>
    <row r="1053" spans="1:3" x14ac:dyDescent="0.2">
      <c r="A1053" s="2">
        <v>1052</v>
      </c>
      <c r="B1053" s="2">
        <v>45</v>
      </c>
      <c r="C1053" s="2" t="s">
        <v>1812</v>
      </c>
    </row>
    <row r="1054" spans="1:3" x14ac:dyDescent="0.2">
      <c r="A1054" s="2">
        <v>1053</v>
      </c>
      <c r="B1054" s="2">
        <v>45</v>
      </c>
      <c r="C1054" s="2" t="s">
        <v>1813</v>
      </c>
    </row>
    <row r="1055" spans="1:3" x14ac:dyDescent="0.2">
      <c r="A1055" s="2">
        <v>1054</v>
      </c>
      <c r="B1055" s="2">
        <v>45</v>
      </c>
      <c r="C1055" s="2" t="s">
        <v>1814</v>
      </c>
    </row>
    <row r="1056" spans="1:3" x14ac:dyDescent="0.2">
      <c r="A1056" s="2">
        <v>1055</v>
      </c>
      <c r="B1056" s="2">
        <v>45</v>
      </c>
      <c r="C1056" s="2" t="s">
        <v>702</v>
      </c>
    </row>
    <row r="1057" spans="1:3" x14ac:dyDescent="0.2">
      <c r="A1057" s="2">
        <v>1056</v>
      </c>
      <c r="B1057" s="2">
        <v>45</v>
      </c>
      <c r="C1057" s="2" t="s">
        <v>1815</v>
      </c>
    </row>
    <row r="1058" spans="1:3" x14ac:dyDescent="0.2">
      <c r="A1058" s="2">
        <v>1057</v>
      </c>
      <c r="B1058" s="2">
        <v>45</v>
      </c>
      <c r="C1058" s="2" t="s">
        <v>1816</v>
      </c>
    </row>
    <row r="1059" spans="1:3" x14ac:dyDescent="0.2">
      <c r="A1059" s="2">
        <v>1058</v>
      </c>
      <c r="B1059" s="2">
        <v>45</v>
      </c>
      <c r="C1059" s="2" t="s">
        <v>1817</v>
      </c>
    </row>
    <row r="1060" spans="1:3" x14ac:dyDescent="0.2">
      <c r="A1060" s="2">
        <v>1059</v>
      </c>
      <c r="B1060" s="2">
        <v>45</v>
      </c>
      <c r="C1060" s="2" t="s">
        <v>1818</v>
      </c>
    </row>
    <row r="1061" spans="1:3" x14ac:dyDescent="0.2">
      <c r="A1061" s="2">
        <v>1060</v>
      </c>
      <c r="B1061" s="2">
        <v>45</v>
      </c>
      <c r="C1061" s="2" t="s">
        <v>1819</v>
      </c>
    </row>
    <row r="1062" spans="1:3" x14ac:dyDescent="0.2">
      <c r="A1062" s="2">
        <v>1061</v>
      </c>
      <c r="B1062" s="2">
        <v>45</v>
      </c>
      <c r="C1062" s="2" t="s">
        <v>1820</v>
      </c>
    </row>
    <row r="1063" spans="1:3" x14ac:dyDescent="0.2">
      <c r="A1063" s="2">
        <v>1062</v>
      </c>
      <c r="B1063" s="2">
        <v>45</v>
      </c>
      <c r="C1063" s="2" t="s">
        <v>1821</v>
      </c>
    </row>
    <row r="1064" spans="1:3" x14ac:dyDescent="0.2">
      <c r="A1064" s="2">
        <v>1063</v>
      </c>
      <c r="B1064" s="2">
        <v>45</v>
      </c>
      <c r="C1064" s="2" t="s">
        <v>1822</v>
      </c>
    </row>
    <row r="1065" spans="1:3" x14ac:dyDescent="0.2">
      <c r="A1065" s="2">
        <v>1064</v>
      </c>
      <c r="B1065" s="2">
        <v>45</v>
      </c>
      <c r="C1065" s="2" t="s">
        <v>1823</v>
      </c>
    </row>
    <row r="1066" spans="1:3" x14ac:dyDescent="0.2">
      <c r="A1066" s="2">
        <v>1065</v>
      </c>
      <c r="B1066" s="2">
        <v>45</v>
      </c>
      <c r="C1066" s="2" t="s">
        <v>1824</v>
      </c>
    </row>
    <row r="1067" spans="1:3" x14ac:dyDescent="0.2">
      <c r="A1067" s="2">
        <v>1066</v>
      </c>
      <c r="B1067" s="2">
        <v>45</v>
      </c>
      <c r="C1067" s="2" t="s">
        <v>1825</v>
      </c>
    </row>
    <row r="1068" spans="1:3" x14ac:dyDescent="0.2">
      <c r="A1068" s="2">
        <v>1067</v>
      </c>
      <c r="B1068" s="2">
        <v>46</v>
      </c>
      <c r="C1068" s="2" t="s">
        <v>1826</v>
      </c>
    </row>
    <row r="1069" spans="1:3" x14ac:dyDescent="0.2">
      <c r="A1069" s="2">
        <v>1068</v>
      </c>
      <c r="B1069" s="2">
        <v>46</v>
      </c>
      <c r="C1069" s="2" t="s">
        <v>1827</v>
      </c>
    </row>
    <row r="1070" spans="1:3" x14ac:dyDescent="0.2">
      <c r="A1070" s="2">
        <v>1069</v>
      </c>
      <c r="B1070" s="2">
        <v>46</v>
      </c>
      <c r="C1070" s="2" t="s">
        <v>1626</v>
      </c>
    </row>
    <row r="1071" spans="1:3" x14ac:dyDescent="0.2">
      <c r="A1071" s="2">
        <v>1070</v>
      </c>
      <c r="B1071" s="2">
        <v>46</v>
      </c>
      <c r="C1071" s="2" t="s">
        <v>1828</v>
      </c>
    </row>
    <row r="1072" spans="1:3" x14ac:dyDescent="0.2">
      <c r="A1072" s="2">
        <v>1071</v>
      </c>
      <c r="B1072" s="2">
        <v>46</v>
      </c>
      <c r="C1072" s="2" t="s">
        <v>1829</v>
      </c>
    </row>
    <row r="1073" spans="1:3" x14ac:dyDescent="0.2">
      <c r="A1073" s="2">
        <v>1072</v>
      </c>
      <c r="B1073" s="2">
        <v>46</v>
      </c>
      <c r="C1073" s="2" t="s">
        <v>1830</v>
      </c>
    </row>
    <row r="1074" spans="1:3" x14ac:dyDescent="0.2">
      <c r="A1074" s="2">
        <v>1073</v>
      </c>
      <c r="B1074" s="2">
        <v>46</v>
      </c>
      <c r="C1074" s="2" t="s">
        <v>1831</v>
      </c>
    </row>
    <row r="1075" spans="1:3" x14ac:dyDescent="0.2">
      <c r="A1075" s="2">
        <v>1074</v>
      </c>
      <c r="B1075" s="2">
        <v>46</v>
      </c>
      <c r="C1075" s="2" t="s">
        <v>1832</v>
      </c>
    </row>
    <row r="1076" spans="1:3" x14ac:dyDescent="0.2">
      <c r="A1076" s="2">
        <v>1075</v>
      </c>
      <c r="B1076" s="2">
        <v>46</v>
      </c>
      <c r="C1076" s="2" t="s">
        <v>1833</v>
      </c>
    </row>
    <row r="1077" spans="1:3" x14ac:dyDescent="0.2">
      <c r="A1077" s="2">
        <v>1076</v>
      </c>
      <c r="B1077" s="2">
        <v>46</v>
      </c>
      <c r="C1077" s="2" t="s">
        <v>1020</v>
      </c>
    </row>
    <row r="1078" spans="1:3" x14ac:dyDescent="0.2">
      <c r="A1078" s="2">
        <v>1077</v>
      </c>
      <c r="B1078" s="2">
        <v>46</v>
      </c>
      <c r="C1078" s="2" t="s">
        <v>1834</v>
      </c>
    </row>
    <row r="1079" spans="1:3" x14ac:dyDescent="0.2">
      <c r="A1079" s="2">
        <v>1078</v>
      </c>
      <c r="B1079" s="2">
        <v>46</v>
      </c>
      <c r="C1079" s="2" t="s">
        <v>1835</v>
      </c>
    </row>
    <row r="1080" spans="1:3" x14ac:dyDescent="0.2">
      <c r="A1080" s="2">
        <v>1079</v>
      </c>
      <c r="B1080" s="2">
        <v>46</v>
      </c>
      <c r="C1080" s="2" t="s">
        <v>1836</v>
      </c>
    </row>
    <row r="1081" spans="1:3" x14ac:dyDescent="0.2">
      <c r="A1081" s="2">
        <v>1080</v>
      </c>
      <c r="B1081" s="2">
        <v>46</v>
      </c>
      <c r="C1081" s="2" t="s">
        <v>1837</v>
      </c>
    </row>
    <row r="1082" spans="1:3" x14ac:dyDescent="0.2">
      <c r="A1082" s="2">
        <v>1081</v>
      </c>
      <c r="B1082" s="2">
        <v>46</v>
      </c>
      <c r="C1082" s="2" t="s">
        <v>1838</v>
      </c>
    </row>
    <row r="1083" spans="1:3" x14ac:dyDescent="0.2">
      <c r="A1083" s="2">
        <v>1082</v>
      </c>
      <c r="B1083" s="2">
        <v>46</v>
      </c>
      <c r="C1083" s="2" t="s">
        <v>1839</v>
      </c>
    </row>
    <row r="1084" spans="1:3" x14ac:dyDescent="0.2">
      <c r="A1084" s="2">
        <v>1083</v>
      </c>
      <c r="B1084" s="2">
        <v>46</v>
      </c>
      <c r="C1084" s="2" t="s">
        <v>1840</v>
      </c>
    </row>
    <row r="1085" spans="1:3" x14ac:dyDescent="0.2">
      <c r="A1085" s="2">
        <v>1084</v>
      </c>
      <c r="B1085" s="2">
        <v>46</v>
      </c>
      <c r="C1085" s="2" t="s">
        <v>1841</v>
      </c>
    </row>
    <row r="1086" spans="1:3" x14ac:dyDescent="0.2">
      <c r="A1086" s="2">
        <v>1085</v>
      </c>
      <c r="B1086" s="2">
        <v>46</v>
      </c>
      <c r="C1086" s="2" t="s">
        <v>1842</v>
      </c>
    </row>
    <row r="1087" spans="1:3" x14ac:dyDescent="0.2">
      <c r="A1087" s="2">
        <v>1086</v>
      </c>
      <c r="B1087" s="2">
        <v>46</v>
      </c>
      <c r="C1087" s="2" t="s">
        <v>1843</v>
      </c>
    </row>
    <row r="1088" spans="1:3" x14ac:dyDescent="0.2">
      <c r="A1088" s="2">
        <v>1087</v>
      </c>
      <c r="B1088" s="2">
        <v>46</v>
      </c>
      <c r="C1088" s="2" t="s">
        <v>1844</v>
      </c>
    </row>
    <row r="1089" spans="1:3" x14ac:dyDescent="0.2">
      <c r="A1089" s="2">
        <v>1088</v>
      </c>
      <c r="B1089" s="2">
        <v>46</v>
      </c>
      <c r="C1089" s="2" t="s">
        <v>1845</v>
      </c>
    </row>
    <row r="1090" spans="1:3" x14ac:dyDescent="0.2">
      <c r="A1090" s="2">
        <v>1089</v>
      </c>
      <c r="B1090" s="2">
        <v>46</v>
      </c>
      <c r="C1090" s="2" t="s">
        <v>1846</v>
      </c>
    </row>
    <row r="1091" spans="1:3" x14ac:dyDescent="0.2">
      <c r="A1091" s="2">
        <v>1090</v>
      </c>
      <c r="B1091" s="2">
        <v>46</v>
      </c>
      <c r="C1091" s="2" t="s">
        <v>1847</v>
      </c>
    </row>
    <row r="1092" spans="1:3" x14ac:dyDescent="0.2">
      <c r="A1092" s="2">
        <v>1091</v>
      </c>
      <c r="B1092" s="2">
        <v>46</v>
      </c>
      <c r="C1092" s="2" t="s">
        <v>1848</v>
      </c>
    </row>
    <row r="1093" spans="1:3" x14ac:dyDescent="0.2">
      <c r="A1093" s="2">
        <v>1092</v>
      </c>
      <c r="B1093" s="2">
        <v>46</v>
      </c>
      <c r="C1093" s="2" t="s">
        <v>1849</v>
      </c>
    </row>
    <row r="1094" spans="1:3" x14ac:dyDescent="0.2">
      <c r="A1094" s="2">
        <v>1093</v>
      </c>
      <c r="B1094" s="2">
        <v>46</v>
      </c>
      <c r="C1094" s="2" t="s">
        <v>1850</v>
      </c>
    </row>
    <row r="1095" spans="1:3" x14ac:dyDescent="0.2">
      <c r="A1095" s="2">
        <v>1094</v>
      </c>
      <c r="B1095" s="2">
        <v>46</v>
      </c>
      <c r="C1095" s="2" t="s">
        <v>1851</v>
      </c>
    </row>
    <row r="1096" spans="1:3" x14ac:dyDescent="0.2">
      <c r="A1096" s="2">
        <v>1095</v>
      </c>
      <c r="B1096" s="2">
        <v>46</v>
      </c>
      <c r="C1096" s="2" t="s">
        <v>1852</v>
      </c>
    </row>
    <row r="1097" spans="1:3" x14ac:dyDescent="0.2">
      <c r="A1097" s="2">
        <v>1096</v>
      </c>
      <c r="B1097" s="2">
        <v>46</v>
      </c>
      <c r="C1097" s="2" t="s">
        <v>1853</v>
      </c>
    </row>
    <row r="1098" spans="1:3" x14ac:dyDescent="0.2">
      <c r="A1098" s="2">
        <v>1097</v>
      </c>
      <c r="B1098" s="2">
        <v>46</v>
      </c>
      <c r="C1098" s="2" t="s">
        <v>719</v>
      </c>
    </row>
    <row r="1099" spans="1:3" x14ac:dyDescent="0.2">
      <c r="A1099" s="2">
        <v>1098</v>
      </c>
      <c r="B1099" s="2">
        <v>46</v>
      </c>
      <c r="C1099" s="2" t="s">
        <v>1854</v>
      </c>
    </row>
    <row r="1100" spans="1:3" x14ac:dyDescent="0.2">
      <c r="A1100" s="2">
        <v>1099</v>
      </c>
      <c r="B1100" s="2">
        <v>46</v>
      </c>
      <c r="C1100" s="2" t="s">
        <v>1855</v>
      </c>
    </row>
    <row r="1101" spans="1:3" x14ac:dyDescent="0.2">
      <c r="A1101" s="2">
        <v>1100</v>
      </c>
      <c r="B1101" s="2">
        <v>46</v>
      </c>
      <c r="C1101" s="2" t="s">
        <v>1856</v>
      </c>
    </row>
    <row r="1102" spans="1:3" x14ac:dyDescent="0.2">
      <c r="A1102" s="2">
        <v>1101</v>
      </c>
      <c r="B1102" s="2">
        <v>46</v>
      </c>
      <c r="C1102" s="2" t="s">
        <v>1857</v>
      </c>
    </row>
    <row r="1103" spans="1:3" x14ac:dyDescent="0.2">
      <c r="A1103" s="2">
        <v>1102</v>
      </c>
      <c r="B1103" s="2">
        <v>46</v>
      </c>
      <c r="C1103" s="2" t="s">
        <v>1858</v>
      </c>
    </row>
    <row r="1104" spans="1:3" x14ac:dyDescent="0.2">
      <c r="A1104" s="2">
        <v>1103</v>
      </c>
      <c r="B1104" s="2">
        <v>46</v>
      </c>
      <c r="C1104" s="2" t="s">
        <v>1859</v>
      </c>
    </row>
    <row r="1105" spans="1:3" x14ac:dyDescent="0.2">
      <c r="A1105" s="2">
        <v>1104</v>
      </c>
      <c r="B1105" s="2">
        <v>46</v>
      </c>
      <c r="C1105" s="2" t="s">
        <v>1860</v>
      </c>
    </row>
    <row r="1106" spans="1:3" x14ac:dyDescent="0.2">
      <c r="A1106" s="2">
        <v>1105</v>
      </c>
      <c r="B1106" s="2">
        <v>46</v>
      </c>
      <c r="C1106" s="2" t="s">
        <v>1861</v>
      </c>
    </row>
    <row r="1107" spans="1:3" x14ac:dyDescent="0.2">
      <c r="A1107" s="2">
        <v>1106</v>
      </c>
      <c r="B1107" s="2">
        <v>46</v>
      </c>
      <c r="C1107" s="2" t="s">
        <v>1862</v>
      </c>
    </row>
    <row r="1108" spans="1:3" x14ac:dyDescent="0.2">
      <c r="A1108" s="2">
        <v>1107</v>
      </c>
      <c r="B1108" s="2">
        <v>46</v>
      </c>
      <c r="C1108" s="2" t="s">
        <v>1863</v>
      </c>
    </row>
    <row r="1109" spans="1:3" x14ac:dyDescent="0.2">
      <c r="A1109" s="2">
        <v>1108</v>
      </c>
      <c r="B1109" s="2">
        <v>46</v>
      </c>
      <c r="C1109" s="2" t="s">
        <v>1863</v>
      </c>
    </row>
    <row r="1110" spans="1:3" x14ac:dyDescent="0.2">
      <c r="A1110" s="2">
        <v>1109</v>
      </c>
      <c r="B1110" s="2">
        <v>46</v>
      </c>
      <c r="C1110" s="2" t="s">
        <v>1864</v>
      </c>
    </row>
    <row r="1111" spans="1:3" x14ac:dyDescent="0.2">
      <c r="A1111" s="2">
        <v>1110</v>
      </c>
      <c r="B1111" s="2">
        <v>46</v>
      </c>
      <c r="C1111" s="2" t="s">
        <v>1865</v>
      </c>
    </row>
    <row r="1112" spans="1:3" x14ac:dyDescent="0.2">
      <c r="A1112" s="2">
        <v>1111</v>
      </c>
      <c r="B1112" s="2">
        <v>46</v>
      </c>
      <c r="C1112" s="2" t="s">
        <v>1866</v>
      </c>
    </row>
    <row r="1113" spans="1:3" x14ac:dyDescent="0.2">
      <c r="A1113" s="2">
        <v>1112</v>
      </c>
      <c r="B1113" s="2">
        <v>46</v>
      </c>
      <c r="C1113" s="2" t="s">
        <v>1867</v>
      </c>
    </row>
    <row r="1114" spans="1:3" x14ac:dyDescent="0.2">
      <c r="A1114" s="2">
        <v>1113</v>
      </c>
      <c r="B1114" s="2">
        <v>46</v>
      </c>
      <c r="C1114" s="2" t="s">
        <v>1868</v>
      </c>
    </row>
    <row r="1115" spans="1:3" x14ac:dyDescent="0.2">
      <c r="A1115" s="2">
        <v>1114</v>
      </c>
      <c r="B1115" s="2">
        <v>46</v>
      </c>
      <c r="C1115" s="2" t="s">
        <v>1869</v>
      </c>
    </row>
    <row r="1116" spans="1:3" x14ac:dyDescent="0.2">
      <c r="A1116" s="2">
        <v>1115</v>
      </c>
      <c r="B1116" s="2">
        <v>46</v>
      </c>
      <c r="C1116" s="2" t="s">
        <v>1870</v>
      </c>
    </row>
    <row r="1117" spans="1:3" x14ac:dyDescent="0.2">
      <c r="A1117" s="2">
        <v>1116</v>
      </c>
      <c r="B1117" s="2">
        <v>47</v>
      </c>
      <c r="C1117" s="2" t="s">
        <v>1871</v>
      </c>
    </row>
    <row r="1118" spans="1:3" x14ac:dyDescent="0.2">
      <c r="A1118" s="2">
        <v>1117</v>
      </c>
      <c r="B1118" s="2">
        <v>47</v>
      </c>
      <c r="C1118" s="2" t="s">
        <v>1872</v>
      </c>
    </row>
    <row r="1119" spans="1:3" x14ac:dyDescent="0.2">
      <c r="A1119" s="2">
        <v>1118</v>
      </c>
      <c r="B1119" s="2">
        <v>47</v>
      </c>
      <c r="C1119" s="2" t="s">
        <v>1873</v>
      </c>
    </row>
    <row r="1120" spans="1:3" x14ac:dyDescent="0.2">
      <c r="A1120" s="2">
        <v>1119</v>
      </c>
      <c r="B1120" s="2">
        <v>47</v>
      </c>
      <c r="C1120" s="2" t="s">
        <v>1874</v>
      </c>
    </row>
    <row r="1121" spans="1:3" x14ac:dyDescent="0.2">
      <c r="A1121" s="2">
        <v>1120</v>
      </c>
      <c r="B1121" s="2">
        <v>47</v>
      </c>
      <c r="C1121" s="2" t="s">
        <v>1875</v>
      </c>
    </row>
    <row r="1122" spans="1:3" x14ac:dyDescent="0.2">
      <c r="A1122" s="2">
        <v>1121</v>
      </c>
      <c r="B1122" s="2">
        <v>47</v>
      </c>
      <c r="C1122" s="2" t="s">
        <v>1876</v>
      </c>
    </row>
    <row r="1123" spans="1:3" x14ac:dyDescent="0.2">
      <c r="A1123" s="2">
        <v>1122</v>
      </c>
      <c r="B1123" s="2">
        <v>47</v>
      </c>
      <c r="C1123" s="2" t="s">
        <v>1877</v>
      </c>
    </row>
    <row r="1124" spans="1:3" x14ac:dyDescent="0.2">
      <c r="A1124" s="2">
        <v>1123</v>
      </c>
      <c r="B1124" s="2">
        <v>47</v>
      </c>
      <c r="C1124" s="2" t="s">
        <v>1878</v>
      </c>
    </row>
    <row r="1125" spans="1:3" x14ac:dyDescent="0.2">
      <c r="A1125" s="2">
        <v>1124</v>
      </c>
      <c r="B1125" s="2">
        <v>47</v>
      </c>
      <c r="C1125" s="2" t="s">
        <v>1879</v>
      </c>
    </row>
    <row r="1126" spans="1:3" x14ac:dyDescent="0.2">
      <c r="A1126" s="2">
        <v>1125</v>
      </c>
      <c r="B1126" s="2">
        <v>47</v>
      </c>
      <c r="C1126" s="2" t="s">
        <v>1880</v>
      </c>
    </row>
    <row r="1127" spans="1:3" x14ac:dyDescent="0.2">
      <c r="A1127" s="2">
        <v>1126</v>
      </c>
      <c r="B1127" s="2">
        <v>47</v>
      </c>
      <c r="C1127" s="2" t="s">
        <v>1881</v>
      </c>
    </row>
    <row r="1128" spans="1:3" x14ac:dyDescent="0.2">
      <c r="A1128" s="2">
        <v>1127</v>
      </c>
      <c r="B1128" s="2">
        <v>47</v>
      </c>
      <c r="C1128" s="2" t="s">
        <v>1882</v>
      </c>
    </row>
    <row r="1129" spans="1:3" x14ac:dyDescent="0.2">
      <c r="A1129" s="2">
        <v>1128</v>
      </c>
      <c r="B1129" s="2">
        <v>47</v>
      </c>
      <c r="C1129" s="2" t="s">
        <v>1883</v>
      </c>
    </row>
    <row r="1130" spans="1:3" x14ac:dyDescent="0.2">
      <c r="A1130" s="2">
        <v>1129</v>
      </c>
      <c r="B1130" s="2">
        <v>47</v>
      </c>
      <c r="C1130" s="2" t="s">
        <v>1884</v>
      </c>
    </row>
    <row r="1131" spans="1:3" x14ac:dyDescent="0.2">
      <c r="A1131" s="2">
        <v>1130</v>
      </c>
      <c r="B1131" s="2">
        <v>47</v>
      </c>
      <c r="C1131" s="2" t="s">
        <v>1885</v>
      </c>
    </row>
    <row r="1132" spans="1:3" x14ac:dyDescent="0.2">
      <c r="A1132" s="2">
        <v>1131</v>
      </c>
      <c r="B1132" s="2">
        <v>47</v>
      </c>
      <c r="C1132" s="2" t="s">
        <v>1886</v>
      </c>
    </row>
    <row r="1133" spans="1:3" x14ac:dyDescent="0.2">
      <c r="A1133" s="2">
        <v>1132</v>
      </c>
      <c r="B1133" s="2">
        <v>47</v>
      </c>
      <c r="C1133" s="2" t="s">
        <v>1887</v>
      </c>
    </row>
    <row r="1134" spans="1:3" x14ac:dyDescent="0.2">
      <c r="A1134" s="2">
        <v>1133</v>
      </c>
      <c r="B1134" s="2">
        <v>47</v>
      </c>
      <c r="C1134" s="2" t="s">
        <v>1888</v>
      </c>
    </row>
    <row r="1135" spans="1:3" x14ac:dyDescent="0.2">
      <c r="A1135" s="2">
        <v>1134</v>
      </c>
      <c r="B1135" s="2">
        <v>47</v>
      </c>
      <c r="C1135" s="2" t="s">
        <v>1889</v>
      </c>
    </row>
    <row r="1136" spans="1:3" x14ac:dyDescent="0.2">
      <c r="A1136" s="2">
        <v>1135</v>
      </c>
      <c r="B1136" s="2">
        <v>47</v>
      </c>
      <c r="C1136" s="2" t="s">
        <v>1890</v>
      </c>
    </row>
    <row r="1137" spans="1:3" x14ac:dyDescent="0.2">
      <c r="A1137" s="2">
        <v>1136</v>
      </c>
      <c r="B1137" s="2">
        <v>47</v>
      </c>
      <c r="C1137" s="2" t="s">
        <v>1891</v>
      </c>
    </row>
    <row r="1138" spans="1:3" x14ac:dyDescent="0.2">
      <c r="A1138" s="2">
        <v>1137</v>
      </c>
      <c r="B1138" s="2">
        <v>47</v>
      </c>
      <c r="C1138" s="2" t="s">
        <v>1892</v>
      </c>
    </row>
    <row r="1139" spans="1:3" x14ac:dyDescent="0.2">
      <c r="A1139" s="2">
        <v>1138</v>
      </c>
      <c r="B1139" s="2">
        <v>47</v>
      </c>
      <c r="C1139" s="2" t="s">
        <v>1893</v>
      </c>
    </row>
    <row r="1140" spans="1:3" x14ac:dyDescent="0.2">
      <c r="A1140" s="2">
        <v>1139</v>
      </c>
      <c r="B1140" s="2">
        <v>47</v>
      </c>
      <c r="C1140" s="2" t="s">
        <v>1894</v>
      </c>
    </row>
    <row r="1141" spans="1:3" x14ac:dyDescent="0.2">
      <c r="A1141" s="2">
        <v>1140</v>
      </c>
      <c r="B1141" s="2">
        <v>47</v>
      </c>
      <c r="C1141" s="2" t="s">
        <v>1895</v>
      </c>
    </row>
    <row r="1142" spans="1:3" x14ac:dyDescent="0.2">
      <c r="A1142" s="2">
        <v>1141</v>
      </c>
      <c r="B1142" s="2">
        <v>47</v>
      </c>
      <c r="C1142" s="2" t="s">
        <v>1896</v>
      </c>
    </row>
    <row r="1143" spans="1:3" x14ac:dyDescent="0.2">
      <c r="A1143" s="2">
        <v>1142</v>
      </c>
      <c r="B1143" s="2">
        <v>47</v>
      </c>
      <c r="C1143" s="2" t="s">
        <v>1897</v>
      </c>
    </row>
    <row r="1144" spans="1:3" x14ac:dyDescent="0.2">
      <c r="A1144" s="2">
        <v>1143</v>
      </c>
      <c r="B1144" s="2">
        <v>47</v>
      </c>
      <c r="C1144" s="2" t="s">
        <v>1898</v>
      </c>
    </row>
    <row r="1145" spans="1:3" x14ac:dyDescent="0.2">
      <c r="A1145" s="2">
        <v>1144</v>
      </c>
      <c r="B1145" s="2">
        <v>47</v>
      </c>
      <c r="C1145" s="2" t="s">
        <v>1899</v>
      </c>
    </row>
    <row r="1146" spans="1:3" x14ac:dyDescent="0.2">
      <c r="A1146" s="2">
        <v>1145</v>
      </c>
      <c r="B1146" s="2">
        <v>47</v>
      </c>
      <c r="C1146" s="2" t="s">
        <v>1900</v>
      </c>
    </row>
    <row r="1147" spans="1:3" x14ac:dyDescent="0.2">
      <c r="A1147" s="2">
        <v>1146</v>
      </c>
      <c r="B1147" s="2">
        <v>47</v>
      </c>
      <c r="C1147" s="2" t="s">
        <v>1901</v>
      </c>
    </row>
    <row r="1148" spans="1:3" x14ac:dyDescent="0.2">
      <c r="A1148" s="2">
        <v>1147</v>
      </c>
      <c r="B1148" s="2">
        <v>47</v>
      </c>
      <c r="C1148" s="2" t="s">
        <v>1902</v>
      </c>
    </row>
    <row r="1149" spans="1:3" x14ac:dyDescent="0.2">
      <c r="A1149" s="2">
        <v>1148</v>
      </c>
      <c r="B1149" s="2">
        <v>47</v>
      </c>
      <c r="C1149" s="2" t="s">
        <v>1903</v>
      </c>
    </row>
    <row r="1150" spans="1:3" x14ac:dyDescent="0.2">
      <c r="A1150" s="2">
        <v>1149</v>
      </c>
      <c r="B1150" s="2">
        <v>47</v>
      </c>
      <c r="C1150" s="2" t="s">
        <v>1904</v>
      </c>
    </row>
    <row r="1151" spans="1:3" x14ac:dyDescent="0.2">
      <c r="A1151" s="2">
        <v>1150</v>
      </c>
      <c r="B1151" s="2">
        <v>47</v>
      </c>
      <c r="C1151" s="2" t="s">
        <v>1905</v>
      </c>
    </row>
    <row r="1152" spans="1:3" x14ac:dyDescent="0.2">
      <c r="A1152" s="2">
        <v>1151</v>
      </c>
      <c r="B1152" s="2">
        <v>47</v>
      </c>
      <c r="C1152" s="2" t="s">
        <v>1906</v>
      </c>
    </row>
    <row r="1153" spans="1:3" x14ac:dyDescent="0.2">
      <c r="A1153" s="2">
        <v>1152</v>
      </c>
      <c r="B1153" s="2">
        <v>47</v>
      </c>
      <c r="C1153" s="2" t="s">
        <v>1907</v>
      </c>
    </row>
    <row r="1154" spans="1:3" x14ac:dyDescent="0.2">
      <c r="A1154" s="2">
        <v>1153</v>
      </c>
      <c r="B1154" s="2">
        <v>47</v>
      </c>
      <c r="C1154" s="2" t="s">
        <v>1908</v>
      </c>
    </row>
    <row r="1155" spans="1:3" x14ac:dyDescent="0.2">
      <c r="A1155" s="2">
        <v>1154</v>
      </c>
      <c r="B1155" s="2">
        <v>47</v>
      </c>
      <c r="C1155" s="2" t="s">
        <v>1909</v>
      </c>
    </row>
    <row r="1156" spans="1:3" x14ac:dyDescent="0.2">
      <c r="A1156" s="2">
        <v>1155</v>
      </c>
      <c r="B1156" s="2">
        <v>47</v>
      </c>
      <c r="C1156" s="2" t="s">
        <v>1910</v>
      </c>
    </row>
    <row r="1157" spans="1:3" x14ac:dyDescent="0.2">
      <c r="A1157" s="2">
        <v>1156</v>
      </c>
      <c r="B1157" s="2">
        <v>47</v>
      </c>
      <c r="C1157" s="2" t="s">
        <v>1911</v>
      </c>
    </row>
    <row r="1158" spans="1:3" x14ac:dyDescent="0.2">
      <c r="A1158" s="2">
        <v>1157</v>
      </c>
      <c r="B1158" s="2">
        <v>47</v>
      </c>
      <c r="C1158" s="2" t="s">
        <v>1912</v>
      </c>
    </row>
    <row r="1159" spans="1:3" x14ac:dyDescent="0.2">
      <c r="A1159" s="2">
        <v>1158</v>
      </c>
      <c r="B1159" s="2">
        <v>48</v>
      </c>
      <c r="C1159" s="2" t="s">
        <v>1913</v>
      </c>
    </row>
    <row r="1160" spans="1:3" x14ac:dyDescent="0.2">
      <c r="A1160" s="2">
        <v>1159</v>
      </c>
      <c r="B1160" s="2">
        <v>48</v>
      </c>
      <c r="C1160" s="2" t="s">
        <v>1914</v>
      </c>
    </row>
    <row r="1161" spans="1:3" x14ac:dyDescent="0.2">
      <c r="A1161" s="2">
        <v>1160</v>
      </c>
      <c r="B1161" s="2">
        <v>48</v>
      </c>
      <c r="C1161" s="2" t="s">
        <v>1915</v>
      </c>
    </row>
    <row r="1162" spans="1:3" x14ac:dyDescent="0.2">
      <c r="A1162" s="2">
        <v>1161</v>
      </c>
      <c r="B1162" s="2">
        <v>48</v>
      </c>
      <c r="C1162" s="2" t="s">
        <v>716</v>
      </c>
    </row>
    <row r="1163" spans="1:3" x14ac:dyDescent="0.2">
      <c r="A1163" s="2">
        <v>1162</v>
      </c>
      <c r="B1163" s="2">
        <v>48</v>
      </c>
      <c r="C1163" s="2" t="s">
        <v>1916</v>
      </c>
    </row>
    <row r="1164" spans="1:3" x14ac:dyDescent="0.2">
      <c r="A1164" s="2">
        <v>1163</v>
      </c>
      <c r="B1164" s="2">
        <v>48</v>
      </c>
      <c r="C1164" s="2" t="s">
        <v>1917</v>
      </c>
    </row>
    <row r="1165" spans="1:3" x14ac:dyDescent="0.2">
      <c r="A1165" s="2">
        <v>1164</v>
      </c>
      <c r="B1165" s="2">
        <v>48</v>
      </c>
      <c r="C1165" s="2" t="s">
        <v>1918</v>
      </c>
    </row>
    <row r="1166" spans="1:3" x14ac:dyDescent="0.2">
      <c r="A1166" s="2">
        <v>1165</v>
      </c>
      <c r="B1166" s="2">
        <v>48</v>
      </c>
      <c r="C1166" s="2" t="s">
        <v>1919</v>
      </c>
    </row>
    <row r="1167" spans="1:3" x14ac:dyDescent="0.2">
      <c r="A1167" s="2">
        <v>1166</v>
      </c>
      <c r="B1167" s="2">
        <v>48</v>
      </c>
      <c r="C1167" s="2" t="s">
        <v>1920</v>
      </c>
    </row>
    <row r="1168" spans="1:3" x14ac:dyDescent="0.2">
      <c r="A1168" s="2">
        <v>1167</v>
      </c>
      <c r="B1168" s="2">
        <v>48</v>
      </c>
      <c r="C1168" s="2" t="s">
        <v>1921</v>
      </c>
    </row>
    <row r="1169" spans="1:3" x14ac:dyDescent="0.2">
      <c r="A1169" s="2">
        <v>1168</v>
      </c>
      <c r="B1169" s="2">
        <v>48</v>
      </c>
      <c r="C1169" s="2" t="s">
        <v>1922</v>
      </c>
    </row>
    <row r="1170" spans="1:3" x14ac:dyDescent="0.2">
      <c r="A1170" s="2">
        <v>1169</v>
      </c>
      <c r="B1170" s="2">
        <v>48</v>
      </c>
      <c r="C1170" s="2" t="s">
        <v>1324</v>
      </c>
    </row>
    <row r="1171" spans="1:3" x14ac:dyDescent="0.2">
      <c r="A1171" s="2">
        <v>1170</v>
      </c>
      <c r="B1171" s="2">
        <v>48</v>
      </c>
      <c r="C1171" s="2" t="s">
        <v>1923</v>
      </c>
    </row>
    <row r="1172" spans="1:3" x14ac:dyDescent="0.2">
      <c r="A1172" s="2">
        <v>1171</v>
      </c>
      <c r="B1172" s="2">
        <v>48</v>
      </c>
      <c r="C1172" s="2" t="s">
        <v>1924</v>
      </c>
    </row>
    <row r="1173" spans="1:3" x14ac:dyDescent="0.2">
      <c r="A1173" s="2">
        <v>1172</v>
      </c>
      <c r="B1173" s="2">
        <v>48</v>
      </c>
      <c r="C1173" s="2" t="s">
        <v>1288</v>
      </c>
    </row>
    <row r="1174" spans="1:3" x14ac:dyDescent="0.2">
      <c r="A1174" s="2">
        <v>1173</v>
      </c>
      <c r="B1174" s="2">
        <v>48</v>
      </c>
      <c r="C1174" s="2" t="s">
        <v>1925</v>
      </c>
    </row>
    <row r="1175" spans="1:3" x14ac:dyDescent="0.2">
      <c r="A1175" s="2">
        <v>1174</v>
      </c>
      <c r="B1175" s="2">
        <v>48</v>
      </c>
      <c r="C1175" s="2" t="s">
        <v>1398</v>
      </c>
    </row>
    <row r="1176" spans="1:3" x14ac:dyDescent="0.2">
      <c r="A1176" s="2">
        <v>1175</v>
      </c>
      <c r="B1176" s="2">
        <v>48</v>
      </c>
      <c r="C1176" s="2" t="s">
        <v>1926</v>
      </c>
    </row>
    <row r="1177" spans="1:3" x14ac:dyDescent="0.2">
      <c r="A1177" s="2">
        <v>1176</v>
      </c>
      <c r="B1177" s="2">
        <v>48</v>
      </c>
      <c r="C1177" s="2" t="s">
        <v>1927</v>
      </c>
    </row>
    <row r="1178" spans="1:3" x14ac:dyDescent="0.2">
      <c r="A1178" s="2">
        <v>1177</v>
      </c>
      <c r="B1178" s="2">
        <v>48</v>
      </c>
      <c r="C1178" s="2" t="s">
        <v>1107</v>
      </c>
    </row>
    <row r="1179" spans="1:3" x14ac:dyDescent="0.2">
      <c r="A1179" s="2">
        <v>1178</v>
      </c>
      <c r="B1179" s="2">
        <v>48</v>
      </c>
      <c r="C1179" s="2" t="s">
        <v>1928</v>
      </c>
    </row>
    <row r="1180" spans="1:3" x14ac:dyDescent="0.2">
      <c r="A1180" s="2">
        <v>1179</v>
      </c>
      <c r="B1180" s="2">
        <v>48</v>
      </c>
      <c r="C1180" s="2" t="s">
        <v>1929</v>
      </c>
    </row>
    <row r="1181" spans="1:3" x14ac:dyDescent="0.2">
      <c r="A1181" s="2">
        <v>1180</v>
      </c>
      <c r="B1181" s="2">
        <v>48</v>
      </c>
      <c r="C1181" s="2" t="s">
        <v>1930</v>
      </c>
    </row>
    <row r="1182" spans="1:3" x14ac:dyDescent="0.2">
      <c r="A1182" s="2">
        <v>1181</v>
      </c>
      <c r="B1182" s="2">
        <v>48</v>
      </c>
      <c r="C1182" s="2" t="s">
        <v>1931</v>
      </c>
    </row>
    <row r="1183" spans="1:3" x14ac:dyDescent="0.2">
      <c r="A1183" s="2">
        <v>1182</v>
      </c>
      <c r="B1183" s="2">
        <v>48</v>
      </c>
      <c r="C1183" s="2" t="s">
        <v>1932</v>
      </c>
    </row>
    <row r="1184" spans="1:3" x14ac:dyDescent="0.2">
      <c r="A1184" s="2">
        <v>1183</v>
      </c>
      <c r="B1184" s="2">
        <v>48</v>
      </c>
      <c r="C1184" s="2" t="s">
        <v>1933</v>
      </c>
    </row>
    <row r="1185" spans="1:3" x14ac:dyDescent="0.2">
      <c r="A1185" s="2">
        <v>1184</v>
      </c>
      <c r="B1185" s="2">
        <v>48</v>
      </c>
      <c r="C1185" s="2" t="s">
        <v>1934</v>
      </c>
    </row>
    <row r="1186" spans="1:3" x14ac:dyDescent="0.2">
      <c r="A1186" s="2">
        <v>1185</v>
      </c>
      <c r="B1186" s="2">
        <v>48</v>
      </c>
      <c r="C1186" s="2" t="s">
        <v>1902</v>
      </c>
    </row>
    <row r="1187" spans="1:3" x14ac:dyDescent="0.2">
      <c r="A1187" s="2">
        <v>1186</v>
      </c>
      <c r="B1187" s="2">
        <v>48</v>
      </c>
      <c r="C1187" s="2" t="s">
        <v>1935</v>
      </c>
    </row>
    <row r="1188" spans="1:3" x14ac:dyDescent="0.2">
      <c r="A1188" s="2">
        <v>1187</v>
      </c>
      <c r="B1188" s="2">
        <v>48</v>
      </c>
      <c r="C1188" s="2" t="s">
        <v>1936</v>
      </c>
    </row>
    <row r="1189" spans="1:3" x14ac:dyDescent="0.2">
      <c r="A1189" s="2">
        <v>1188</v>
      </c>
      <c r="B1189" s="2">
        <v>48</v>
      </c>
      <c r="C1189" s="2" t="s">
        <v>1937</v>
      </c>
    </row>
    <row r="1190" spans="1:3" x14ac:dyDescent="0.2">
      <c r="A1190" s="2">
        <v>1189</v>
      </c>
      <c r="B1190" s="2">
        <v>48</v>
      </c>
      <c r="C1190" s="2" t="s">
        <v>1938</v>
      </c>
    </row>
    <row r="1191" spans="1:3" x14ac:dyDescent="0.2">
      <c r="A1191" s="2">
        <v>1190</v>
      </c>
      <c r="B1191" s="2">
        <v>48</v>
      </c>
      <c r="C1191" s="2" t="s">
        <v>1939</v>
      </c>
    </row>
    <row r="1192" spans="1:3" x14ac:dyDescent="0.2">
      <c r="A1192" s="2">
        <v>1191</v>
      </c>
      <c r="B1192" s="2">
        <v>48</v>
      </c>
      <c r="C1192" s="2" t="s">
        <v>1940</v>
      </c>
    </row>
    <row r="1193" spans="1:3" x14ac:dyDescent="0.2">
      <c r="A1193" s="2">
        <v>1192</v>
      </c>
      <c r="B1193" s="2">
        <v>48</v>
      </c>
      <c r="C1193" s="2" t="s">
        <v>1941</v>
      </c>
    </row>
    <row r="1194" spans="1:3" x14ac:dyDescent="0.2">
      <c r="A1194" s="2">
        <v>1193</v>
      </c>
      <c r="B1194" s="2">
        <v>48</v>
      </c>
      <c r="C1194" s="2" t="s">
        <v>976</v>
      </c>
    </row>
    <row r="1195" spans="1:3" x14ac:dyDescent="0.2">
      <c r="A1195" s="2">
        <v>1194</v>
      </c>
      <c r="B1195" s="2">
        <v>48</v>
      </c>
      <c r="C1195" s="2" t="s">
        <v>1032</v>
      </c>
    </row>
    <row r="1196" spans="1:3" x14ac:dyDescent="0.2">
      <c r="A1196" s="2">
        <v>1195</v>
      </c>
      <c r="B1196" s="2">
        <v>48</v>
      </c>
      <c r="C1196" s="2" t="s">
        <v>1942</v>
      </c>
    </row>
    <row r="1197" spans="1:3" x14ac:dyDescent="0.2">
      <c r="A1197" s="2">
        <v>1196</v>
      </c>
      <c r="B1197" s="2">
        <v>48</v>
      </c>
      <c r="C1197" s="2" t="s">
        <v>1943</v>
      </c>
    </row>
    <row r="1198" spans="1:3" x14ac:dyDescent="0.2">
      <c r="A1198" s="2">
        <v>1197</v>
      </c>
      <c r="B1198" s="2">
        <v>48</v>
      </c>
      <c r="C1198" s="2" t="s">
        <v>1944</v>
      </c>
    </row>
    <row r="1199" spans="1:3" x14ac:dyDescent="0.2">
      <c r="A1199" s="2">
        <v>1198</v>
      </c>
      <c r="B1199" s="2">
        <v>48</v>
      </c>
      <c r="C1199" s="2" t="s">
        <v>1945</v>
      </c>
    </row>
    <row r="1200" spans="1:3" x14ac:dyDescent="0.2">
      <c r="A1200" s="2">
        <v>1199</v>
      </c>
      <c r="B1200" s="2">
        <v>48</v>
      </c>
      <c r="C1200" s="2" t="s">
        <v>1946</v>
      </c>
    </row>
    <row r="1201" spans="1:3" x14ac:dyDescent="0.2">
      <c r="A1201" s="2">
        <v>1200</v>
      </c>
      <c r="B1201" s="2">
        <v>48</v>
      </c>
      <c r="C1201" s="2" t="s">
        <v>1947</v>
      </c>
    </row>
    <row r="1202" spans="1:3" x14ac:dyDescent="0.2">
      <c r="A1202" s="2">
        <v>1201</v>
      </c>
      <c r="B1202" s="2">
        <v>48</v>
      </c>
      <c r="C1202" s="2" t="s">
        <v>1948</v>
      </c>
    </row>
    <row r="1203" spans="1:3" x14ac:dyDescent="0.2">
      <c r="A1203" s="2">
        <v>1202</v>
      </c>
      <c r="B1203" s="2">
        <v>48</v>
      </c>
      <c r="C1203" s="2" t="s">
        <v>1949</v>
      </c>
    </row>
    <row r="1204" spans="1:3" x14ac:dyDescent="0.2">
      <c r="A1204" s="2">
        <v>1203</v>
      </c>
      <c r="B1204" s="2">
        <v>48</v>
      </c>
      <c r="C1204" s="2" t="s">
        <v>1950</v>
      </c>
    </row>
    <row r="1205" spans="1:3" x14ac:dyDescent="0.2">
      <c r="A1205" s="2">
        <v>1204</v>
      </c>
      <c r="B1205" s="2">
        <v>48</v>
      </c>
      <c r="C1205" s="2" t="s">
        <v>1951</v>
      </c>
    </row>
    <row r="1206" spans="1:3" x14ac:dyDescent="0.2">
      <c r="A1206" s="2">
        <v>1205</v>
      </c>
      <c r="B1206" s="2">
        <v>48</v>
      </c>
      <c r="C1206" s="2" t="s">
        <v>1952</v>
      </c>
    </row>
    <row r="1207" spans="1:3" x14ac:dyDescent="0.2">
      <c r="A1207" s="2">
        <v>1206</v>
      </c>
      <c r="B1207" s="2">
        <v>48</v>
      </c>
      <c r="C1207" s="2" t="s">
        <v>1953</v>
      </c>
    </row>
    <row r="1208" spans="1:3" x14ac:dyDescent="0.2">
      <c r="A1208" s="2">
        <v>1207</v>
      </c>
      <c r="B1208" s="2">
        <v>78</v>
      </c>
      <c r="C1208" s="2" t="s">
        <v>1954</v>
      </c>
    </row>
    <row r="1209" spans="1:3" x14ac:dyDescent="0.2">
      <c r="A1209" s="2">
        <v>1208</v>
      </c>
      <c r="B1209" s="2">
        <v>78</v>
      </c>
      <c r="C1209" s="2" t="s">
        <v>1955</v>
      </c>
    </row>
    <row r="1210" spans="1:3" x14ac:dyDescent="0.2">
      <c r="A1210" s="2">
        <v>1209</v>
      </c>
      <c r="B1210" s="2">
        <v>79</v>
      </c>
      <c r="C1210" s="2" t="s">
        <v>1956</v>
      </c>
    </row>
    <row r="1211" spans="1:3" x14ac:dyDescent="0.2">
      <c r="A1211" s="2">
        <v>1210</v>
      </c>
      <c r="B1211" s="2">
        <v>79</v>
      </c>
      <c r="C1211" s="2" t="s">
        <v>1957</v>
      </c>
    </row>
    <row r="1212" spans="1:3" x14ac:dyDescent="0.2">
      <c r="A1212" s="2">
        <v>1211</v>
      </c>
      <c r="B1212" s="2">
        <v>79</v>
      </c>
      <c r="C1212" s="2" t="s">
        <v>1958</v>
      </c>
    </row>
    <row r="1213" spans="1:3" x14ac:dyDescent="0.2">
      <c r="A1213" s="2">
        <v>1212</v>
      </c>
      <c r="B1213" s="2">
        <v>79</v>
      </c>
      <c r="C1213" s="2" t="s">
        <v>739</v>
      </c>
    </row>
    <row r="1214" spans="1:3" x14ac:dyDescent="0.2">
      <c r="A1214" s="2">
        <v>1213</v>
      </c>
      <c r="B1214" s="2">
        <v>79</v>
      </c>
      <c r="C1214" s="2" t="s">
        <v>1848</v>
      </c>
    </row>
    <row r="1215" spans="1:3" x14ac:dyDescent="0.2">
      <c r="A1215" s="2">
        <v>1214</v>
      </c>
      <c r="B1215" s="2">
        <v>79</v>
      </c>
      <c r="C1215" s="2" t="s">
        <v>1959</v>
      </c>
    </row>
    <row r="1216" spans="1:3" x14ac:dyDescent="0.2">
      <c r="A1216" s="2">
        <v>1215</v>
      </c>
      <c r="B1216" s="2">
        <v>79</v>
      </c>
      <c r="C1216" s="2" t="s">
        <v>1960</v>
      </c>
    </row>
    <row r="1217" spans="1:3" x14ac:dyDescent="0.2">
      <c r="A1217" s="2">
        <v>1216</v>
      </c>
      <c r="B1217" s="2">
        <v>80</v>
      </c>
      <c r="C1217" s="2" t="s">
        <v>1961</v>
      </c>
    </row>
    <row r="1218" spans="1:3" x14ac:dyDescent="0.2">
      <c r="A1218" s="2">
        <v>1217</v>
      </c>
      <c r="B1218" s="2">
        <v>80</v>
      </c>
      <c r="C1218" s="2" t="s">
        <v>1962</v>
      </c>
    </row>
    <row r="1219" spans="1:3" x14ac:dyDescent="0.2">
      <c r="A1219" s="2">
        <v>1218</v>
      </c>
      <c r="B1219" s="2">
        <v>80</v>
      </c>
      <c r="C1219" s="2" t="s">
        <v>1963</v>
      </c>
    </row>
    <row r="1220" spans="1:3" x14ac:dyDescent="0.2">
      <c r="A1220" s="2">
        <v>1219</v>
      </c>
      <c r="B1220" s="2">
        <v>80</v>
      </c>
      <c r="C1220" s="2" t="s">
        <v>1641</v>
      </c>
    </row>
    <row r="1221" spans="1:3" x14ac:dyDescent="0.2">
      <c r="A1221" s="2">
        <v>1220</v>
      </c>
      <c r="B1221" s="2">
        <v>80</v>
      </c>
      <c r="C1221" s="2" t="s">
        <v>1964</v>
      </c>
    </row>
    <row r="1222" spans="1:3" x14ac:dyDescent="0.2">
      <c r="A1222" s="2">
        <v>1221</v>
      </c>
      <c r="B1222" s="2">
        <v>80</v>
      </c>
      <c r="C1222" s="2" t="s">
        <v>1965</v>
      </c>
    </row>
    <row r="1223" spans="1:3" x14ac:dyDescent="0.2">
      <c r="A1223" s="2">
        <v>1222</v>
      </c>
      <c r="B1223" s="2">
        <v>80</v>
      </c>
      <c r="C1223" s="2" t="s">
        <v>1966</v>
      </c>
    </row>
    <row r="1224" spans="1:3" x14ac:dyDescent="0.2">
      <c r="A1224" s="2">
        <v>1223</v>
      </c>
      <c r="B1224" s="2">
        <v>80</v>
      </c>
      <c r="C1224" s="2" t="s">
        <v>1967</v>
      </c>
    </row>
    <row r="1225" spans="1:3" x14ac:dyDescent="0.2">
      <c r="A1225" s="2">
        <v>1224</v>
      </c>
      <c r="B1225" s="2">
        <v>80</v>
      </c>
      <c r="C1225" s="2" t="s">
        <v>973</v>
      </c>
    </row>
    <row r="1226" spans="1:3" x14ac:dyDescent="0.2">
      <c r="A1226" s="2">
        <v>1225</v>
      </c>
      <c r="B1226" s="2">
        <v>80</v>
      </c>
      <c r="C1226" s="2" t="s">
        <v>1151</v>
      </c>
    </row>
    <row r="1227" spans="1:3" x14ac:dyDescent="0.2">
      <c r="A1227" s="2">
        <v>1226</v>
      </c>
      <c r="B1227" s="2">
        <v>80</v>
      </c>
      <c r="C1227" s="2" t="s">
        <v>1968</v>
      </c>
    </row>
    <row r="1228" spans="1:3" x14ac:dyDescent="0.2">
      <c r="A1228" s="2">
        <v>1227</v>
      </c>
      <c r="B1228" s="2">
        <v>80</v>
      </c>
      <c r="C1228" s="2" t="s">
        <v>1969</v>
      </c>
    </row>
    <row r="1229" spans="1:3" x14ac:dyDescent="0.2">
      <c r="A1229" s="2">
        <v>1228</v>
      </c>
      <c r="B1229" s="2">
        <v>80</v>
      </c>
      <c r="C1229" s="2" t="s">
        <v>1970</v>
      </c>
    </row>
    <row r="1230" spans="1:3" x14ac:dyDescent="0.2">
      <c r="A1230" s="2">
        <v>1229</v>
      </c>
      <c r="B1230" s="2">
        <v>80</v>
      </c>
      <c r="C1230" s="2" t="s">
        <v>1971</v>
      </c>
    </row>
    <row r="1231" spans="1:3" x14ac:dyDescent="0.2">
      <c r="A1231" s="2">
        <v>1230</v>
      </c>
      <c r="B1231" s="2">
        <v>80</v>
      </c>
      <c r="C1231" s="2" t="s">
        <v>1479</v>
      </c>
    </row>
    <row r="1232" spans="1:3" x14ac:dyDescent="0.2">
      <c r="A1232" s="2">
        <v>1231</v>
      </c>
      <c r="B1232" s="2">
        <v>80</v>
      </c>
      <c r="C1232" s="2" t="s">
        <v>1972</v>
      </c>
    </row>
    <row r="1233" spans="1:3" x14ac:dyDescent="0.2">
      <c r="A1233" s="2">
        <v>1232</v>
      </c>
      <c r="B1233" s="2">
        <v>80</v>
      </c>
      <c r="C1233" s="2" t="s">
        <v>1973</v>
      </c>
    </row>
    <row r="1234" spans="1:3" x14ac:dyDescent="0.2">
      <c r="A1234" s="2">
        <v>1233</v>
      </c>
      <c r="B1234" s="2">
        <v>80</v>
      </c>
      <c r="C1234" s="2" t="s">
        <v>1974</v>
      </c>
    </row>
    <row r="1235" spans="1:3" x14ac:dyDescent="0.2">
      <c r="A1235" s="2">
        <v>1234</v>
      </c>
      <c r="B1235" s="2">
        <v>80</v>
      </c>
      <c r="C1235" s="2" t="s">
        <v>1975</v>
      </c>
    </row>
    <row r="1236" spans="1:3" x14ac:dyDescent="0.2">
      <c r="A1236" s="2">
        <v>1235</v>
      </c>
      <c r="B1236" s="2">
        <v>80</v>
      </c>
      <c r="C1236" s="2" t="s">
        <v>1374</v>
      </c>
    </row>
    <row r="1237" spans="1:3" x14ac:dyDescent="0.2">
      <c r="A1237" s="2">
        <v>1236</v>
      </c>
      <c r="B1237" s="2">
        <v>80</v>
      </c>
      <c r="C1237" s="2" t="s">
        <v>1976</v>
      </c>
    </row>
    <row r="1238" spans="1:3" x14ac:dyDescent="0.2">
      <c r="A1238" s="2">
        <v>1237</v>
      </c>
      <c r="B1238" s="2">
        <v>80</v>
      </c>
      <c r="C1238" s="2" t="s">
        <v>1977</v>
      </c>
    </row>
    <row r="1239" spans="1:3" x14ac:dyDescent="0.2">
      <c r="A1239" s="2">
        <v>1238</v>
      </c>
      <c r="B1239" s="2">
        <v>81</v>
      </c>
      <c r="C1239" s="2" t="s">
        <v>1978</v>
      </c>
    </row>
    <row r="1240" spans="1:3" x14ac:dyDescent="0.2">
      <c r="A1240" s="2">
        <v>1239</v>
      </c>
      <c r="B1240" s="2">
        <v>81</v>
      </c>
      <c r="C1240" s="2" t="s">
        <v>1979</v>
      </c>
    </row>
    <row r="1241" spans="1:3" x14ac:dyDescent="0.2">
      <c r="A1241" s="2">
        <v>1240</v>
      </c>
      <c r="B1241" s="2">
        <v>81</v>
      </c>
      <c r="C1241" s="2" t="s">
        <v>1980</v>
      </c>
    </row>
    <row r="1242" spans="1:3" x14ac:dyDescent="0.2">
      <c r="A1242" s="2">
        <v>1241</v>
      </c>
      <c r="B1242" s="2">
        <v>81</v>
      </c>
      <c r="C1242" s="2" t="s">
        <v>1981</v>
      </c>
    </row>
    <row r="1243" spans="1:3" x14ac:dyDescent="0.2">
      <c r="A1243" s="2">
        <v>1242</v>
      </c>
      <c r="B1243" s="2">
        <v>81</v>
      </c>
      <c r="C1243" s="2" t="s">
        <v>1982</v>
      </c>
    </row>
    <row r="1244" spans="1:3" x14ac:dyDescent="0.2">
      <c r="A1244" s="2">
        <v>1243</v>
      </c>
      <c r="B1244" s="2">
        <v>81</v>
      </c>
      <c r="C1244" s="2" t="s">
        <v>1983</v>
      </c>
    </row>
    <row r="1245" spans="1:3" x14ac:dyDescent="0.2">
      <c r="A1245" s="2">
        <v>1244</v>
      </c>
      <c r="B1245" s="2">
        <v>81</v>
      </c>
      <c r="C1245" s="2" t="s">
        <v>1984</v>
      </c>
    </row>
    <row r="1246" spans="1:3" x14ac:dyDescent="0.2">
      <c r="A1246" s="2">
        <v>1245</v>
      </c>
      <c r="B1246" s="2">
        <v>81</v>
      </c>
      <c r="C1246" s="2" t="s">
        <v>1985</v>
      </c>
    </row>
    <row r="1247" spans="1:3" x14ac:dyDescent="0.2">
      <c r="A1247" s="2">
        <v>1246</v>
      </c>
      <c r="B1247" s="2">
        <v>81</v>
      </c>
      <c r="C1247" s="2" t="s">
        <v>1986</v>
      </c>
    </row>
    <row r="1248" spans="1:3" x14ac:dyDescent="0.2">
      <c r="A1248" s="2">
        <v>1247</v>
      </c>
      <c r="B1248" s="2">
        <v>81</v>
      </c>
      <c r="C1248" s="2" t="s">
        <v>973</v>
      </c>
    </row>
    <row r="1249" spans="1:3" x14ac:dyDescent="0.2">
      <c r="A1249" s="2">
        <v>1248</v>
      </c>
      <c r="B1249" s="2">
        <v>81</v>
      </c>
      <c r="C1249" s="2" t="s">
        <v>1151</v>
      </c>
    </row>
    <row r="1250" spans="1:3" x14ac:dyDescent="0.2">
      <c r="A1250" s="2">
        <v>1249</v>
      </c>
      <c r="B1250" s="2">
        <v>81</v>
      </c>
      <c r="C1250" s="2" t="s">
        <v>1987</v>
      </c>
    </row>
    <row r="1251" spans="1:3" x14ac:dyDescent="0.2">
      <c r="A1251" s="2">
        <v>1250</v>
      </c>
      <c r="B1251" s="2">
        <v>81</v>
      </c>
      <c r="C1251" s="2" t="s">
        <v>1988</v>
      </c>
    </row>
    <row r="1252" spans="1:3" x14ac:dyDescent="0.2">
      <c r="A1252" s="2">
        <v>1251</v>
      </c>
      <c r="B1252" s="2">
        <v>81</v>
      </c>
      <c r="C1252" s="2" t="s">
        <v>1989</v>
      </c>
    </row>
    <row r="1253" spans="1:3" x14ac:dyDescent="0.2">
      <c r="A1253" s="2">
        <v>1252</v>
      </c>
      <c r="B1253" s="2">
        <v>81</v>
      </c>
      <c r="C1253" s="2" t="s">
        <v>1990</v>
      </c>
    </row>
    <row r="1254" spans="1:3" x14ac:dyDescent="0.2">
      <c r="A1254" s="2">
        <v>1253</v>
      </c>
      <c r="B1254" s="2">
        <v>81</v>
      </c>
      <c r="C1254" s="2" t="s">
        <v>1033</v>
      </c>
    </row>
    <row r="1255" spans="1:3" x14ac:dyDescent="0.2">
      <c r="A1255" s="2">
        <v>1254</v>
      </c>
      <c r="B1255" s="2">
        <v>81</v>
      </c>
      <c r="C1255" s="2" t="s">
        <v>1991</v>
      </c>
    </row>
    <row r="1256" spans="1:3" x14ac:dyDescent="0.2">
      <c r="A1256" s="2">
        <v>1255</v>
      </c>
      <c r="B1256" s="2">
        <v>81</v>
      </c>
      <c r="C1256" s="2" t="s">
        <v>1374</v>
      </c>
    </row>
    <row r="1257" spans="1:3" x14ac:dyDescent="0.2">
      <c r="A1257" s="2">
        <v>1256</v>
      </c>
      <c r="B1257" s="2">
        <v>81</v>
      </c>
      <c r="C1257" s="2" t="s">
        <v>1992</v>
      </c>
    </row>
    <row r="1258" spans="1:3" x14ac:dyDescent="0.2">
      <c r="A1258" s="2">
        <v>1257</v>
      </c>
      <c r="B1258" s="2">
        <v>81</v>
      </c>
      <c r="C1258" s="2" t="s">
        <v>1993</v>
      </c>
    </row>
    <row r="1259" spans="1:3" x14ac:dyDescent="0.2">
      <c r="A1259" s="2">
        <v>1258</v>
      </c>
      <c r="B1259" s="2">
        <v>82</v>
      </c>
      <c r="C1259" s="2" t="s">
        <v>1994</v>
      </c>
    </row>
    <row r="1260" spans="1:3" x14ac:dyDescent="0.2">
      <c r="A1260" s="2">
        <v>1259</v>
      </c>
      <c r="B1260" s="2">
        <v>82</v>
      </c>
      <c r="C1260" s="2" t="s">
        <v>1995</v>
      </c>
    </row>
    <row r="1261" spans="1:3" x14ac:dyDescent="0.2">
      <c r="A1261" s="2">
        <v>1260</v>
      </c>
      <c r="B1261" s="2">
        <v>82</v>
      </c>
      <c r="C1261" s="2" t="s">
        <v>1309</v>
      </c>
    </row>
    <row r="1262" spans="1:3" x14ac:dyDescent="0.2">
      <c r="A1262" s="2">
        <v>1261</v>
      </c>
      <c r="B1262" s="2">
        <v>82</v>
      </c>
      <c r="C1262" s="2" t="s">
        <v>965</v>
      </c>
    </row>
    <row r="1263" spans="1:3" x14ac:dyDescent="0.2">
      <c r="A1263" s="2">
        <v>1262</v>
      </c>
      <c r="B1263" s="2">
        <v>82</v>
      </c>
      <c r="C1263" s="2" t="s">
        <v>1501</v>
      </c>
    </row>
    <row r="1264" spans="1:3" x14ac:dyDescent="0.2">
      <c r="A1264" s="2">
        <v>1263</v>
      </c>
      <c r="B1264" s="2">
        <v>82</v>
      </c>
      <c r="C1264" s="2" t="s">
        <v>1996</v>
      </c>
    </row>
    <row r="1265" spans="1:3" x14ac:dyDescent="0.2">
      <c r="A1265" s="2">
        <v>1264</v>
      </c>
      <c r="B1265" s="2">
        <v>82</v>
      </c>
      <c r="C1265" s="2" t="s">
        <v>1997</v>
      </c>
    </row>
    <row r="1266" spans="1:3" x14ac:dyDescent="0.2">
      <c r="A1266" s="2">
        <v>1265</v>
      </c>
      <c r="B1266" s="2">
        <v>82</v>
      </c>
      <c r="C1266" s="2" t="s">
        <v>1998</v>
      </c>
    </row>
    <row r="1267" spans="1:3" x14ac:dyDescent="0.2">
      <c r="A1267" s="2">
        <v>1266</v>
      </c>
      <c r="B1267" s="2">
        <v>82</v>
      </c>
      <c r="C1267" s="2" t="s">
        <v>1999</v>
      </c>
    </row>
    <row r="1268" spans="1:3" x14ac:dyDescent="0.2">
      <c r="A1268" s="2">
        <v>1267</v>
      </c>
      <c r="B1268" s="2">
        <v>82</v>
      </c>
      <c r="C1268" s="2" t="s">
        <v>707</v>
      </c>
    </row>
    <row r="1269" spans="1:3" x14ac:dyDescent="0.2">
      <c r="A1269" s="2">
        <v>1268</v>
      </c>
      <c r="B1269" s="2">
        <v>82</v>
      </c>
      <c r="C1269" s="2" t="s">
        <v>2000</v>
      </c>
    </row>
    <row r="1270" spans="1:3" x14ac:dyDescent="0.2">
      <c r="A1270" s="2">
        <v>1269</v>
      </c>
      <c r="B1270" s="2">
        <v>82</v>
      </c>
      <c r="C1270" s="2" t="s">
        <v>2001</v>
      </c>
    </row>
    <row r="1271" spans="1:3" x14ac:dyDescent="0.2">
      <c r="A1271" s="2">
        <v>1270</v>
      </c>
      <c r="B1271" s="2">
        <v>82</v>
      </c>
      <c r="C1271" s="2" t="s">
        <v>2002</v>
      </c>
    </row>
    <row r="1272" spans="1:3" x14ac:dyDescent="0.2">
      <c r="A1272" s="2">
        <v>1271</v>
      </c>
      <c r="B1272" s="2">
        <v>82</v>
      </c>
      <c r="C1272" s="2" t="s">
        <v>1966</v>
      </c>
    </row>
    <row r="1273" spans="1:3" x14ac:dyDescent="0.2">
      <c r="A1273" s="2">
        <v>1272</v>
      </c>
      <c r="B1273" s="2">
        <v>82</v>
      </c>
      <c r="C1273" s="2" t="s">
        <v>1077</v>
      </c>
    </row>
    <row r="1274" spans="1:3" x14ac:dyDescent="0.2">
      <c r="A1274" s="2">
        <v>1273</v>
      </c>
      <c r="B1274" s="2">
        <v>82</v>
      </c>
      <c r="C1274" s="2" t="s">
        <v>2003</v>
      </c>
    </row>
    <row r="1275" spans="1:3" x14ac:dyDescent="0.2">
      <c r="A1275" s="2">
        <v>1274</v>
      </c>
      <c r="B1275" s="2">
        <v>82</v>
      </c>
      <c r="C1275" s="2" t="s">
        <v>2004</v>
      </c>
    </row>
    <row r="1276" spans="1:3" x14ac:dyDescent="0.2">
      <c r="A1276" s="2">
        <v>1275</v>
      </c>
      <c r="B1276" s="2">
        <v>82</v>
      </c>
      <c r="C1276" s="2" t="s">
        <v>2005</v>
      </c>
    </row>
    <row r="1277" spans="1:3" x14ac:dyDescent="0.2">
      <c r="A1277" s="2">
        <v>1276</v>
      </c>
      <c r="B1277" s="2">
        <v>82</v>
      </c>
      <c r="C1277" s="2" t="s">
        <v>2006</v>
      </c>
    </row>
    <row r="1278" spans="1:3" x14ac:dyDescent="0.2">
      <c r="A1278" s="2">
        <v>1277</v>
      </c>
      <c r="B1278" s="2">
        <v>82</v>
      </c>
      <c r="C1278" s="2" t="s">
        <v>740</v>
      </c>
    </row>
    <row r="1279" spans="1:3" x14ac:dyDescent="0.2">
      <c r="A1279" s="2">
        <v>1278</v>
      </c>
      <c r="B1279" s="2">
        <v>82</v>
      </c>
      <c r="C1279" s="2" t="s">
        <v>1152</v>
      </c>
    </row>
    <row r="1280" spans="1:3" x14ac:dyDescent="0.2">
      <c r="A1280" s="2">
        <v>1279</v>
      </c>
      <c r="B1280" s="2">
        <v>82</v>
      </c>
      <c r="C1280" s="2" t="s">
        <v>2007</v>
      </c>
    </row>
    <row r="1281" spans="1:3" x14ac:dyDescent="0.2">
      <c r="A1281" s="2">
        <v>1280</v>
      </c>
      <c r="B1281" s="2">
        <v>82</v>
      </c>
      <c r="C1281" s="2" t="s">
        <v>2008</v>
      </c>
    </row>
    <row r="1282" spans="1:3" x14ac:dyDescent="0.2">
      <c r="A1282" s="2">
        <v>1281</v>
      </c>
      <c r="B1282" s="2">
        <v>82</v>
      </c>
      <c r="C1282" s="2" t="s">
        <v>1570</v>
      </c>
    </row>
    <row r="1283" spans="1:3" x14ac:dyDescent="0.2">
      <c r="A1283" s="2">
        <v>1282</v>
      </c>
      <c r="B1283" s="2">
        <v>82</v>
      </c>
      <c r="C1283" s="2" t="s">
        <v>696</v>
      </c>
    </row>
    <row r="1284" spans="1:3" x14ac:dyDescent="0.2">
      <c r="A1284" s="2">
        <v>1283</v>
      </c>
      <c r="B1284" s="2">
        <v>82</v>
      </c>
      <c r="C1284" s="2" t="s">
        <v>1302</v>
      </c>
    </row>
    <row r="1285" spans="1:3" x14ac:dyDescent="0.2">
      <c r="A1285" s="2">
        <v>1284</v>
      </c>
      <c r="B1285" s="2">
        <v>82</v>
      </c>
      <c r="C1285" s="2" t="s">
        <v>2009</v>
      </c>
    </row>
    <row r="1286" spans="1:3" x14ac:dyDescent="0.2">
      <c r="A1286" s="2">
        <v>1285</v>
      </c>
      <c r="B1286" s="2">
        <v>82</v>
      </c>
      <c r="C1286" s="2" t="s">
        <v>2010</v>
      </c>
    </row>
    <row r="1287" spans="1:3" x14ac:dyDescent="0.2">
      <c r="A1287" s="2">
        <v>1286</v>
      </c>
      <c r="B1287" s="2">
        <v>82</v>
      </c>
      <c r="C1287" s="2" t="s">
        <v>2011</v>
      </c>
    </row>
    <row r="1288" spans="1:3" x14ac:dyDescent="0.2">
      <c r="A1288" s="2">
        <v>1287</v>
      </c>
      <c r="B1288" s="2">
        <v>82</v>
      </c>
      <c r="C1288" s="2" t="s">
        <v>2012</v>
      </c>
    </row>
    <row r="1289" spans="1:3" x14ac:dyDescent="0.2">
      <c r="A1289" s="2">
        <v>1288</v>
      </c>
      <c r="B1289" s="2">
        <v>82</v>
      </c>
      <c r="C1289" s="2" t="s">
        <v>1083</v>
      </c>
    </row>
    <row r="1290" spans="1:3" x14ac:dyDescent="0.2">
      <c r="A1290" s="2">
        <v>1289</v>
      </c>
      <c r="B1290" s="2">
        <v>82</v>
      </c>
      <c r="C1290" s="2" t="s">
        <v>2013</v>
      </c>
    </row>
    <row r="1291" spans="1:3" x14ac:dyDescent="0.2">
      <c r="A1291" s="2">
        <v>1290</v>
      </c>
      <c r="B1291" s="2">
        <v>82</v>
      </c>
      <c r="C1291" s="2" t="s">
        <v>938</v>
      </c>
    </row>
    <row r="1292" spans="1:3" x14ac:dyDescent="0.2">
      <c r="A1292" s="2">
        <v>1291</v>
      </c>
      <c r="B1292" s="2">
        <v>82</v>
      </c>
      <c r="C1292" s="2" t="s">
        <v>2014</v>
      </c>
    </row>
    <row r="1293" spans="1:3" x14ac:dyDescent="0.2">
      <c r="A1293" s="2">
        <v>1292</v>
      </c>
      <c r="B1293" s="2">
        <v>82</v>
      </c>
      <c r="C1293" s="2" t="s">
        <v>691</v>
      </c>
    </row>
    <row r="1294" spans="1:3" x14ac:dyDescent="0.2">
      <c r="A1294" s="2">
        <v>1293</v>
      </c>
      <c r="B1294" s="2">
        <v>82</v>
      </c>
      <c r="C1294" s="2" t="s">
        <v>2015</v>
      </c>
    </row>
    <row r="1295" spans="1:3" x14ac:dyDescent="0.2">
      <c r="A1295" s="2">
        <v>1294</v>
      </c>
      <c r="B1295" s="2">
        <v>82</v>
      </c>
      <c r="C1295" s="2" t="s">
        <v>2016</v>
      </c>
    </row>
    <row r="1296" spans="1:3" x14ac:dyDescent="0.2">
      <c r="A1296" s="2">
        <v>1295</v>
      </c>
      <c r="B1296" s="2">
        <v>82</v>
      </c>
      <c r="C1296" s="2" t="s">
        <v>2017</v>
      </c>
    </row>
    <row r="1297" spans="1:3" x14ac:dyDescent="0.2">
      <c r="A1297" s="2">
        <v>1296</v>
      </c>
      <c r="B1297" s="2">
        <v>82</v>
      </c>
      <c r="C1297" s="2" t="s">
        <v>1945</v>
      </c>
    </row>
    <row r="1298" spans="1:3" x14ac:dyDescent="0.2">
      <c r="A1298" s="2">
        <v>1297</v>
      </c>
      <c r="B1298" s="2">
        <v>82</v>
      </c>
      <c r="C1298" s="2" t="s">
        <v>2018</v>
      </c>
    </row>
    <row r="1299" spans="1:3" x14ac:dyDescent="0.2">
      <c r="A1299" s="2">
        <v>1298</v>
      </c>
      <c r="B1299" s="2">
        <v>82</v>
      </c>
      <c r="C1299" s="2" t="s">
        <v>2019</v>
      </c>
    </row>
    <row r="1300" spans="1:3" x14ac:dyDescent="0.2">
      <c r="A1300" s="2">
        <v>1299</v>
      </c>
      <c r="B1300" s="2">
        <v>82</v>
      </c>
      <c r="C1300" s="2" t="s">
        <v>2020</v>
      </c>
    </row>
    <row r="1301" spans="1:3" x14ac:dyDescent="0.2">
      <c r="A1301" s="2">
        <v>1300</v>
      </c>
      <c r="B1301" s="2">
        <v>82</v>
      </c>
      <c r="C1301" s="2" t="s">
        <v>742</v>
      </c>
    </row>
    <row r="1302" spans="1:3" x14ac:dyDescent="0.2">
      <c r="A1302" s="2">
        <v>1301</v>
      </c>
      <c r="B1302" s="2">
        <v>82</v>
      </c>
      <c r="C1302" s="2" t="s">
        <v>2021</v>
      </c>
    </row>
    <row r="1303" spans="1:3" x14ac:dyDescent="0.2">
      <c r="A1303" s="2">
        <v>1302</v>
      </c>
      <c r="B1303" s="2">
        <v>83</v>
      </c>
      <c r="C1303" s="2" t="s">
        <v>712</v>
      </c>
    </row>
    <row r="1304" spans="1:3" x14ac:dyDescent="0.2">
      <c r="A1304" s="2">
        <v>1303</v>
      </c>
      <c r="B1304" s="2">
        <v>83</v>
      </c>
      <c r="C1304" s="2" t="s">
        <v>2022</v>
      </c>
    </row>
    <row r="1305" spans="1:3" x14ac:dyDescent="0.2">
      <c r="A1305" s="2">
        <v>1304</v>
      </c>
      <c r="B1305" s="2">
        <v>83</v>
      </c>
      <c r="C1305" s="2" t="s">
        <v>2023</v>
      </c>
    </row>
    <row r="1306" spans="1:3" x14ac:dyDescent="0.2">
      <c r="A1306" s="2">
        <v>1305</v>
      </c>
      <c r="B1306" s="2">
        <v>113</v>
      </c>
      <c r="C1306" s="2" t="s">
        <v>2024</v>
      </c>
    </row>
    <row r="1307" spans="1:3" x14ac:dyDescent="0.2">
      <c r="A1307" s="2">
        <v>1306</v>
      </c>
      <c r="B1307" s="2">
        <v>113</v>
      </c>
      <c r="C1307" s="2" t="s">
        <v>2025</v>
      </c>
    </row>
    <row r="1308" spans="1:3" x14ac:dyDescent="0.2">
      <c r="A1308" s="2">
        <v>1307</v>
      </c>
      <c r="B1308" s="2">
        <v>113</v>
      </c>
      <c r="C1308" s="2" t="s">
        <v>2026</v>
      </c>
    </row>
    <row r="1309" spans="1:3" x14ac:dyDescent="0.2">
      <c r="A1309" s="2">
        <v>1308</v>
      </c>
      <c r="B1309" s="2">
        <v>113</v>
      </c>
      <c r="C1309" s="2" t="s">
        <v>2027</v>
      </c>
    </row>
    <row r="1310" spans="1:3" x14ac:dyDescent="0.2">
      <c r="A1310" s="2">
        <v>1309</v>
      </c>
      <c r="B1310" s="2">
        <v>113</v>
      </c>
      <c r="C1310" s="2" t="s">
        <v>1834</v>
      </c>
    </row>
    <row r="1311" spans="1:3" x14ac:dyDescent="0.2">
      <c r="A1311" s="2">
        <v>1310</v>
      </c>
      <c r="B1311" s="2">
        <v>113</v>
      </c>
      <c r="C1311" s="2" t="s">
        <v>2028</v>
      </c>
    </row>
    <row r="1312" spans="1:3" x14ac:dyDescent="0.2">
      <c r="A1312" s="2">
        <v>1311</v>
      </c>
      <c r="B1312" s="2">
        <v>113</v>
      </c>
      <c r="C1312" s="2" t="s">
        <v>2029</v>
      </c>
    </row>
    <row r="1313" spans="1:3" x14ac:dyDescent="0.2">
      <c r="A1313" s="2">
        <v>1312</v>
      </c>
      <c r="B1313" s="2">
        <v>113</v>
      </c>
      <c r="C1313" s="2" t="s">
        <v>2030</v>
      </c>
    </row>
    <row r="1314" spans="1:3" x14ac:dyDescent="0.2">
      <c r="A1314" s="2">
        <v>1313</v>
      </c>
      <c r="B1314" s="2">
        <v>113</v>
      </c>
      <c r="C1314" s="2" t="s">
        <v>2031</v>
      </c>
    </row>
    <row r="1315" spans="1:3" x14ac:dyDescent="0.2">
      <c r="A1315" s="2">
        <v>1314</v>
      </c>
      <c r="B1315" s="2">
        <v>113</v>
      </c>
      <c r="C1315" s="2" t="s">
        <v>2032</v>
      </c>
    </row>
    <row r="1316" spans="1:3" x14ac:dyDescent="0.2">
      <c r="A1316" s="2">
        <v>1315</v>
      </c>
      <c r="B1316" s="2">
        <v>113</v>
      </c>
      <c r="C1316" s="2" t="s">
        <v>1847</v>
      </c>
    </row>
    <row r="1317" spans="1:3" x14ac:dyDescent="0.2">
      <c r="A1317" s="2">
        <v>1316</v>
      </c>
      <c r="B1317" s="2">
        <v>113</v>
      </c>
      <c r="C1317" s="2" t="s">
        <v>1851</v>
      </c>
    </row>
    <row r="1318" spans="1:3" x14ac:dyDescent="0.2">
      <c r="A1318" s="2">
        <v>1317</v>
      </c>
      <c r="B1318" s="2">
        <v>113</v>
      </c>
      <c r="C1318" s="2" t="s">
        <v>2033</v>
      </c>
    </row>
    <row r="1319" spans="1:3" x14ac:dyDescent="0.2">
      <c r="A1319" s="2">
        <v>1318</v>
      </c>
      <c r="B1319" s="2">
        <v>113</v>
      </c>
      <c r="C1319" s="2" t="s">
        <v>1856</v>
      </c>
    </row>
    <row r="1320" spans="1:3" x14ac:dyDescent="0.2">
      <c r="A1320" s="2">
        <v>1319</v>
      </c>
      <c r="B1320" s="2">
        <v>113</v>
      </c>
      <c r="C1320" s="2" t="s">
        <v>1865</v>
      </c>
    </row>
    <row r="1321" spans="1:3" x14ac:dyDescent="0.2">
      <c r="A1321" s="2">
        <v>1320</v>
      </c>
      <c r="B1321" s="2">
        <v>62</v>
      </c>
      <c r="C1321" s="2" t="s">
        <v>1477</v>
      </c>
    </row>
    <row r="1322" spans="1:3" x14ac:dyDescent="0.2">
      <c r="A1322" s="2">
        <v>1321</v>
      </c>
      <c r="B1322" s="2">
        <v>62</v>
      </c>
      <c r="C1322" s="2" t="s">
        <v>1478</v>
      </c>
    </row>
    <row r="1323" spans="1:3" x14ac:dyDescent="0.2">
      <c r="A1323" s="2">
        <v>1322</v>
      </c>
      <c r="B1323" s="2">
        <v>62</v>
      </c>
      <c r="C1323" s="2" t="s">
        <v>1479</v>
      </c>
    </row>
    <row r="1324" spans="1:3" x14ac:dyDescent="0.2">
      <c r="A1324" s="2">
        <v>1323</v>
      </c>
      <c r="B1324" s="2">
        <v>62</v>
      </c>
      <c r="C1324" s="2" t="s">
        <v>1480</v>
      </c>
    </row>
    <row r="1325" spans="1:3" x14ac:dyDescent="0.2">
      <c r="A1325" s="2">
        <v>1324</v>
      </c>
      <c r="B1325" s="2">
        <v>62</v>
      </c>
      <c r="C1325" s="2" t="s">
        <v>690</v>
      </c>
    </row>
    <row r="1326" spans="1:3" x14ac:dyDescent="0.2">
      <c r="A1326" s="2">
        <v>1325</v>
      </c>
      <c r="B1326" s="2">
        <v>75</v>
      </c>
      <c r="C1326" s="2" t="s">
        <v>2034</v>
      </c>
    </row>
    <row r="1327" spans="1:3" x14ac:dyDescent="0.2">
      <c r="A1327" s="2">
        <v>1326</v>
      </c>
      <c r="B1327" s="2">
        <v>75</v>
      </c>
      <c r="C1327" s="2" t="s">
        <v>2035</v>
      </c>
    </row>
    <row r="1328" spans="1:3" x14ac:dyDescent="0.2">
      <c r="A1328" s="2">
        <v>1327</v>
      </c>
      <c r="B1328" s="2">
        <v>75</v>
      </c>
      <c r="C1328" s="2" t="s">
        <v>2036</v>
      </c>
    </row>
    <row r="1329" spans="1:3" x14ac:dyDescent="0.2">
      <c r="A1329" s="2">
        <v>1328</v>
      </c>
      <c r="B1329" s="2">
        <v>75</v>
      </c>
      <c r="C1329" s="2" t="s">
        <v>2037</v>
      </c>
    </row>
    <row r="1330" spans="1:3" x14ac:dyDescent="0.2">
      <c r="A1330" s="2">
        <v>1329</v>
      </c>
      <c r="B1330" s="2">
        <v>75</v>
      </c>
      <c r="C1330" s="2" t="s">
        <v>2038</v>
      </c>
    </row>
    <row r="1331" spans="1:3" x14ac:dyDescent="0.2">
      <c r="A1331" s="2">
        <v>1330</v>
      </c>
      <c r="B1331" s="2">
        <v>75</v>
      </c>
      <c r="C1331" s="2" t="s">
        <v>1311</v>
      </c>
    </row>
    <row r="1332" spans="1:3" x14ac:dyDescent="0.2">
      <c r="A1332" s="2">
        <v>1331</v>
      </c>
      <c r="B1332" s="2">
        <v>75</v>
      </c>
      <c r="C1332" s="2" t="s">
        <v>2039</v>
      </c>
    </row>
    <row r="1333" spans="1:3" x14ac:dyDescent="0.2">
      <c r="A1333" s="2">
        <v>1332</v>
      </c>
      <c r="B1333" s="2">
        <v>75</v>
      </c>
      <c r="C1333" s="2" t="s">
        <v>2040</v>
      </c>
    </row>
    <row r="1334" spans="1:3" x14ac:dyDescent="0.2">
      <c r="A1334" s="2">
        <v>1333</v>
      </c>
      <c r="B1334" s="2">
        <v>75</v>
      </c>
      <c r="C1334" s="2" t="s">
        <v>1457</v>
      </c>
    </row>
    <row r="1335" spans="1:3" x14ac:dyDescent="0.2">
      <c r="A1335" s="2">
        <v>1334</v>
      </c>
      <c r="B1335" s="2">
        <v>75</v>
      </c>
      <c r="C1335" s="2" t="s">
        <v>2041</v>
      </c>
    </row>
    <row r="1336" spans="1:3" x14ac:dyDescent="0.2">
      <c r="A1336" s="2">
        <v>1335</v>
      </c>
      <c r="B1336" s="2">
        <v>75</v>
      </c>
      <c r="C1336" s="2" t="s">
        <v>2042</v>
      </c>
    </row>
    <row r="1337" spans="1:3" x14ac:dyDescent="0.2">
      <c r="A1337" s="2">
        <v>1336</v>
      </c>
      <c r="B1337" s="2">
        <v>75</v>
      </c>
      <c r="C1337" s="2" t="s">
        <v>2043</v>
      </c>
    </row>
    <row r="1338" spans="1:3" x14ac:dyDescent="0.2">
      <c r="A1338" s="2">
        <v>1337</v>
      </c>
      <c r="B1338" s="2">
        <v>75</v>
      </c>
      <c r="C1338" s="2" t="s">
        <v>1324</v>
      </c>
    </row>
    <row r="1339" spans="1:3" x14ac:dyDescent="0.2">
      <c r="A1339" s="2">
        <v>1338</v>
      </c>
      <c r="B1339" s="2">
        <v>75</v>
      </c>
      <c r="C1339" s="2" t="s">
        <v>968</v>
      </c>
    </row>
    <row r="1340" spans="1:3" x14ac:dyDescent="0.2">
      <c r="A1340" s="2">
        <v>1339</v>
      </c>
      <c r="B1340" s="2">
        <v>75</v>
      </c>
      <c r="C1340" s="2" t="s">
        <v>1398</v>
      </c>
    </row>
    <row r="1341" spans="1:3" x14ac:dyDescent="0.2">
      <c r="A1341" s="2">
        <v>1340</v>
      </c>
      <c r="B1341" s="2">
        <v>75</v>
      </c>
      <c r="C1341" s="2" t="s">
        <v>2044</v>
      </c>
    </row>
    <row r="1342" spans="1:3" x14ac:dyDescent="0.2">
      <c r="A1342" s="2">
        <v>1341</v>
      </c>
      <c r="B1342" s="2">
        <v>75</v>
      </c>
      <c r="C1342" s="2" t="s">
        <v>2045</v>
      </c>
    </row>
    <row r="1343" spans="1:3" x14ac:dyDescent="0.2">
      <c r="A1343" s="2">
        <v>1342</v>
      </c>
      <c r="B1343" s="2">
        <v>75</v>
      </c>
      <c r="C1343" s="2" t="s">
        <v>2046</v>
      </c>
    </row>
    <row r="1344" spans="1:3" x14ac:dyDescent="0.2">
      <c r="A1344" s="2">
        <v>1343</v>
      </c>
      <c r="B1344" s="2">
        <v>75</v>
      </c>
      <c r="C1344" s="2" t="s">
        <v>2047</v>
      </c>
    </row>
    <row r="1345" spans="1:3" x14ac:dyDescent="0.2">
      <c r="A1345" s="2">
        <v>1344</v>
      </c>
      <c r="B1345" s="2">
        <v>75</v>
      </c>
      <c r="C1345" s="2" t="s">
        <v>2048</v>
      </c>
    </row>
    <row r="1346" spans="1:3" x14ac:dyDescent="0.2">
      <c r="A1346" s="2">
        <v>1345</v>
      </c>
      <c r="B1346" s="2">
        <v>75</v>
      </c>
      <c r="C1346" s="2" t="s">
        <v>2049</v>
      </c>
    </row>
    <row r="1347" spans="1:3" x14ac:dyDescent="0.2">
      <c r="A1347" s="2">
        <v>1346</v>
      </c>
      <c r="B1347" s="2">
        <v>75</v>
      </c>
      <c r="C1347" s="2" t="s">
        <v>2050</v>
      </c>
    </row>
    <row r="1348" spans="1:3" x14ac:dyDescent="0.2">
      <c r="A1348" s="2">
        <v>1347</v>
      </c>
      <c r="B1348" s="2">
        <v>75</v>
      </c>
      <c r="C1348" s="2" t="s">
        <v>1405</v>
      </c>
    </row>
    <row r="1349" spans="1:3" x14ac:dyDescent="0.2">
      <c r="A1349" s="2">
        <v>1348</v>
      </c>
      <c r="B1349" s="2">
        <v>75</v>
      </c>
      <c r="C1349" s="2" t="s">
        <v>1693</v>
      </c>
    </row>
    <row r="1350" spans="1:3" x14ac:dyDescent="0.2">
      <c r="A1350" s="2">
        <v>1349</v>
      </c>
      <c r="B1350" s="2">
        <v>75</v>
      </c>
      <c r="C1350" s="2" t="s">
        <v>2051</v>
      </c>
    </row>
    <row r="1351" spans="1:3" x14ac:dyDescent="0.2">
      <c r="A1351" s="2">
        <v>1350</v>
      </c>
      <c r="B1351" s="2">
        <v>75</v>
      </c>
      <c r="C1351" s="2" t="s">
        <v>2052</v>
      </c>
    </row>
    <row r="1352" spans="1:3" x14ac:dyDescent="0.2">
      <c r="A1352" s="2">
        <v>1351</v>
      </c>
      <c r="B1352" s="2">
        <v>75</v>
      </c>
      <c r="C1352" s="2" t="s">
        <v>2053</v>
      </c>
    </row>
    <row r="1353" spans="1:3" x14ac:dyDescent="0.2">
      <c r="A1353" s="2">
        <v>1352</v>
      </c>
      <c r="B1353" s="2">
        <v>75</v>
      </c>
      <c r="C1353" s="2" t="s">
        <v>925</v>
      </c>
    </row>
    <row r="1354" spans="1:3" x14ac:dyDescent="0.2">
      <c r="A1354" s="2">
        <v>1353</v>
      </c>
      <c r="B1354" s="2">
        <v>75</v>
      </c>
      <c r="C1354" s="2" t="s">
        <v>2054</v>
      </c>
    </row>
    <row r="1355" spans="1:3" x14ac:dyDescent="0.2">
      <c r="A1355" s="2">
        <v>1354</v>
      </c>
      <c r="B1355" s="2">
        <v>75</v>
      </c>
      <c r="C1355" s="2" t="s">
        <v>2055</v>
      </c>
    </row>
    <row r="1356" spans="1:3" x14ac:dyDescent="0.2">
      <c r="A1356" s="2">
        <v>1355</v>
      </c>
      <c r="B1356" s="2">
        <v>75</v>
      </c>
      <c r="C1356" s="2" t="s">
        <v>2056</v>
      </c>
    </row>
    <row r="1357" spans="1:3" x14ac:dyDescent="0.2">
      <c r="A1357" s="2">
        <v>1356</v>
      </c>
      <c r="B1357" s="2">
        <v>75</v>
      </c>
      <c r="C1357" s="2" t="s">
        <v>2057</v>
      </c>
    </row>
    <row r="1358" spans="1:3" x14ac:dyDescent="0.2">
      <c r="A1358" s="2">
        <v>1357</v>
      </c>
      <c r="B1358" s="2">
        <v>75</v>
      </c>
      <c r="C1358" s="2" t="s">
        <v>2058</v>
      </c>
    </row>
    <row r="1359" spans="1:3" x14ac:dyDescent="0.2">
      <c r="A1359" s="2">
        <v>1358</v>
      </c>
      <c r="B1359" s="2">
        <v>75</v>
      </c>
      <c r="C1359" s="2" t="s">
        <v>2059</v>
      </c>
    </row>
    <row r="1360" spans="1:3" x14ac:dyDescent="0.2">
      <c r="A1360" s="2">
        <v>1359</v>
      </c>
      <c r="B1360" s="2">
        <v>75</v>
      </c>
      <c r="C1360" s="2" t="s">
        <v>2060</v>
      </c>
    </row>
    <row r="1361" spans="1:3" x14ac:dyDescent="0.2">
      <c r="A1361" s="2">
        <v>1360</v>
      </c>
      <c r="B1361" s="2">
        <v>76</v>
      </c>
      <c r="C1361" s="2" t="s">
        <v>2061</v>
      </c>
    </row>
    <row r="1362" spans="1:3" x14ac:dyDescent="0.2">
      <c r="A1362" s="2">
        <v>1361</v>
      </c>
      <c r="B1362" s="2">
        <v>76</v>
      </c>
      <c r="C1362" s="2" t="s">
        <v>2062</v>
      </c>
    </row>
    <row r="1363" spans="1:3" x14ac:dyDescent="0.2">
      <c r="A1363" s="2">
        <v>1362</v>
      </c>
      <c r="B1363" s="2">
        <v>76</v>
      </c>
      <c r="C1363" s="2" t="s">
        <v>2063</v>
      </c>
    </row>
    <row r="1364" spans="1:3" x14ac:dyDescent="0.2">
      <c r="A1364" s="2">
        <v>1363</v>
      </c>
      <c r="B1364" s="2">
        <v>76</v>
      </c>
      <c r="C1364" s="2" t="s">
        <v>1008</v>
      </c>
    </row>
    <row r="1365" spans="1:3" x14ac:dyDescent="0.2">
      <c r="A1365" s="2">
        <v>1364</v>
      </c>
      <c r="B1365" s="2">
        <v>76</v>
      </c>
      <c r="C1365" s="2" t="s">
        <v>1430</v>
      </c>
    </row>
    <row r="1366" spans="1:3" x14ac:dyDescent="0.2">
      <c r="A1366" s="2">
        <v>1365</v>
      </c>
      <c r="B1366" s="2">
        <v>76</v>
      </c>
      <c r="C1366" s="2" t="s">
        <v>2064</v>
      </c>
    </row>
    <row r="1367" spans="1:3" x14ac:dyDescent="0.2">
      <c r="A1367" s="2">
        <v>1366</v>
      </c>
      <c r="B1367" s="2">
        <v>76</v>
      </c>
      <c r="C1367" s="2" t="s">
        <v>2065</v>
      </c>
    </row>
    <row r="1368" spans="1:3" x14ac:dyDescent="0.2">
      <c r="A1368" s="2">
        <v>1367</v>
      </c>
      <c r="B1368" s="2">
        <v>76</v>
      </c>
      <c r="C1368" s="2" t="s">
        <v>2066</v>
      </c>
    </row>
    <row r="1369" spans="1:3" x14ac:dyDescent="0.2">
      <c r="A1369" s="2">
        <v>1368</v>
      </c>
      <c r="B1369" s="2">
        <v>76</v>
      </c>
      <c r="C1369" s="2" t="s">
        <v>1673</v>
      </c>
    </row>
    <row r="1370" spans="1:3" x14ac:dyDescent="0.2">
      <c r="A1370" s="2">
        <v>1369</v>
      </c>
      <c r="B1370" s="2">
        <v>76</v>
      </c>
      <c r="C1370" s="2" t="s">
        <v>2067</v>
      </c>
    </row>
    <row r="1371" spans="1:3" x14ac:dyDescent="0.2">
      <c r="A1371" s="2">
        <v>1370</v>
      </c>
      <c r="B1371" s="2">
        <v>76</v>
      </c>
      <c r="C1371" s="2" t="s">
        <v>2068</v>
      </c>
    </row>
    <row r="1372" spans="1:3" x14ac:dyDescent="0.2">
      <c r="A1372" s="2">
        <v>1371</v>
      </c>
      <c r="B1372" s="2">
        <v>76</v>
      </c>
      <c r="C1372" s="2" t="s">
        <v>1152</v>
      </c>
    </row>
    <row r="1373" spans="1:3" x14ac:dyDescent="0.2">
      <c r="A1373" s="2">
        <v>1372</v>
      </c>
      <c r="B1373" s="2">
        <v>76</v>
      </c>
      <c r="C1373" s="2" t="s">
        <v>2069</v>
      </c>
    </row>
    <row r="1374" spans="1:3" x14ac:dyDescent="0.2">
      <c r="A1374" s="2">
        <v>1373</v>
      </c>
      <c r="B1374" s="2">
        <v>76</v>
      </c>
      <c r="C1374" s="2" t="s">
        <v>2070</v>
      </c>
    </row>
    <row r="1375" spans="1:3" x14ac:dyDescent="0.2">
      <c r="A1375" s="2">
        <v>1374</v>
      </c>
      <c r="B1375" s="2">
        <v>76</v>
      </c>
      <c r="C1375" s="2" t="s">
        <v>755</v>
      </c>
    </row>
    <row r="1376" spans="1:3" x14ac:dyDescent="0.2">
      <c r="A1376" s="2">
        <v>1375</v>
      </c>
      <c r="B1376" s="2">
        <v>76</v>
      </c>
      <c r="C1376" s="2" t="s">
        <v>2071</v>
      </c>
    </row>
    <row r="1377" spans="1:3" x14ac:dyDescent="0.2">
      <c r="A1377" s="2">
        <v>1376</v>
      </c>
      <c r="B1377" s="2">
        <v>76</v>
      </c>
      <c r="C1377" s="2" t="s">
        <v>1868</v>
      </c>
    </row>
    <row r="1378" spans="1:3" x14ac:dyDescent="0.2">
      <c r="A1378" s="2">
        <v>1377</v>
      </c>
      <c r="B1378" s="2">
        <v>77</v>
      </c>
      <c r="C1378" s="2" t="s">
        <v>2072</v>
      </c>
    </row>
    <row r="1379" spans="1:3" x14ac:dyDescent="0.2">
      <c r="A1379" s="2">
        <v>1378</v>
      </c>
      <c r="B1379" s="2">
        <v>77</v>
      </c>
      <c r="C1379" s="2" t="s">
        <v>2073</v>
      </c>
    </row>
    <row r="1380" spans="1:3" x14ac:dyDescent="0.2">
      <c r="A1380" s="2">
        <v>1379</v>
      </c>
      <c r="B1380" s="2">
        <v>110</v>
      </c>
      <c r="C1380" s="2" t="s">
        <v>2074</v>
      </c>
    </row>
    <row r="1381" spans="1:3" x14ac:dyDescent="0.2">
      <c r="A1381" s="2">
        <v>1380</v>
      </c>
      <c r="B1381" s="2">
        <v>110</v>
      </c>
      <c r="C1381" s="2" t="s">
        <v>2075</v>
      </c>
    </row>
    <row r="1382" spans="1:3" x14ac:dyDescent="0.2">
      <c r="A1382" s="2">
        <v>1381</v>
      </c>
      <c r="B1382" s="2">
        <v>110</v>
      </c>
      <c r="C1382" s="2" t="s">
        <v>2076</v>
      </c>
    </row>
    <row r="1383" spans="1:3" x14ac:dyDescent="0.2">
      <c r="A1383" s="2">
        <v>1382</v>
      </c>
      <c r="B1383" s="2">
        <v>110</v>
      </c>
      <c r="C1383" s="2" t="s">
        <v>2077</v>
      </c>
    </row>
    <row r="1384" spans="1:3" x14ac:dyDescent="0.2">
      <c r="A1384" s="2">
        <v>1383</v>
      </c>
      <c r="B1384" s="2">
        <v>112</v>
      </c>
      <c r="C1384" s="2" t="s">
        <v>2078</v>
      </c>
    </row>
    <row r="1385" spans="1:3" x14ac:dyDescent="0.2">
      <c r="A1385" s="2">
        <v>1384</v>
      </c>
      <c r="B1385" s="2">
        <v>112</v>
      </c>
      <c r="C1385" s="2" t="s">
        <v>2079</v>
      </c>
    </row>
    <row r="1386" spans="1:3" x14ac:dyDescent="0.2">
      <c r="A1386" s="2">
        <v>1385</v>
      </c>
      <c r="B1386" s="2">
        <v>112</v>
      </c>
      <c r="C1386" s="2" t="s">
        <v>1411</v>
      </c>
    </row>
    <row r="1387" spans="1:3" x14ac:dyDescent="0.2">
      <c r="A1387" s="2">
        <v>1386</v>
      </c>
      <c r="B1387" s="2">
        <v>112</v>
      </c>
      <c r="C1387" s="2" t="s">
        <v>2080</v>
      </c>
    </row>
    <row r="1388" spans="1:3" x14ac:dyDescent="0.2">
      <c r="A1388" s="2">
        <v>1387</v>
      </c>
      <c r="B1388" s="2">
        <v>112</v>
      </c>
      <c r="C1388" s="2" t="s">
        <v>2081</v>
      </c>
    </row>
    <row r="1389" spans="1:3" x14ac:dyDescent="0.2">
      <c r="A1389" s="2">
        <v>1388</v>
      </c>
      <c r="B1389" s="2">
        <v>114</v>
      </c>
      <c r="C1389" s="2" t="s">
        <v>2082</v>
      </c>
    </row>
    <row r="1390" spans="1:3" x14ac:dyDescent="0.2">
      <c r="A1390" s="2">
        <v>1389</v>
      </c>
      <c r="B1390" s="2">
        <v>114</v>
      </c>
      <c r="C1390" s="2" t="s">
        <v>2083</v>
      </c>
    </row>
    <row r="1391" spans="1:3" x14ac:dyDescent="0.2">
      <c r="A1391" s="2">
        <v>1390</v>
      </c>
      <c r="B1391" s="2">
        <v>114</v>
      </c>
      <c r="C1391" s="2" t="s">
        <v>2084</v>
      </c>
    </row>
    <row r="1392" spans="1:3" x14ac:dyDescent="0.2">
      <c r="A1392" s="2">
        <v>1391</v>
      </c>
      <c r="B1392" s="2">
        <v>114</v>
      </c>
      <c r="C1392" s="2" t="s">
        <v>2085</v>
      </c>
    </row>
    <row r="1393" spans="1:3" x14ac:dyDescent="0.2">
      <c r="A1393" s="2">
        <v>1392</v>
      </c>
      <c r="B1393" s="2">
        <v>114</v>
      </c>
      <c r="C1393" s="2" t="s">
        <v>2086</v>
      </c>
    </row>
    <row r="1394" spans="1:3" x14ac:dyDescent="0.2">
      <c r="A1394" s="2">
        <v>1393</v>
      </c>
      <c r="B1394" s="2">
        <v>114</v>
      </c>
      <c r="C1394" s="2" t="s">
        <v>973</v>
      </c>
    </row>
    <row r="1395" spans="1:3" x14ac:dyDescent="0.2">
      <c r="A1395" s="2">
        <v>1394</v>
      </c>
      <c r="B1395" s="2">
        <v>114</v>
      </c>
      <c r="C1395" s="2" t="s">
        <v>2087</v>
      </c>
    </row>
    <row r="1396" spans="1:3" x14ac:dyDescent="0.2">
      <c r="A1396" s="2">
        <v>1395</v>
      </c>
      <c r="B1396" s="2">
        <v>114</v>
      </c>
      <c r="C1396" s="2" t="s">
        <v>2088</v>
      </c>
    </row>
    <row r="1397" spans="1:3" x14ac:dyDescent="0.2">
      <c r="A1397" s="2">
        <v>1396</v>
      </c>
      <c r="B1397" s="2">
        <v>114</v>
      </c>
      <c r="C1397" s="2" t="s">
        <v>2089</v>
      </c>
    </row>
    <row r="1398" spans="1:3" x14ac:dyDescent="0.2">
      <c r="A1398" s="2">
        <v>1397</v>
      </c>
      <c r="B1398" s="2">
        <v>114</v>
      </c>
      <c r="C1398" s="2" t="s">
        <v>719</v>
      </c>
    </row>
    <row r="1399" spans="1:3" x14ac:dyDescent="0.2">
      <c r="A1399" s="2">
        <v>1398</v>
      </c>
      <c r="B1399" s="2">
        <v>114</v>
      </c>
      <c r="C1399" s="2" t="s">
        <v>2090</v>
      </c>
    </row>
    <row r="1400" spans="1:3" x14ac:dyDescent="0.2">
      <c r="A1400" s="2">
        <v>1399</v>
      </c>
      <c r="B1400" s="2">
        <v>115</v>
      </c>
      <c r="C1400" s="2" t="s">
        <v>751</v>
      </c>
    </row>
    <row r="1401" spans="1:3" x14ac:dyDescent="0.2">
      <c r="A1401" s="2">
        <v>1400</v>
      </c>
      <c r="B1401" s="2">
        <v>115</v>
      </c>
      <c r="C1401" s="2" t="s">
        <v>2091</v>
      </c>
    </row>
    <row r="1402" spans="1:3" x14ac:dyDescent="0.2">
      <c r="A1402" s="2">
        <v>1401</v>
      </c>
      <c r="B1402" s="2">
        <v>115</v>
      </c>
      <c r="C1402" s="2" t="s">
        <v>2092</v>
      </c>
    </row>
    <row r="1403" spans="1:3" x14ac:dyDescent="0.2">
      <c r="A1403" s="2">
        <v>1402</v>
      </c>
      <c r="B1403" s="2">
        <v>115</v>
      </c>
      <c r="C1403" s="2" t="s">
        <v>1222</v>
      </c>
    </row>
    <row r="1404" spans="1:3" x14ac:dyDescent="0.2">
      <c r="A1404" s="2">
        <v>1403</v>
      </c>
      <c r="B1404" s="2">
        <v>115</v>
      </c>
      <c r="C1404" s="2" t="s">
        <v>2056</v>
      </c>
    </row>
    <row r="1405" spans="1:3" x14ac:dyDescent="0.2">
      <c r="A1405" s="2">
        <v>1404</v>
      </c>
      <c r="B1405" s="2">
        <v>117</v>
      </c>
      <c r="C1405" s="2" t="s">
        <v>2093</v>
      </c>
    </row>
    <row r="1406" spans="1:3" x14ac:dyDescent="0.2">
      <c r="A1406" s="2">
        <v>1405</v>
      </c>
      <c r="B1406" s="2">
        <v>26</v>
      </c>
      <c r="C1406" s="2" t="s">
        <v>2094</v>
      </c>
    </row>
    <row r="1407" spans="1:3" x14ac:dyDescent="0.2">
      <c r="A1407" s="2">
        <v>1406</v>
      </c>
      <c r="B1407" s="2">
        <v>26</v>
      </c>
      <c r="C1407" s="2" t="s">
        <v>2095</v>
      </c>
    </row>
    <row r="1408" spans="1:3" x14ac:dyDescent="0.2">
      <c r="A1408" s="2">
        <v>1407</v>
      </c>
      <c r="B1408" s="2">
        <v>26</v>
      </c>
      <c r="C1408" s="2" t="s">
        <v>2096</v>
      </c>
    </row>
    <row r="1409" spans="1:3" x14ac:dyDescent="0.2">
      <c r="A1409" s="2">
        <v>1408</v>
      </c>
      <c r="B1409" s="2">
        <v>26</v>
      </c>
      <c r="C1409" s="2" t="s">
        <v>2097</v>
      </c>
    </row>
    <row r="1410" spans="1:3" x14ac:dyDescent="0.2">
      <c r="A1410" s="2">
        <v>1409</v>
      </c>
      <c r="B1410" s="2">
        <v>26</v>
      </c>
      <c r="C1410" s="2" t="s">
        <v>1046</v>
      </c>
    </row>
    <row r="1411" spans="1:3" x14ac:dyDescent="0.2">
      <c r="A1411" s="2">
        <v>1410</v>
      </c>
      <c r="B1411" s="2">
        <v>26</v>
      </c>
      <c r="C1411" s="2" t="s">
        <v>2098</v>
      </c>
    </row>
    <row r="1412" spans="1:3" x14ac:dyDescent="0.2">
      <c r="A1412" s="2">
        <v>1411</v>
      </c>
      <c r="B1412" s="2">
        <v>26</v>
      </c>
      <c r="C1412" s="2" t="s">
        <v>2099</v>
      </c>
    </row>
    <row r="1413" spans="1:3" x14ac:dyDescent="0.2">
      <c r="A1413" s="2">
        <v>1412</v>
      </c>
      <c r="B1413" s="2">
        <v>26</v>
      </c>
      <c r="C1413" s="2" t="s">
        <v>2100</v>
      </c>
    </row>
    <row r="1414" spans="1:3" x14ac:dyDescent="0.2">
      <c r="A1414" s="2">
        <v>1413</v>
      </c>
      <c r="B1414" s="2">
        <v>26</v>
      </c>
      <c r="C1414" s="2" t="s">
        <v>2101</v>
      </c>
    </row>
    <row r="1415" spans="1:3" x14ac:dyDescent="0.2">
      <c r="A1415" s="2">
        <v>1414</v>
      </c>
      <c r="B1415" s="2">
        <v>26</v>
      </c>
      <c r="C1415" s="2" t="s">
        <v>2102</v>
      </c>
    </row>
    <row r="1416" spans="1:3" x14ac:dyDescent="0.2">
      <c r="A1416" s="2">
        <v>1415</v>
      </c>
      <c r="B1416" s="2">
        <v>26</v>
      </c>
      <c r="C1416" s="2" t="s">
        <v>2103</v>
      </c>
    </row>
    <row r="1417" spans="1:3" x14ac:dyDescent="0.2">
      <c r="A1417" s="2">
        <v>1416</v>
      </c>
      <c r="B1417" s="2">
        <v>26</v>
      </c>
      <c r="C1417" s="2" t="s">
        <v>729</v>
      </c>
    </row>
    <row r="1418" spans="1:3" x14ac:dyDescent="0.2">
      <c r="A1418" s="2">
        <v>1417</v>
      </c>
      <c r="B1418" s="2">
        <v>26</v>
      </c>
      <c r="C1418" s="2" t="s">
        <v>2104</v>
      </c>
    </row>
    <row r="1419" spans="1:3" x14ac:dyDescent="0.2">
      <c r="A1419" s="2">
        <v>1418</v>
      </c>
      <c r="B1419" s="2">
        <v>26</v>
      </c>
      <c r="C1419" s="2" t="s">
        <v>2105</v>
      </c>
    </row>
    <row r="1420" spans="1:3" x14ac:dyDescent="0.2">
      <c r="A1420" s="2">
        <v>1419</v>
      </c>
      <c r="B1420" s="2">
        <v>26</v>
      </c>
      <c r="C1420" s="2" t="s">
        <v>2106</v>
      </c>
    </row>
    <row r="1421" spans="1:3" x14ac:dyDescent="0.2">
      <c r="A1421" s="2">
        <v>1420</v>
      </c>
      <c r="B1421" s="2">
        <v>26</v>
      </c>
      <c r="C1421" s="2" t="s">
        <v>2107</v>
      </c>
    </row>
    <row r="1422" spans="1:3" x14ac:dyDescent="0.2">
      <c r="A1422" s="2">
        <v>1421</v>
      </c>
      <c r="B1422" s="2">
        <v>26</v>
      </c>
      <c r="C1422" s="2" t="s">
        <v>2108</v>
      </c>
    </row>
    <row r="1423" spans="1:3" x14ac:dyDescent="0.2">
      <c r="A1423" s="2">
        <v>1422</v>
      </c>
      <c r="B1423" s="2">
        <v>26</v>
      </c>
      <c r="C1423" s="2" t="s">
        <v>2109</v>
      </c>
    </row>
    <row r="1424" spans="1:3" x14ac:dyDescent="0.2">
      <c r="A1424" s="2">
        <v>1423</v>
      </c>
      <c r="B1424" s="2">
        <v>26</v>
      </c>
      <c r="C1424" s="2" t="s">
        <v>2110</v>
      </c>
    </row>
    <row r="1425" spans="1:3" x14ac:dyDescent="0.2">
      <c r="A1425" s="2">
        <v>1424</v>
      </c>
      <c r="B1425" s="2">
        <v>26</v>
      </c>
      <c r="C1425" s="2" t="s">
        <v>2111</v>
      </c>
    </row>
    <row r="1426" spans="1:3" x14ac:dyDescent="0.2">
      <c r="A1426" s="2">
        <v>1425</v>
      </c>
      <c r="B1426" s="2">
        <v>26</v>
      </c>
      <c r="C1426" s="2" t="s">
        <v>2112</v>
      </c>
    </row>
    <row r="1427" spans="1:3" x14ac:dyDescent="0.2">
      <c r="A1427" s="2">
        <v>1426</v>
      </c>
      <c r="B1427" s="2">
        <v>29</v>
      </c>
      <c r="C1427" s="2" t="s">
        <v>1626</v>
      </c>
    </row>
    <row r="1428" spans="1:3" x14ac:dyDescent="0.2">
      <c r="A1428" s="2">
        <v>1427</v>
      </c>
      <c r="B1428" s="2">
        <v>29</v>
      </c>
      <c r="C1428" s="2" t="s">
        <v>2113</v>
      </c>
    </row>
    <row r="1429" spans="1:3" x14ac:dyDescent="0.2">
      <c r="A1429" s="2">
        <v>1428</v>
      </c>
      <c r="B1429" s="2">
        <v>29</v>
      </c>
      <c r="C1429" s="2" t="s">
        <v>2114</v>
      </c>
    </row>
    <row r="1430" spans="1:3" x14ac:dyDescent="0.2">
      <c r="A1430" s="2">
        <v>1429</v>
      </c>
      <c r="B1430" s="2">
        <v>29</v>
      </c>
      <c r="C1430" s="2" t="s">
        <v>2115</v>
      </c>
    </row>
    <row r="1431" spans="1:3" x14ac:dyDescent="0.2">
      <c r="A1431" s="2">
        <v>1430</v>
      </c>
      <c r="B1431" s="2">
        <v>29</v>
      </c>
      <c r="C1431" s="2" t="s">
        <v>2116</v>
      </c>
    </row>
    <row r="1432" spans="1:3" x14ac:dyDescent="0.2">
      <c r="A1432" s="2">
        <v>1431</v>
      </c>
      <c r="B1432" s="2">
        <v>29</v>
      </c>
      <c r="C1432" s="2" t="s">
        <v>2117</v>
      </c>
    </row>
    <row r="1433" spans="1:3" x14ac:dyDescent="0.2">
      <c r="A1433" s="2">
        <v>1432</v>
      </c>
      <c r="B1433" s="2">
        <v>29</v>
      </c>
      <c r="C1433" s="2" t="s">
        <v>2118</v>
      </c>
    </row>
    <row r="1434" spans="1:3" x14ac:dyDescent="0.2">
      <c r="A1434" s="2">
        <v>1433</v>
      </c>
      <c r="B1434" s="2">
        <v>29</v>
      </c>
      <c r="C1434" s="2" t="s">
        <v>2119</v>
      </c>
    </row>
    <row r="1435" spans="1:3" x14ac:dyDescent="0.2">
      <c r="A1435" s="2">
        <v>1434</v>
      </c>
      <c r="B1435" s="2">
        <v>29</v>
      </c>
      <c r="C1435" s="2" t="s">
        <v>2120</v>
      </c>
    </row>
    <row r="1436" spans="1:3" x14ac:dyDescent="0.2">
      <c r="A1436" s="2">
        <v>1435</v>
      </c>
      <c r="B1436" s="2">
        <v>29</v>
      </c>
      <c r="C1436" s="2" t="s">
        <v>2121</v>
      </c>
    </row>
    <row r="1437" spans="1:3" x14ac:dyDescent="0.2">
      <c r="A1437" s="2">
        <v>1436</v>
      </c>
      <c r="B1437" s="2">
        <v>29</v>
      </c>
      <c r="C1437" s="2" t="s">
        <v>2122</v>
      </c>
    </row>
    <row r="1438" spans="1:3" x14ac:dyDescent="0.2">
      <c r="A1438" s="2">
        <v>1437</v>
      </c>
      <c r="B1438" s="2">
        <v>29</v>
      </c>
      <c r="C1438" s="2" t="s">
        <v>2123</v>
      </c>
    </row>
    <row r="1439" spans="1:3" x14ac:dyDescent="0.2">
      <c r="A1439" s="2">
        <v>1438</v>
      </c>
      <c r="B1439" s="2">
        <v>29</v>
      </c>
      <c r="C1439" s="2" t="s">
        <v>2124</v>
      </c>
    </row>
    <row r="1440" spans="1:3" x14ac:dyDescent="0.2">
      <c r="A1440" s="2">
        <v>1439</v>
      </c>
      <c r="B1440" s="2">
        <v>29</v>
      </c>
      <c r="C1440" s="2" t="s">
        <v>2125</v>
      </c>
    </row>
    <row r="1441" spans="1:3" x14ac:dyDescent="0.2">
      <c r="A1441" s="2">
        <v>1440</v>
      </c>
      <c r="B1441" s="2">
        <v>29</v>
      </c>
      <c r="C1441" s="2" t="s">
        <v>2126</v>
      </c>
    </row>
    <row r="1442" spans="1:3" x14ac:dyDescent="0.2">
      <c r="A1442" s="2">
        <v>1441</v>
      </c>
      <c r="B1442" s="2">
        <v>29</v>
      </c>
      <c r="C1442" s="2" t="s">
        <v>2127</v>
      </c>
    </row>
    <row r="1443" spans="1:3" x14ac:dyDescent="0.2">
      <c r="A1443" s="2">
        <v>1442</v>
      </c>
      <c r="B1443" s="2">
        <v>29</v>
      </c>
      <c r="C1443" s="2" t="s">
        <v>2128</v>
      </c>
    </row>
    <row r="1444" spans="1:3" x14ac:dyDescent="0.2">
      <c r="A1444" s="2">
        <v>1443</v>
      </c>
      <c r="B1444" s="2">
        <v>30</v>
      </c>
      <c r="C1444" s="2" t="s">
        <v>2129</v>
      </c>
    </row>
    <row r="1445" spans="1:3" x14ac:dyDescent="0.2">
      <c r="A1445" s="2">
        <v>1444</v>
      </c>
      <c r="B1445" s="2">
        <v>30</v>
      </c>
      <c r="C1445" s="2" t="s">
        <v>1985</v>
      </c>
    </row>
    <row r="1446" spans="1:3" x14ac:dyDescent="0.2">
      <c r="A1446" s="2">
        <v>1445</v>
      </c>
      <c r="B1446" s="2">
        <v>30</v>
      </c>
      <c r="C1446" s="2" t="s">
        <v>1008</v>
      </c>
    </row>
    <row r="1447" spans="1:3" x14ac:dyDescent="0.2">
      <c r="A1447" s="2">
        <v>1446</v>
      </c>
      <c r="B1447" s="2">
        <v>30</v>
      </c>
      <c r="C1447" s="2" t="s">
        <v>2064</v>
      </c>
    </row>
    <row r="1448" spans="1:3" x14ac:dyDescent="0.2">
      <c r="A1448" s="2">
        <v>1447</v>
      </c>
      <c r="B1448" s="2">
        <v>30</v>
      </c>
      <c r="C1448" s="2" t="s">
        <v>2130</v>
      </c>
    </row>
    <row r="1449" spans="1:3" x14ac:dyDescent="0.2">
      <c r="A1449" s="2">
        <v>1448</v>
      </c>
      <c r="B1449" s="2">
        <v>30</v>
      </c>
      <c r="C1449" s="2" t="s">
        <v>2131</v>
      </c>
    </row>
    <row r="1450" spans="1:3" x14ac:dyDescent="0.2">
      <c r="A1450" s="2">
        <v>1449</v>
      </c>
      <c r="B1450" s="2">
        <v>30</v>
      </c>
      <c r="C1450" s="2" t="s">
        <v>2132</v>
      </c>
    </row>
    <row r="1451" spans="1:3" x14ac:dyDescent="0.2">
      <c r="A1451" s="2">
        <v>1450</v>
      </c>
      <c r="B1451" s="2">
        <v>30</v>
      </c>
      <c r="C1451" s="2" t="s">
        <v>2133</v>
      </c>
    </row>
    <row r="1452" spans="1:3" x14ac:dyDescent="0.2">
      <c r="A1452" s="2">
        <v>1451</v>
      </c>
      <c r="B1452" s="2">
        <v>30</v>
      </c>
      <c r="C1452" s="2" t="s">
        <v>2134</v>
      </c>
    </row>
    <row r="1453" spans="1:3" x14ac:dyDescent="0.2">
      <c r="A1453" s="2">
        <v>1452</v>
      </c>
      <c r="B1453" s="2">
        <v>30</v>
      </c>
      <c r="C1453" s="2" t="s">
        <v>2135</v>
      </c>
    </row>
    <row r="1454" spans="1:3" x14ac:dyDescent="0.2">
      <c r="A1454" s="2">
        <v>1453</v>
      </c>
      <c r="B1454" s="2">
        <v>30</v>
      </c>
      <c r="C1454" s="2" t="s">
        <v>2136</v>
      </c>
    </row>
    <row r="1455" spans="1:3" x14ac:dyDescent="0.2">
      <c r="A1455" s="2">
        <v>1454</v>
      </c>
      <c r="B1455" s="2">
        <v>30</v>
      </c>
      <c r="C1455" s="2" t="s">
        <v>2137</v>
      </c>
    </row>
    <row r="1456" spans="1:3" x14ac:dyDescent="0.2">
      <c r="A1456" s="2">
        <v>1455</v>
      </c>
      <c r="B1456" s="2">
        <v>30</v>
      </c>
      <c r="C1456" s="2" t="s">
        <v>2138</v>
      </c>
    </row>
    <row r="1457" spans="1:3" x14ac:dyDescent="0.2">
      <c r="A1457" s="2">
        <v>1456</v>
      </c>
      <c r="B1457" s="2">
        <v>30</v>
      </c>
      <c r="C1457" s="2" t="s">
        <v>2139</v>
      </c>
    </row>
    <row r="1458" spans="1:3" x14ac:dyDescent="0.2">
      <c r="A1458" s="2">
        <v>1457</v>
      </c>
      <c r="B1458" s="2">
        <v>30</v>
      </c>
      <c r="C1458" s="2" t="s">
        <v>2140</v>
      </c>
    </row>
    <row r="1459" spans="1:3" x14ac:dyDescent="0.2">
      <c r="A1459" s="2">
        <v>1458</v>
      </c>
      <c r="B1459" s="2">
        <v>30</v>
      </c>
      <c r="C1459" s="2" t="s">
        <v>2056</v>
      </c>
    </row>
    <row r="1460" spans="1:3" x14ac:dyDescent="0.2">
      <c r="A1460" s="2">
        <v>1459</v>
      </c>
      <c r="B1460" s="2">
        <v>30</v>
      </c>
      <c r="C1460" s="2" t="s">
        <v>2141</v>
      </c>
    </row>
    <row r="1461" spans="1:3" x14ac:dyDescent="0.2">
      <c r="A1461" s="2">
        <v>1460</v>
      </c>
      <c r="B1461" s="2">
        <v>31</v>
      </c>
      <c r="C1461" s="2" t="s">
        <v>1176</v>
      </c>
    </row>
    <row r="1462" spans="1:3" x14ac:dyDescent="0.2">
      <c r="A1462" s="2">
        <v>1461</v>
      </c>
      <c r="B1462" s="2">
        <v>31</v>
      </c>
      <c r="C1462" s="2" t="s">
        <v>2142</v>
      </c>
    </row>
    <row r="1463" spans="1:3" x14ac:dyDescent="0.2">
      <c r="A1463" s="2">
        <v>1462</v>
      </c>
      <c r="B1463" s="2">
        <v>31</v>
      </c>
      <c r="C1463" s="2" t="s">
        <v>2143</v>
      </c>
    </row>
    <row r="1464" spans="1:3" x14ac:dyDescent="0.2">
      <c r="A1464" s="2">
        <v>1463</v>
      </c>
      <c r="B1464" s="2">
        <v>31</v>
      </c>
      <c r="C1464" s="2" t="s">
        <v>2144</v>
      </c>
    </row>
    <row r="1465" spans="1:3" x14ac:dyDescent="0.2">
      <c r="A1465" s="2">
        <v>1464</v>
      </c>
      <c r="B1465" s="2">
        <v>31</v>
      </c>
      <c r="C1465" s="2" t="s">
        <v>2145</v>
      </c>
    </row>
    <row r="1466" spans="1:3" x14ac:dyDescent="0.2">
      <c r="A1466" s="2">
        <v>1465</v>
      </c>
      <c r="B1466" s="2">
        <v>31</v>
      </c>
      <c r="C1466" s="2" t="s">
        <v>2146</v>
      </c>
    </row>
    <row r="1467" spans="1:3" x14ac:dyDescent="0.2">
      <c r="A1467" s="2">
        <v>1466</v>
      </c>
      <c r="B1467" s="2">
        <v>31</v>
      </c>
      <c r="C1467" s="2" t="s">
        <v>2147</v>
      </c>
    </row>
    <row r="1468" spans="1:3" x14ac:dyDescent="0.2">
      <c r="A1468" s="2">
        <v>1467</v>
      </c>
      <c r="B1468" s="2">
        <v>31</v>
      </c>
      <c r="C1468" s="2" t="s">
        <v>2148</v>
      </c>
    </row>
    <row r="1469" spans="1:3" x14ac:dyDescent="0.2">
      <c r="A1469" s="2">
        <v>1468</v>
      </c>
      <c r="B1469" s="2">
        <v>31</v>
      </c>
      <c r="C1469" s="2" t="s">
        <v>719</v>
      </c>
    </row>
    <row r="1470" spans="1:3" x14ac:dyDescent="0.2">
      <c r="A1470" s="2">
        <v>1469</v>
      </c>
      <c r="B1470" s="2">
        <v>31</v>
      </c>
      <c r="C1470" s="2" t="s">
        <v>2149</v>
      </c>
    </row>
    <row r="1471" spans="1:3" x14ac:dyDescent="0.2">
      <c r="A1471" s="2">
        <v>1470</v>
      </c>
      <c r="B1471" s="2">
        <v>72</v>
      </c>
      <c r="C1471" s="2" t="s">
        <v>2150</v>
      </c>
    </row>
    <row r="1472" spans="1:3" x14ac:dyDescent="0.2">
      <c r="A1472" s="2">
        <v>1471</v>
      </c>
      <c r="B1472" s="2">
        <v>72</v>
      </c>
      <c r="C1472" s="2" t="s">
        <v>2151</v>
      </c>
    </row>
    <row r="1473" spans="1:3" x14ac:dyDescent="0.2">
      <c r="A1473" s="2">
        <v>1472</v>
      </c>
      <c r="B1473" s="2">
        <v>72</v>
      </c>
      <c r="C1473" s="2" t="s">
        <v>2152</v>
      </c>
    </row>
    <row r="1474" spans="1:3" x14ac:dyDescent="0.2">
      <c r="A1474" s="2">
        <v>1473</v>
      </c>
      <c r="B1474" s="2">
        <v>72</v>
      </c>
      <c r="C1474" s="2" t="s">
        <v>1322</v>
      </c>
    </row>
    <row r="1475" spans="1:3" x14ac:dyDescent="0.2">
      <c r="A1475" s="2">
        <v>1474</v>
      </c>
      <c r="B1475" s="2">
        <v>72</v>
      </c>
      <c r="C1475" s="2" t="s">
        <v>1074</v>
      </c>
    </row>
    <row r="1476" spans="1:3" x14ac:dyDescent="0.2">
      <c r="A1476" s="2">
        <v>1475</v>
      </c>
      <c r="B1476" s="2">
        <v>73</v>
      </c>
      <c r="C1476" s="2" t="s">
        <v>2153</v>
      </c>
    </row>
    <row r="1477" spans="1:3" x14ac:dyDescent="0.2">
      <c r="A1477" s="2">
        <v>1476</v>
      </c>
      <c r="B1477" s="2">
        <v>73</v>
      </c>
      <c r="C1477" s="2" t="s">
        <v>2154</v>
      </c>
    </row>
    <row r="1478" spans="1:3" x14ac:dyDescent="0.2">
      <c r="A1478" s="2">
        <v>1477</v>
      </c>
      <c r="B1478" s="2">
        <v>73</v>
      </c>
      <c r="C1478" s="2" t="s">
        <v>2155</v>
      </c>
    </row>
    <row r="1479" spans="1:3" x14ac:dyDescent="0.2">
      <c r="A1479" s="2">
        <v>1478</v>
      </c>
      <c r="B1479" s="2">
        <v>73</v>
      </c>
      <c r="C1479" s="2" t="s">
        <v>2156</v>
      </c>
    </row>
    <row r="1480" spans="1:3" x14ac:dyDescent="0.2">
      <c r="A1480" s="2">
        <v>1479</v>
      </c>
      <c r="B1480" s="2">
        <v>73</v>
      </c>
      <c r="C1480" s="2" t="s">
        <v>2157</v>
      </c>
    </row>
    <row r="1481" spans="1:3" x14ac:dyDescent="0.2">
      <c r="A1481" s="2">
        <v>1480</v>
      </c>
      <c r="B1481" s="2">
        <v>73</v>
      </c>
      <c r="C1481" s="2" t="s">
        <v>2158</v>
      </c>
    </row>
    <row r="1482" spans="1:3" x14ac:dyDescent="0.2">
      <c r="A1482" s="2">
        <v>1481</v>
      </c>
      <c r="B1482" s="2">
        <v>73</v>
      </c>
      <c r="C1482" s="2" t="s">
        <v>2159</v>
      </c>
    </row>
    <row r="1483" spans="1:3" x14ac:dyDescent="0.2">
      <c r="A1483" s="2">
        <v>1482</v>
      </c>
      <c r="B1483" s="2">
        <v>73</v>
      </c>
      <c r="C1483" s="2" t="s">
        <v>2160</v>
      </c>
    </row>
    <row r="1484" spans="1:3" x14ac:dyDescent="0.2">
      <c r="A1484" s="2">
        <v>1483</v>
      </c>
      <c r="B1484" s="2">
        <v>73</v>
      </c>
      <c r="C1484" s="2" t="s">
        <v>2161</v>
      </c>
    </row>
    <row r="1485" spans="1:3" x14ac:dyDescent="0.2">
      <c r="A1485" s="2">
        <v>1484</v>
      </c>
      <c r="B1485" s="2">
        <v>73</v>
      </c>
      <c r="C1485" s="2" t="s">
        <v>938</v>
      </c>
    </row>
    <row r="1486" spans="1:3" x14ac:dyDescent="0.2">
      <c r="A1486" s="2">
        <v>1485</v>
      </c>
      <c r="B1486" s="2">
        <v>73</v>
      </c>
      <c r="C1486" s="2" t="s">
        <v>2162</v>
      </c>
    </row>
    <row r="1487" spans="1:3" x14ac:dyDescent="0.2">
      <c r="A1487" s="2">
        <v>1486</v>
      </c>
      <c r="B1487" s="2">
        <v>73</v>
      </c>
      <c r="C1487" s="2" t="s">
        <v>2163</v>
      </c>
    </row>
    <row r="1488" spans="1:3" x14ac:dyDescent="0.2">
      <c r="A1488" s="2">
        <v>1487</v>
      </c>
      <c r="B1488" s="2">
        <v>73</v>
      </c>
      <c r="C1488" s="2" t="s">
        <v>2164</v>
      </c>
    </row>
    <row r="1489" spans="1:3" x14ac:dyDescent="0.2">
      <c r="A1489" s="2">
        <v>1488</v>
      </c>
      <c r="B1489" s="2">
        <v>73</v>
      </c>
      <c r="C1489" s="2" t="s">
        <v>2165</v>
      </c>
    </row>
    <row r="1490" spans="1:3" x14ac:dyDescent="0.2">
      <c r="A1490" s="2">
        <v>1489</v>
      </c>
      <c r="B1490" s="2">
        <v>73</v>
      </c>
      <c r="C1490" s="2" t="s">
        <v>2166</v>
      </c>
    </row>
    <row r="1491" spans="1:3" x14ac:dyDescent="0.2">
      <c r="A1491" s="2">
        <v>1490</v>
      </c>
      <c r="B1491" s="2">
        <v>74</v>
      </c>
      <c r="C1491" s="2" t="s">
        <v>2167</v>
      </c>
    </row>
    <row r="1492" spans="1:3" x14ac:dyDescent="0.2">
      <c r="A1492" s="2">
        <v>1491</v>
      </c>
      <c r="B1492" s="2">
        <v>74</v>
      </c>
      <c r="C1492" s="2" t="s">
        <v>2168</v>
      </c>
    </row>
    <row r="1493" spans="1:3" x14ac:dyDescent="0.2">
      <c r="A1493" s="2">
        <v>1492</v>
      </c>
      <c r="B1493" s="2">
        <v>74</v>
      </c>
      <c r="C1493" s="2" t="s">
        <v>2156</v>
      </c>
    </row>
    <row r="1494" spans="1:3" x14ac:dyDescent="0.2">
      <c r="A1494" s="2">
        <v>1493</v>
      </c>
      <c r="B1494" s="2">
        <v>74</v>
      </c>
      <c r="C1494" s="2" t="s">
        <v>728</v>
      </c>
    </row>
    <row r="1495" spans="1:3" x14ac:dyDescent="0.2">
      <c r="A1495" s="2">
        <v>1494</v>
      </c>
      <c r="B1495" s="2">
        <v>74</v>
      </c>
      <c r="C1495" s="2" t="s">
        <v>2169</v>
      </c>
    </row>
    <row r="1496" spans="1:3" x14ac:dyDescent="0.2">
      <c r="A1496" s="2">
        <v>1495</v>
      </c>
      <c r="B1496" s="2">
        <v>74</v>
      </c>
      <c r="C1496" s="2" t="s">
        <v>1645</v>
      </c>
    </row>
    <row r="1497" spans="1:3" x14ac:dyDescent="0.2">
      <c r="A1497" s="2">
        <v>1496</v>
      </c>
      <c r="B1497" s="2">
        <v>74</v>
      </c>
      <c r="C1497" s="2" t="s">
        <v>1430</v>
      </c>
    </row>
    <row r="1498" spans="1:3" x14ac:dyDescent="0.2">
      <c r="A1498" s="2">
        <v>1497</v>
      </c>
      <c r="B1498" s="2">
        <v>74</v>
      </c>
      <c r="C1498" s="2" t="s">
        <v>2170</v>
      </c>
    </row>
    <row r="1499" spans="1:3" x14ac:dyDescent="0.2">
      <c r="A1499" s="2">
        <v>1498</v>
      </c>
      <c r="B1499" s="2">
        <v>74</v>
      </c>
      <c r="C1499" s="2" t="s">
        <v>2171</v>
      </c>
    </row>
    <row r="1500" spans="1:3" x14ac:dyDescent="0.2">
      <c r="A1500" s="2">
        <v>1499</v>
      </c>
      <c r="B1500" s="2">
        <v>74</v>
      </c>
      <c r="C1500" s="2" t="s">
        <v>2172</v>
      </c>
    </row>
    <row r="1501" spans="1:3" x14ac:dyDescent="0.2">
      <c r="A1501" s="2">
        <v>1500</v>
      </c>
      <c r="B1501" s="2">
        <v>74</v>
      </c>
      <c r="C1501" s="2" t="s">
        <v>729</v>
      </c>
    </row>
    <row r="1502" spans="1:3" x14ac:dyDescent="0.2">
      <c r="A1502" s="2">
        <v>1501</v>
      </c>
      <c r="B1502" s="2">
        <v>74</v>
      </c>
      <c r="C1502" s="2" t="s">
        <v>973</v>
      </c>
    </row>
    <row r="1503" spans="1:3" x14ac:dyDescent="0.2">
      <c r="A1503" s="2">
        <v>1502</v>
      </c>
      <c r="B1503" s="2">
        <v>74</v>
      </c>
      <c r="C1503" s="2" t="s">
        <v>2173</v>
      </c>
    </row>
    <row r="1504" spans="1:3" x14ac:dyDescent="0.2">
      <c r="A1504" s="2">
        <v>1503</v>
      </c>
      <c r="B1504" s="2">
        <v>74</v>
      </c>
      <c r="C1504" s="2" t="s">
        <v>2174</v>
      </c>
    </row>
    <row r="1505" spans="1:3" x14ac:dyDescent="0.2">
      <c r="A1505" s="2">
        <v>1504</v>
      </c>
      <c r="B1505" s="2">
        <v>74</v>
      </c>
      <c r="C1505" s="2" t="s">
        <v>2175</v>
      </c>
    </row>
    <row r="1506" spans="1:3" x14ac:dyDescent="0.2">
      <c r="A1506" s="2">
        <v>1505</v>
      </c>
      <c r="B1506" s="2">
        <v>74</v>
      </c>
      <c r="C1506" s="2" t="s">
        <v>1114</v>
      </c>
    </row>
    <row r="1507" spans="1:3" x14ac:dyDescent="0.2">
      <c r="A1507" s="2">
        <v>1506</v>
      </c>
      <c r="B1507" s="2">
        <v>74</v>
      </c>
      <c r="C1507" s="2" t="s">
        <v>2176</v>
      </c>
    </row>
    <row r="1508" spans="1:3" x14ac:dyDescent="0.2">
      <c r="A1508" s="2">
        <v>1507</v>
      </c>
      <c r="B1508" s="2">
        <v>74</v>
      </c>
      <c r="C1508" s="2" t="s">
        <v>2177</v>
      </c>
    </row>
    <row r="1509" spans="1:3" x14ac:dyDescent="0.2">
      <c r="A1509" s="2">
        <v>1508</v>
      </c>
      <c r="B1509" s="2">
        <v>74</v>
      </c>
      <c r="C1509" s="2" t="s">
        <v>2178</v>
      </c>
    </row>
    <row r="1510" spans="1:3" x14ac:dyDescent="0.2">
      <c r="A1510" s="2">
        <v>1509</v>
      </c>
      <c r="B1510" s="2">
        <v>74</v>
      </c>
      <c r="C1510" s="2" t="s">
        <v>2179</v>
      </c>
    </row>
    <row r="1511" spans="1:3" x14ac:dyDescent="0.2">
      <c r="A1511" s="2">
        <v>1510</v>
      </c>
      <c r="B1511" s="2">
        <v>74</v>
      </c>
      <c r="C1511" s="2" t="s">
        <v>2180</v>
      </c>
    </row>
    <row r="1512" spans="1:3" x14ac:dyDescent="0.2">
      <c r="A1512" s="2">
        <v>1511</v>
      </c>
      <c r="B1512" s="2">
        <v>74</v>
      </c>
      <c r="C1512" s="2" t="s">
        <v>1305</v>
      </c>
    </row>
    <row r="1513" spans="1:3" x14ac:dyDescent="0.2">
      <c r="A1513" s="2">
        <v>1512</v>
      </c>
      <c r="B1513" s="2">
        <v>74</v>
      </c>
      <c r="C1513" s="2" t="s">
        <v>2181</v>
      </c>
    </row>
    <row r="1514" spans="1:3" x14ac:dyDescent="0.2">
      <c r="A1514" s="2">
        <v>1513</v>
      </c>
      <c r="B1514" s="2">
        <v>74</v>
      </c>
      <c r="C1514" s="2" t="s">
        <v>896</v>
      </c>
    </row>
    <row r="1515" spans="1:3" x14ac:dyDescent="0.2">
      <c r="A1515" s="2">
        <v>1514</v>
      </c>
      <c r="B1515" s="2">
        <v>74</v>
      </c>
      <c r="C1515" s="2" t="s">
        <v>2161</v>
      </c>
    </row>
    <row r="1516" spans="1:3" x14ac:dyDescent="0.2">
      <c r="A1516" s="2">
        <v>1515</v>
      </c>
      <c r="B1516" s="2">
        <v>74</v>
      </c>
      <c r="C1516" s="2" t="s">
        <v>2182</v>
      </c>
    </row>
    <row r="1517" spans="1:3" x14ac:dyDescent="0.2">
      <c r="A1517" s="2">
        <v>1516</v>
      </c>
      <c r="B1517" s="2">
        <v>74</v>
      </c>
      <c r="C1517" s="2" t="s">
        <v>1350</v>
      </c>
    </row>
    <row r="1518" spans="1:3" x14ac:dyDescent="0.2">
      <c r="A1518" s="2">
        <v>1517</v>
      </c>
      <c r="B1518" s="2">
        <v>74</v>
      </c>
      <c r="C1518" s="2" t="s">
        <v>2183</v>
      </c>
    </row>
    <row r="1519" spans="1:3" x14ac:dyDescent="0.2">
      <c r="A1519" s="2">
        <v>1518</v>
      </c>
      <c r="B1519" s="2">
        <v>74</v>
      </c>
      <c r="C1519" s="2" t="s">
        <v>2184</v>
      </c>
    </row>
    <row r="1520" spans="1:3" x14ac:dyDescent="0.2">
      <c r="A1520" s="2">
        <v>1519</v>
      </c>
      <c r="B1520" s="2">
        <v>74</v>
      </c>
      <c r="C1520" s="2" t="s">
        <v>2185</v>
      </c>
    </row>
    <row r="1521" spans="1:3" x14ac:dyDescent="0.2">
      <c r="A1521" s="2">
        <v>1520</v>
      </c>
      <c r="B1521" s="2">
        <v>74</v>
      </c>
      <c r="C1521" s="2" t="s">
        <v>2186</v>
      </c>
    </row>
    <row r="1522" spans="1:3" x14ac:dyDescent="0.2">
      <c r="A1522" s="2">
        <v>1521</v>
      </c>
      <c r="B1522" s="2">
        <v>74</v>
      </c>
      <c r="C1522" s="2" t="s">
        <v>2187</v>
      </c>
    </row>
    <row r="1523" spans="1:3" x14ac:dyDescent="0.2">
      <c r="A1523" s="2">
        <v>1522</v>
      </c>
      <c r="B1523" s="2">
        <v>74</v>
      </c>
      <c r="C1523" s="2" t="s">
        <v>2188</v>
      </c>
    </row>
    <row r="1524" spans="1:3" x14ac:dyDescent="0.2">
      <c r="A1524" s="2">
        <v>1523</v>
      </c>
      <c r="B1524" s="2">
        <v>74</v>
      </c>
      <c r="C1524" s="2" t="s">
        <v>2189</v>
      </c>
    </row>
    <row r="1525" spans="1:3" x14ac:dyDescent="0.2">
      <c r="A1525" s="2">
        <v>1524</v>
      </c>
      <c r="B1525" s="2">
        <v>74</v>
      </c>
      <c r="C1525" s="2" t="s">
        <v>2190</v>
      </c>
    </row>
    <row r="1526" spans="1:3" x14ac:dyDescent="0.2">
      <c r="A1526" s="2">
        <v>1525</v>
      </c>
      <c r="B1526" s="2">
        <v>74</v>
      </c>
      <c r="C1526" s="2" t="s">
        <v>900</v>
      </c>
    </row>
    <row r="1527" spans="1:3" x14ac:dyDescent="0.2">
      <c r="A1527" s="2">
        <v>1526</v>
      </c>
      <c r="B1527" s="2">
        <v>105</v>
      </c>
      <c r="C1527" s="2" t="s">
        <v>2191</v>
      </c>
    </row>
    <row r="1528" spans="1:3" x14ac:dyDescent="0.2">
      <c r="A1528" s="2">
        <v>1527</v>
      </c>
      <c r="B1528" s="2">
        <v>116</v>
      </c>
      <c r="C1528" s="2" t="s">
        <v>2147</v>
      </c>
    </row>
    <row r="1529" spans="1:3" x14ac:dyDescent="0.2">
      <c r="A1529" s="2">
        <v>1528</v>
      </c>
      <c r="B1529" s="2">
        <v>116</v>
      </c>
      <c r="C1529" s="2" t="s">
        <v>2192</v>
      </c>
    </row>
    <row r="1530" spans="1:3" x14ac:dyDescent="0.2">
      <c r="A1530" s="2">
        <v>1529</v>
      </c>
      <c r="B1530" s="2">
        <v>2</v>
      </c>
      <c r="C1530" s="2" t="s">
        <v>2193</v>
      </c>
    </row>
    <row r="1531" spans="1:3" x14ac:dyDescent="0.2">
      <c r="A1531" s="2">
        <v>1530</v>
      </c>
      <c r="B1531" s="2">
        <v>3</v>
      </c>
      <c r="C1531" s="2" t="s">
        <v>2194</v>
      </c>
    </row>
    <row r="1532" spans="1:3" x14ac:dyDescent="0.2">
      <c r="A1532" s="2">
        <v>1531</v>
      </c>
      <c r="B1532" s="2">
        <v>3</v>
      </c>
      <c r="C1532" s="2" t="s">
        <v>2195</v>
      </c>
    </row>
    <row r="1533" spans="1:3" x14ac:dyDescent="0.2">
      <c r="A1533" s="2">
        <v>1532</v>
      </c>
      <c r="B1533" s="2">
        <v>17</v>
      </c>
      <c r="C1533" s="2" t="s">
        <v>2196</v>
      </c>
    </row>
    <row r="1534" spans="1:3" x14ac:dyDescent="0.2">
      <c r="A1534" s="2">
        <v>1533</v>
      </c>
      <c r="B1534" s="2">
        <v>17</v>
      </c>
      <c r="C1534" s="2" t="s">
        <v>2197</v>
      </c>
    </row>
    <row r="1535" spans="1:3" x14ac:dyDescent="0.2">
      <c r="A1535" s="2">
        <v>1534</v>
      </c>
      <c r="B1535" s="2">
        <v>17</v>
      </c>
      <c r="C1535" s="2" t="s">
        <v>2198</v>
      </c>
    </row>
    <row r="1536" spans="1:3" x14ac:dyDescent="0.2">
      <c r="A1536" s="2">
        <v>1535</v>
      </c>
      <c r="B1536" s="2">
        <v>17</v>
      </c>
      <c r="C1536" s="2" t="s">
        <v>2199</v>
      </c>
    </row>
    <row r="1537" spans="1:3" x14ac:dyDescent="0.2">
      <c r="A1537" s="2">
        <v>1536</v>
      </c>
      <c r="B1537" s="2">
        <v>17</v>
      </c>
      <c r="C1537" s="2" t="s">
        <v>2200</v>
      </c>
    </row>
    <row r="1538" spans="1:3" x14ac:dyDescent="0.2">
      <c r="A1538" s="2">
        <v>1537</v>
      </c>
      <c r="B1538" s="2">
        <v>17</v>
      </c>
      <c r="C1538" s="2" t="s">
        <v>1344</v>
      </c>
    </row>
    <row r="1539" spans="1:3" x14ac:dyDescent="0.2">
      <c r="A1539" s="2">
        <v>1538</v>
      </c>
      <c r="B1539" s="2">
        <v>17</v>
      </c>
      <c r="C1539" s="2" t="s">
        <v>2201</v>
      </c>
    </row>
    <row r="1540" spans="1:3" x14ac:dyDescent="0.2">
      <c r="A1540" s="2">
        <v>1539</v>
      </c>
      <c r="B1540" s="2">
        <v>17</v>
      </c>
      <c r="C1540" s="2" t="s">
        <v>1942</v>
      </c>
    </row>
    <row r="1541" spans="1:3" x14ac:dyDescent="0.2">
      <c r="A1541" s="2">
        <v>1540</v>
      </c>
      <c r="B1541" s="2">
        <v>17</v>
      </c>
      <c r="C1541" s="2" t="s">
        <v>2202</v>
      </c>
    </row>
    <row r="1542" spans="1:3" x14ac:dyDescent="0.2">
      <c r="A1542" s="2">
        <v>1541</v>
      </c>
      <c r="B1542" s="2">
        <v>17</v>
      </c>
      <c r="C1542" s="2" t="s">
        <v>2203</v>
      </c>
    </row>
    <row r="1543" spans="1:3" x14ac:dyDescent="0.2">
      <c r="A1543" s="2">
        <v>1542</v>
      </c>
      <c r="B1543" s="2">
        <v>17</v>
      </c>
      <c r="C1543" s="2" t="s">
        <v>2204</v>
      </c>
    </row>
    <row r="1544" spans="1:3" x14ac:dyDescent="0.2">
      <c r="A1544" s="2">
        <v>1543</v>
      </c>
      <c r="B1544" s="2">
        <v>17</v>
      </c>
      <c r="C1544" s="2" t="s">
        <v>2205</v>
      </c>
    </row>
    <row r="1545" spans="1:3" x14ac:dyDescent="0.2">
      <c r="A1545" s="2">
        <v>1544</v>
      </c>
      <c r="B1545" s="2">
        <v>18</v>
      </c>
      <c r="C1545" s="2" t="s">
        <v>2206</v>
      </c>
    </row>
    <row r="1546" spans="1:3" x14ac:dyDescent="0.2">
      <c r="A1546" s="2">
        <v>1545</v>
      </c>
      <c r="B1546" s="2">
        <v>18</v>
      </c>
      <c r="C1546" s="2" t="s">
        <v>2207</v>
      </c>
    </row>
    <row r="1547" spans="1:3" x14ac:dyDescent="0.2">
      <c r="A1547" s="2">
        <v>1546</v>
      </c>
      <c r="B1547" s="2">
        <v>18</v>
      </c>
      <c r="C1547" s="2" t="s">
        <v>2208</v>
      </c>
    </row>
    <row r="1548" spans="1:3" x14ac:dyDescent="0.2">
      <c r="A1548" s="2">
        <v>1547</v>
      </c>
      <c r="B1548" s="2">
        <v>18</v>
      </c>
      <c r="C1548" s="2" t="s">
        <v>2209</v>
      </c>
    </row>
    <row r="1549" spans="1:3" x14ac:dyDescent="0.2">
      <c r="A1549" s="2">
        <v>1548</v>
      </c>
      <c r="B1549" s="2">
        <v>18</v>
      </c>
      <c r="C1549" s="2" t="s">
        <v>2210</v>
      </c>
    </row>
    <row r="1550" spans="1:3" x14ac:dyDescent="0.2">
      <c r="A1550" s="2">
        <v>1549</v>
      </c>
      <c r="B1550" s="2">
        <v>18</v>
      </c>
      <c r="C1550" s="2" t="s">
        <v>2211</v>
      </c>
    </row>
    <row r="1551" spans="1:3" x14ac:dyDescent="0.2">
      <c r="A1551" s="2">
        <v>1550</v>
      </c>
      <c r="B1551" s="2">
        <v>18</v>
      </c>
      <c r="C1551" s="2" t="s">
        <v>2212</v>
      </c>
    </row>
    <row r="1552" spans="1:3" x14ac:dyDescent="0.2">
      <c r="A1552" s="2">
        <v>1551</v>
      </c>
      <c r="B1552" s="2">
        <v>18</v>
      </c>
      <c r="C1552" s="2" t="s">
        <v>2213</v>
      </c>
    </row>
    <row r="1553" spans="1:3" x14ac:dyDescent="0.2">
      <c r="A1553" s="2">
        <v>1552</v>
      </c>
      <c r="B1553" s="2">
        <v>18</v>
      </c>
      <c r="C1553" s="2" t="s">
        <v>2214</v>
      </c>
    </row>
    <row r="1554" spans="1:3" x14ac:dyDescent="0.2">
      <c r="A1554" s="2">
        <v>1553</v>
      </c>
      <c r="B1554" s="2">
        <v>18</v>
      </c>
      <c r="C1554" s="2" t="s">
        <v>2215</v>
      </c>
    </row>
    <row r="1555" spans="1:3" x14ac:dyDescent="0.2">
      <c r="A1555" s="2">
        <v>1554</v>
      </c>
      <c r="B1555" s="2">
        <v>18</v>
      </c>
      <c r="C1555" s="2" t="s">
        <v>2216</v>
      </c>
    </row>
    <row r="1556" spans="1:3" x14ac:dyDescent="0.2">
      <c r="A1556" s="2">
        <v>1555</v>
      </c>
      <c r="B1556" s="2">
        <v>18</v>
      </c>
      <c r="C1556" s="2" t="s">
        <v>2217</v>
      </c>
    </row>
    <row r="1557" spans="1:3" x14ac:dyDescent="0.2">
      <c r="A1557" s="2">
        <v>1556</v>
      </c>
      <c r="B1557" s="2">
        <v>18</v>
      </c>
      <c r="C1557" s="2" t="s">
        <v>2218</v>
      </c>
    </row>
    <row r="1558" spans="1:3" x14ac:dyDescent="0.2">
      <c r="A1558" s="2">
        <v>1557</v>
      </c>
      <c r="B1558" s="2">
        <v>18</v>
      </c>
      <c r="C1558" s="2" t="s">
        <v>2219</v>
      </c>
    </row>
    <row r="1559" spans="1:3" x14ac:dyDescent="0.2">
      <c r="A1559" s="2">
        <v>1558</v>
      </c>
      <c r="B1559" s="2">
        <v>18</v>
      </c>
      <c r="C1559" s="2" t="s">
        <v>2220</v>
      </c>
    </row>
    <row r="1560" spans="1:3" x14ac:dyDescent="0.2">
      <c r="A1560" s="2">
        <v>1559</v>
      </c>
      <c r="B1560" s="2">
        <v>18</v>
      </c>
      <c r="C1560" s="2" t="s">
        <v>2221</v>
      </c>
    </row>
    <row r="1561" spans="1:3" x14ac:dyDescent="0.2">
      <c r="A1561" s="2">
        <v>1560</v>
      </c>
      <c r="B1561" s="2">
        <v>18</v>
      </c>
      <c r="C1561" s="2" t="s">
        <v>2222</v>
      </c>
    </row>
    <row r="1562" spans="1:3" x14ac:dyDescent="0.2">
      <c r="A1562" s="2">
        <v>1561</v>
      </c>
      <c r="B1562" s="2">
        <v>19</v>
      </c>
      <c r="C1562" s="2" t="s">
        <v>2223</v>
      </c>
    </row>
    <row r="1563" spans="1:3" x14ac:dyDescent="0.2">
      <c r="A1563" s="2">
        <v>1562</v>
      </c>
      <c r="B1563" s="2">
        <v>19</v>
      </c>
      <c r="C1563" s="2" t="s">
        <v>2224</v>
      </c>
    </row>
    <row r="1564" spans="1:3" x14ac:dyDescent="0.2">
      <c r="A1564" s="2">
        <v>1563</v>
      </c>
      <c r="B1564" s="2">
        <v>19</v>
      </c>
      <c r="C1564" s="2" t="s">
        <v>2225</v>
      </c>
    </row>
    <row r="1565" spans="1:3" x14ac:dyDescent="0.2">
      <c r="A1565" s="2">
        <v>1564</v>
      </c>
      <c r="B1565" s="2">
        <v>19</v>
      </c>
      <c r="C1565" s="2" t="s">
        <v>2226</v>
      </c>
    </row>
    <row r="1566" spans="1:3" x14ac:dyDescent="0.2">
      <c r="A1566" s="2">
        <v>1565</v>
      </c>
      <c r="B1566" s="2">
        <v>19</v>
      </c>
      <c r="C1566" s="2" t="s">
        <v>2227</v>
      </c>
    </row>
    <row r="1567" spans="1:3" x14ac:dyDescent="0.2">
      <c r="A1567" s="2">
        <v>1566</v>
      </c>
      <c r="B1567" s="2">
        <v>19</v>
      </c>
      <c r="C1567" s="2" t="s">
        <v>754</v>
      </c>
    </row>
    <row r="1568" spans="1:3" x14ac:dyDescent="0.2">
      <c r="A1568" s="2">
        <v>1567</v>
      </c>
      <c r="B1568" s="2">
        <v>19</v>
      </c>
      <c r="C1568" s="2" t="s">
        <v>2228</v>
      </c>
    </row>
    <row r="1569" spans="1:3" x14ac:dyDescent="0.2">
      <c r="A1569" s="2">
        <v>1568</v>
      </c>
      <c r="B1569" s="2">
        <v>19</v>
      </c>
      <c r="C1569" s="2" t="s">
        <v>2229</v>
      </c>
    </row>
    <row r="1570" spans="1:3" x14ac:dyDescent="0.2">
      <c r="A1570" s="2">
        <v>1569</v>
      </c>
      <c r="B1570" s="2">
        <v>19</v>
      </c>
      <c r="C1570" s="2" t="s">
        <v>2230</v>
      </c>
    </row>
    <row r="1571" spans="1:3" x14ac:dyDescent="0.2">
      <c r="A1571" s="2">
        <v>1570</v>
      </c>
      <c r="B1571" s="2">
        <v>19</v>
      </c>
      <c r="C1571" s="2" t="s">
        <v>2231</v>
      </c>
    </row>
    <row r="1572" spans="1:3" x14ac:dyDescent="0.2">
      <c r="A1572" s="2">
        <v>1571</v>
      </c>
      <c r="B1572" s="2">
        <v>19</v>
      </c>
      <c r="C1572" s="2" t="s">
        <v>2232</v>
      </c>
    </row>
    <row r="1573" spans="1:3" x14ac:dyDescent="0.2">
      <c r="A1573" s="2">
        <v>1572</v>
      </c>
      <c r="B1573" s="2">
        <v>19</v>
      </c>
      <c r="C1573" s="2" t="s">
        <v>0</v>
      </c>
    </row>
    <row r="1574" spans="1:3" x14ac:dyDescent="0.2">
      <c r="A1574" s="2">
        <v>1573</v>
      </c>
      <c r="B1574" s="2">
        <v>19</v>
      </c>
      <c r="C1574" s="2" t="s">
        <v>1</v>
      </c>
    </row>
    <row r="1575" spans="1:3" x14ac:dyDescent="0.2">
      <c r="A1575" s="2">
        <v>1574</v>
      </c>
      <c r="B1575" s="2">
        <v>19</v>
      </c>
      <c r="C1575" s="2" t="s">
        <v>2</v>
      </c>
    </row>
    <row r="1576" spans="1:3" x14ac:dyDescent="0.2">
      <c r="A1576" s="2">
        <v>1575</v>
      </c>
      <c r="B1576" s="2">
        <v>19</v>
      </c>
      <c r="C1576" s="2" t="s">
        <v>3</v>
      </c>
    </row>
    <row r="1577" spans="1:3" x14ac:dyDescent="0.2">
      <c r="A1577" s="2">
        <v>1576</v>
      </c>
      <c r="B1577" s="2">
        <v>19</v>
      </c>
      <c r="C1577" s="2" t="s">
        <v>4</v>
      </c>
    </row>
    <row r="1578" spans="1:3" x14ac:dyDescent="0.2">
      <c r="A1578" s="2">
        <v>1577</v>
      </c>
      <c r="B1578" s="2">
        <v>19</v>
      </c>
      <c r="C1578" s="2" t="s">
        <v>5</v>
      </c>
    </row>
    <row r="1579" spans="1:3" x14ac:dyDescent="0.2">
      <c r="A1579" s="2">
        <v>1578</v>
      </c>
      <c r="B1579" s="2">
        <v>19</v>
      </c>
      <c r="C1579" s="2" t="s">
        <v>6</v>
      </c>
    </row>
    <row r="1580" spans="1:3" x14ac:dyDescent="0.2">
      <c r="A1580" s="2">
        <v>1579</v>
      </c>
      <c r="B1580" s="2">
        <v>19</v>
      </c>
      <c r="C1580" s="2" t="s">
        <v>7</v>
      </c>
    </row>
    <row r="1581" spans="1:3" x14ac:dyDescent="0.2">
      <c r="A1581" s="2">
        <v>1580</v>
      </c>
      <c r="B1581" s="2">
        <v>19</v>
      </c>
      <c r="C1581" s="2" t="s">
        <v>8</v>
      </c>
    </row>
    <row r="1582" spans="1:3" x14ac:dyDescent="0.2">
      <c r="A1582" s="2">
        <v>1581</v>
      </c>
      <c r="B1582" s="2">
        <v>19</v>
      </c>
      <c r="C1582" s="2" t="s">
        <v>2090</v>
      </c>
    </row>
    <row r="1583" spans="1:3" x14ac:dyDescent="0.2">
      <c r="A1583" s="2">
        <v>1582</v>
      </c>
      <c r="B1583" s="2">
        <v>19</v>
      </c>
      <c r="C1583" s="2" t="s">
        <v>9</v>
      </c>
    </row>
    <row r="1584" spans="1:3" x14ac:dyDescent="0.2">
      <c r="A1584" s="2">
        <v>1583</v>
      </c>
      <c r="B1584" s="2">
        <v>19</v>
      </c>
      <c r="C1584" s="2" t="s">
        <v>10</v>
      </c>
    </row>
    <row r="1585" spans="1:3" x14ac:dyDescent="0.2">
      <c r="A1585" s="2">
        <v>1584</v>
      </c>
      <c r="B1585" s="2">
        <v>19</v>
      </c>
      <c r="C1585" s="2" t="s">
        <v>11</v>
      </c>
    </row>
    <row r="1586" spans="1:3" x14ac:dyDescent="0.2">
      <c r="A1586" s="2">
        <v>1585</v>
      </c>
      <c r="B1586" s="2">
        <v>20</v>
      </c>
      <c r="C1586" s="2" t="s">
        <v>12</v>
      </c>
    </row>
    <row r="1587" spans="1:3" x14ac:dyDescent="0.2">
      <c r="A1587" s="2">
        <v>1586</v>
      </c>
      <c r="B1587" s="2">
        <v>20</v>
      </c>
      <c r="C1587" s="2" t="s">
        <v>13</v>
      </c>
    </row>
    <row r="1588" spans="1:3" x14ac:dyDescent="0.2">
      <c r="A1588" s="2">
        <v>1587</v>
      </c>
      <c r="B1588" s="2">
        <v>20</v>
      </c>
      <c r="C1588" s="2" t="s">
        <v>14</v>
      </c>
    </row>
    <row r="1589" spans="1:3" x14ac:dyDescent="0.2">
      <c r="A1589" s="2">
        <v>1588</v>
      </c>
      <c r="B1589" s="2">
        <v>20</v>
      </c>
      <c r="C1589" s="2" t="s">
        <v>15</v>
      </c>
    </row>
    <row r="1590" spans="1:3" x14ac:dyDescent="0.2">
      <c r="A1590" s="2">
        <v>1589</v>
      </c>
      <c r="B1590" s="2">
        <v>20</v>
      </c>
      <c r="C1590" s="2" t="s">
        <v>16</v>
      </c>
    </row>
    <row r="1591" spans="1:3" x14ac:dyDescent="0.2">
      <c r="A1591" s="2">
        <v>1590</v>
      </c>
      <c r="B1591" s="2">
        <v>20</v>
      </c>
      <c r="C1591" s="2" t="s">
        <v>17</v>
      </c>
    </row>
    <row r="1592" spans="1:3" x14ac:dyDescent="0.2">
      <c r="A1592" s="2">
        <v>1591</v>
      </c>
      <c r="B1592" s="2">
        <v>20</v>
      </c>
      <c r="C1592" s="2" t="s">
        <v>18</v>
      </c>
    </row>
    <row r="1593" spans="1:3" x14ac:dyDescent="0.2">
      <c r="A1593" s="2">
        <v>1592</v>
      </c>
      <c r="B1593" s="2">
        <v>20</v>
      </c>
      <c r="C1593" s="2" t="s">
        <v>19</v>
      </c>
    </row>
    <row r="1594" spans="1:3" x14ac:dyDescent="0.2">
      <c r="A1594" s="2">
        <v>1593</v>
      </c>
      <c r="B1594" s="2">
        <v>20</v>
      </c>
      <c r="C1594" s="2" t="s">
        <v>20</v>
      </c>
    </row>
    <row r="1595" spans="1:3" x14ac:dyDescent="0.2">
      <c r="A1595" s="2">
        <v>1594</v>
      </c>
      <c r="B1595" s="2">
        <v>23</v>
      </c>
      <c r="C1595" s="2" t="s">
        <v>1165</v>
      </c>
    </row>
    <row r="1596" spans="1:3" x14ac:dyDescent="0.2">
      <c r="A1596" s="2">
        <v>1595</v>
      </c>
      <c r="B1596" s="2">
        <v>23</v>
      </c>
      <c r="C1596" s="2" t="s">
        <v>21</v>
      </c>
    </row>
    <row r="1597" spans="1:3" x14ac:dyDescent="0.2">
      <c r="A1597" s="2">
        <v>1596</v>
      </c>
      <c r="B1597" s="2">
        <v>23</v>
      </c>
      <c r="C1597" s="2" t="s">
        <v>22</v>
      </c>
    </row>
    <row r="1598" spans="1:3" x14ac:dyDescent="0.2">
      <c r="A1598" s="2">
        <v>1597</v>
      </c>
      <c r="B1598" s="2">
        <v>23</v>
      </c>
      <c r="C1598" s="2" t="s">
        <v>23</v>
      </c>
    </row>
    <row r="1599" spans="1:3" x14ac:dyDescent="0.2">
      <c r="A1599" s="2">
        <v>1598</v>
      </c>
      <c r="B1599" s="2">
        <v>23</v>
      </c>
      <c r="C1599" s="2" t="s">
        <v>24</v>
      </c>
    </row>
    <row r="1600" spans="1:3" x14ac:dyDescent="0.2">
      <c r="A1600" s="2">
        <v>1599</v>
      </c>
      <c r="B1600" s="2">
        <v>23</v>
      </c>
      <c r="C1600" s="2" t="s">
        <v>25</v>
      </c>
    </row>
    <row r="1601" spans="1:3" x14ac:dyDescent="0.2">
      <c r="A1601" s="2">
        <v>1600</v>
      </c>
      <c r="B1601" s="2">
        <v>23</v>
      </c>
      <c r="C1601" s="2" t="s">
        <v>26</v>
      </c>
    </row>
    <row r="1602" spans="1:3" x14ac:dyDescent="0.2">
      <c r="A1602" s="2">
        <v>1601</v>
      </c>
      <c r="B1602" s="2">
        <v>23</v>
      </c>
      <c r="C1602" s="2" t="s">
        <v>27</v>
      </c>
    </row>
    <row r="1603" spans="1:3" x14ac:dyDescent="0.2">
      <c r="A1603" s="2">
        <v>1602</v>
      </c>
      <c r="B1603" s="2">
        <v>23</v>
      </c>
      <c r="C1603" s="2" t="s">
        <v>28</v>
      </c>
    </row>
    <row r="1604" spans="1:3" x14ac:dyDescent="0.2">
      <c r="A1604" s="2">
        <v>1603</v>
      </c>
      <c r="B1604" s="2">
        <v>23</v>
      </c>
      <c r="C1604" s="2" t="s">
        <v>29</v>
      </c>
    </row>
    <row r="1605" spans="1:3" x14ac:dyDescent="0.2">
      <c r="A1605" s="2">
        <v>1604</v>
      </c>
      <c r="B1605" s="2">
        <v>24</v>
      </c>
      <c r="C1605" s="2" t="s">
        <v>30</v>
      </c>
    </row>
    <row r="1606" spans="1:3" x14ac:dyDescent="0.2">
      <c r="A1606" s="2">
        <v>1605</v>
      </c>
      <c r="B1606" s="2">
        <v>24</v>
      </c>
      <c r="C1606" s="2" t="s">
        <v>31</v>
      </c>
    </row>
    <row r="1607" spans="1:3" x14ac:dyDescent="0.2">
      <c r="A1607" s="2">
        <v>1606</v>
      </c>
      <c r="B1607" s="2">
        <v>24</v>
      </c>
      <c r="C1607" s="2" t="s">
        <v>32</v>
      </c>
    </row>
    <row r="1608" spans="1:3" x14ac:dyDescent="0.2">
      <c r="A1608" s="2">
        <v>1607</v>
      </c>
      <c r="B1608" s="2">
        <v>24</v>
      </c>
      <c r="C1608" s="2" t="s">
        <v>33</v>
      </c>
    </row>
    <row r="1609" spans="1:3" x14ac:dyDescent="0.2">
      <c r="A1609" s="2">
        <v>1608</v>
      </c>
      <c r="B1609" s="2">
        <v>24</v>
      </c>
      <c r="C1609" s="2" t="s">
        <v>34</v>
      </c>
    </row>
    <row r="1610" spans="1:3" x14ac:dyDescent="0.2">
      <c r="A1610" s="2">
        <v>1609</v>
      </c>
      <c r="B1610" s="2">
        <v>24</v>
      </c>
      <c r="C1610" s="2" t="s">
        <v>1174</v>
      </c>
    </row>
    <row r="1611" spans="1:3" x14ac:dyDescent="0.2">
      <c r="A1611" s="2">
        <v>1610</v>
      </c>
      <c r="B1611" s="2">
        <v>24</v>
      </c>
      <c r="C1611" s="2" t="s">
        <v>35</v>
      </c>
    </row>
    <row r="1612" spans="1:3" x14ac:dyDescent="0.2">
      <c r="A1612" s="2">
        <v>1611</v>
      </c>
      <c r="B1612" s="2">
        <v>24</v>
      </c>
      <c r="C1612" s="2" t="s">
        <v>36</v>
      </c>
    </row>
    <row r="1613" spans="1:3" x14ac:dyDescent="0.2">
      <c r="A1613" s="2">
        <v>1612</v>
      </c>
      <c r="B1613" s="2">
        <v>24</v>
      </c>
      <c r="C1613" s="2" t="s">
        <v>37</v>
      </c>
    </row>
    <row r="1614" spans="1:3" x14ac:dyDescent="0.2">
      <c r="A1614" s="2">
        <v>1613</v>
      </c>
      <c r="B1614" s="2">
        <v>24</v>
      </c>
      <c r="C1614" s="2" t="s">
        <v>38</v>
      </c>
    </row>
    <row r="1615" spans="1:3" x14ac:dyDescent="0.2">
      <c r="A1615" s="2">
        <v>1614</v>
      </c>
      <c r="B1615" s="2">
        <v>24</v>
      </c>
      <c r="C1615" s="2" t="s">
        <v>39</v>
      </c>
    </row>
    <row r="1616" spans="1:3" x14ac:dyDescent="0.2">
      <c r="A1616" s="2">
        <v>1615</v>
      </c>
      <c r="B1616" s="2">
        <v>24</v>
      </c>
      <c r="C1616" s="2" t="s">
        <v>40</v>
      </c>
    </row>
    <row r="1617" spans="1:3" x14ac:dyDescent="0.2">
      <c r="A1617" s="2">
        <v>1616</v>
      </c>
      <c r="B1617" s="2">
        <v>24</v>
      </c>
      <c r="C1617" s="2" t="s">
        <v>41</v>
      </c>
    </row>
    <row r="1618" spans="1:3" x14ac:dyDescent="0.2">
      <c r="A1618" s="2">
        <v>1617</v>
      </c>
      <c r="B1618" s="2">
        <v>24</v>
      </c>
      <c r="C1618" s="2" t="s">
        <v>42</v>
      </c>
    </row>
    <row r="1619" spans="1:3" x14ac:dyDescent="0.2">
      <c r="A1619" s="2">
        <v>1618</v>
      </c>
      <c r="B1619" s="2">
        <v>24</v>
      </c>
      <c r="C1619" s="2" t="s">
        <v>43</v>
      </c>
    </row>
    <row r="1620" spans="1:3" x14ac:dyDescent="0.2">
      <c r="A1620" s="2">
        <v>1619</v>
      </c>
      <c r="B1620" s="2">
        <v>24</v>
      </c>
      <c r="C1620" s="2" t="s">
        <v>44</v>
      </c>
    </row>
    <row r="1621" spans="1:3" x14ac:dyDescent="0.2">
      <c r="A1621" s="2">
        <v>1620</v>
      </c>
      <c r="B1621" s="2">
        <v>24</v>
      </c>
      <c r="C1621" s="2" t="s">
        <v>45</v>
      </c>
    </row>
    <row r="1622" spans="1:3" x14ac:dyDescent="0.2">
      <c r="A1622" s="2">
        <v>1621</v>
      </c>
      <c r="B1622" s="2">
        <v>24</v>
      </c>
      <c r="C1622" s="2" t="s">
        <v>46</v>
      </c>
    </row>
    <row r="1623" spans="1:3" x14ac:dyDescent="0.2">
      <c r="A1623" s="2">
        <v>1622</v>
      </c>
      <c r="B1623" s="2">
        <v>24</v>
      </c>
      <c r="C1623" s="2" t="s">
        <v>47</v>
      </c>
    </row>
    <row r="1624" spans="1:3" x14ac:dyDescent="0.2">
      <c r="A1624" s="2">
        <v>1623</v>
      </c>
      <c r="B1624" s="2">
        <v>24</v>
      </c>
      <c r="C1624" s="2" t="s">
        <v>48</v>
      </c>
    </row>
    <row r="1625" spans="1:3" x14ac:dyDescent="0.2">
      <c r="A1625" s="2">
        <v>1624</v>
      </c>
      <c r="B1625" s="2">
        <v>25</v>
      </c>
      <c r="C1625" s="2" t="s">
        <v>49</v>
      </c>
    </row>
    <row r="1626" spans="1:3" x14ac:dyDescent="0.2">
      <c r="A1626" s="2">
        <v>1625</v>
      </c>
      <c r="B1626" s="2">
        <v>25</v>
      </c>
      <c r="C1626" s="2" t="s">
        <v>50</v>
      </c>
    </row>
    <row r="1627" spans="1:3" x14ac:dyDescent="0.2">
      <c r="A1627" s="2">
        <v>1626</v>
      </c>
      <c r="B1627" s="2">
        <v>25</v>
      </c>
      <c r="C1627" s="2" t="s">
        <v>51</v>
      </c>
    </row>
    <row r="1628" spans="1:3" x14ac:dyDescent="0.2">
      <c r="A1628" s="2">
        <v>1627</v>
      </c>
      <c r="B1628" s="2">
        <v>25</v>
      </c>
      <c r="C1628" s="2" t="s">
        <v>52</v>
      </c>
    </row>
    <row r="1629" spans="1:3" x14ac:dyDescent="0.2">
      <c r="A1629" s="2">
        <v>1628</v>
      </c>
      <c r="B1629" s="2">
        <v>25</v>
      </c>
      <c r="C1629" s="2" t="s">
        <v>53</v>
      </c>
    </row>
    <row r="1630" spans="1:3" x14ac:dyDescent="0.2">
      <c r="A1630" s="2">
        <v>1629</v>
      </c>
      <c r="B1630" s="2">
        <v>25</v>
      </c>
      <c r="C1630" s="2" t="s">
        <v>54</v>
      </c>
    </row>
    <row r="1631" spans="1:3" x14ac:dyDescent="0.2">
      <c r="A1631" s="2">
        <v>1630</v>
      </c>
      <c r="B1631" s="2">
        <v>25</v>
      </c>
      <c r="C1631" s="2" t="s">
        <v>55</v>
      </c>
    </row>
    <row r="1632" spans="1:3" x14ac:dyDescent="0.2">
      <c r="A1632" s="2">
        <v>1631</v>
      </c>
      <c r="B1632" s="2">
        <v>25</v>
      </c>
      <c r="C1632" s="2" t="s">
        <v>56</v>
      </c>
    </row>
    <row r="1633" spans="1:3" x14ac:dyDescent="0.2">
      <c r="A1633" s="2">
        <v>1632</v>
      </c>
      <c r="B1633" s="2">
        <v>25</v>
      </c>
      <c r="C1633" s="2" t="s">
        <v>57</v>
      </c>
    </row>
    <row r="1634" spans="1:3" x14ac:dyDescent="0.2">
      <c r="A1634" s="2">
        <v>1633</v>
      </c>
      <c r="B1634" s="2">
        <v>25</v>
      </c>
      <c r="C1634" s="2" t="s">
        <v>58</v>
      </c>
    </row>
    <row r="1635" spans="1:3" x14ac:dyDescent="0.2">
      <c r="A1635" s="2">
        <v>1634</v>
      </c>
      <c r="B1635" s="2">
        <v>25</v>
      </c>
      <c r="C1635" s="2" t="s">
        <v>59</v>
      </c>
    </row>
    <row r="1636" spans="1:3" x14ac:dyDescent="0.2">
      <c r="A1636" s="2">
        <v>1635</v>
      </c>
      <c r="B1636" s="2">
        <v>25</v>
      </c>
      <c r="C1636" s="2" t="s">
        <v>60</v>
      </c>
    </row>
    <row r="1637" spans="1:3" x14ac:dyDescent="0.2">
      <c r="A1637" s="2">
        <v>1636</v>
      </c>
      <c r="B1637" s="2">
        <v>25</v>
      </c>
      <c r="C1637" s="2" t="s">
        <v>61</v>
      </c>
    </row>
    <row r="1638" spans="1:3" x14ac:dyDescent="0.2">
      <c r="A1638" s="2">
        <v>1637</v>
      </c>
      <c r="B1638" s="2">
        <v>27</v>
      </c>
      <c r="C1638" s="2" t="s">
        <v>943</v>
      </c>
    </row>
    <row r="1639" spans="1:3" x14ac:dyDescent="0.2">
      <c r="A1639" s="2">
        <v>1638</v>
      </c>
      <c r="B1639" s="2">
        <v>27</v>
      </c>
      <c r="C1639" s="2" t="s">
        <v>1282</v>
      </c>
    </row>
    <row r="1640" spans="1:3" x14ac:dyDescent="0.2">
      <c r="A1640" s="2">
        <v>1639</v>
      </c>
      <c r="B1640" s="2">
        <v>27</v>
      </c>
      <c r="C1640" s="2" t="s">
        <v>62</v>
      </c>
    </row>
    <row r="1641" spans="1:3" x14ac:dyDescent="0.2">
      <c r="A1641" s="2">
        <v>1640</v>
      </c>
      <c r="B1641" s="2">
        <v>27</v>
      </c>
      <c r="C1641" s="2" t="s">
        <v>63</v>
      </c>
    </row>
    <row r="1642" spans="1:3" x14ac:dyDescent="0.2">
      <c r="A1642" s="2">
        <v>1641</v>
      </c>
      <c r="B1642" s="2">
        <v>27</v>
      </c>
      <c r="C1642" s="2" t="s">
        <v>64</v>
      </c>
    </row>
    <row r="1643" spans="1:3" x14ac:dyDescent="0.2">
      <c r="A1643" s="2">
        <v>1642</v>
      </c>
      <c r="B1643" s="2">
        <v>27</v>
      </c>
      <c r="C1643" s="2" t="s">
        <v>65</v>
      </c>
    </row>
    <row r="1644" spans="1:3" x14ac:dyDescent="0.2">
      <c r="A1644" s="2">
        <v>1643</v>
      </c>
      <c r="B1644" s="2">
        <v>27</v>
      </c>
      <c r="C1644" s="2" t="s">
        <v>66</v>
      </c>
    </row>
    <row r="1645" spans="1:3" x14ac:dyDescent="0.2">
      <c r="A1645" s="2">
        <v>1644</v>
      </c>
      <c r="B1645" s="2">
        <v>27</v>
      </c>
      <c r="C1645" s="2" t="s">
        <v>67</v>
      </c>
    </row>
    <row r="1646" spans="1:3" x14ac:dyDescent="0.2">
      <c r="A1646" s="2">
        <v>1645</v>
      </c>
      <c r="B1646" s="2">
        <v>27</v>
      </c>
      <c r="C1646" s="2" t="s">
        <v>68</v>
      </c>
    </row>
    <row r="1647" spans="1:3" x14ac:dyDescent="0.2">
      <c r="A1647" s="2">
        <v>1646</v>
      </c>
      <c r="B1647" s="2">
        <v>27</v>
      </c>
      <c r="C1647" s="2" t="s">
        <v>69</v>
      </c>
    </row>
    <row r="1648" spans="1:3" x14ac:dyDescent="0.2">
      <c r="A1648" s="2">
        <v>1647</v>
      </c>
      <c r="B1648" s="2">
        <v>27</v>
      </c>
      <c r="C1648" s="2" t="s">
        <v>70</v>
      </c>
    </row>
    <row r="1649" spans="1:3" x14ac:dyDescent="0.2">
      <c r="A1649" s="2">
        <v>1648</v>
      </c>
      <c r="B1649" s="2">
        <v>27</v>
      </c>
      <c r="C1649" s="2" t="s">
        <v>71</v>
      </c>
    </row>
    <row r="1650" spans="1:3" x14ac:dyDescent="0.2">
      <c r="A1650" s="2">
        <v>1649</v>
      </c>
      <c r="B1650" s="2">
        <v>27</v>
      </c>
      <c r="C1650" s="2" t="s">
        <v>72</v>
      </c>
    </row>
    <row r="1651" spans="1:3" x14ac:dyDescent="0.2">
      <c r="A1651" s="2">
        <v>1650</v>
      </c>
      <c r="B1651" s="2">
        <v>27</v>
      </c>
      <c r="C1651" s="2" t="s">
        <v>1806</v>
      </c>
    </row>
    <row r="1652" spans="1:3" x14ac:dyDescent="0.2">
      <c r="A1652" s="2">
        <v>1651</v>
      </c>
      <c r="B1652" s="2">
        <v>27</v>
      </c>
      <c r="C1652" s="2" t="s">
        <v>753</v>
      </c>
    </row>
    <row r="1653" spans="1:3" x14ac:dyDescent="0.2">
      <c r="A1653" s="2">
        <v>1652</v>
      </c>
      <c r="B1653" s="2">
        <v>27</v>
      </c>
      <c r="C1653" s="2" t="s">
        <v>936</v>
      </c>
    </row>
    <row r="1654" spans="1:3" x14ac:dyDescent="0.2">
      <c r="A1654" s="2">
        <v>1653</v>
      </c>
      <c r="B1654" s="2">
        <v>27</v>
      </c>
      <c r="C1654" s="2" t="s">
        <v>73</v>
      </c>
    </row>
    <row r="1655" spans="1:3" x14ac:dyDescent="0.2">
      <c r="A1655" s="2">
        <v>1654</v>
      </c>
      <c r="B1655" s="2">
        <v>27</v>
      </c>
      <c r="C1655" s="2" t="s">
        <v>1123</v>
      </c>
    </row>
    <row r="1656" spans="1:3" x14ac:dyDescent="0.2">
      <c r="A1656" s="2">
        <v>1655</v>
      </c>
      <c r="B1656" s="2">
        <v>27</v>
      </c>
      <c r="C1656" s="2" t="s">
        <v>74</v>
      </c>
    </row>
    <row r="1657" spans="1:3" x14ac:dyDescent="0.2">
      <c r="A1657" s="2">
        <v>1656</v>
      </c>
      <c r="B1657" s="2">
        <v>27</v>
      </c>
      <c r="C1657" s="2" t="s">
        <v>75</v>
      </c>
    </row>
    <row r="1658" spans="1:3" x14ac:dyDescent="0.2">
      <c r="A1658" s="2">
        <v>1657</v>
      </c>
      <c r="B1658" s="2">
        <v>27</v>
      </c>
      <c r="C1658" s="2" t="s">
        <v>76</v>
      </c>
    </row>
    <row r="1659" spans="1:3" x14ac:dyDescent="0.2">
      <c r="A1659" s="2">
        <v>1658</v>
      </c>
      <c r="B1659" s="2">
        <v>27</v>
      </c>
      <c r="C1659" s="2" t="s">
        <v>77</v>
      </c>
    </row>
    <row r="1660" spans="1:3" x14ac:dyDescent="0.2">
      <c r="A1660" s="2">
        <v>1659</v>
      </c>
      <c r="B1660" s="2">
        <v>27</v>
      </c>
      <c r="C1660" s="2" t="s">
        <v>78</v>
      </c>
    </row>
    <row r="1661" spans="1:3" x14ac:dyDescent="0.2">
      <c r="A1661" s="2">
        <v>1660</v>
      </c>
      <c r="B1661" s="2">
        <v>27</v>
      </c>
      <c r="C1661" s="2" t="s">
        <v>79</v>
      </c>
    </row>
    <row r="1662" spans="1:3" x14ac:dyDescent="0.2">
      <c r="A1662" s="2">
        <v>1661</v>
      </c>
      <c r="B1662" s="2">
        <v>27</v>
      </c>
      <c r="C1662" s="2" t="s">
        <v>80</v>
      </c>
    </row>
    <row r="1663" spans="1:3" x14ac:dyDescent="0.2">
      <c r="A1663" s="2">
        <v>1662</v>
      </c>
      <c r="B1663" s="2">
        <v>27</v>
      </c>
      <c r="C1663" s="2" t="s">
        <v>81</v>
      </c>
    </row>
    <row r="1664" spans="1:3" x14ac:dyDescent="0.2">
      <c r="A1664" s="2">
        <v>1663</v>
      </c>
      <c r="B1664" s="2">
        <v>27</v>
      </c>
      <c r="C1664" s="2" t="s">
        <v>82</v>
      </c>
    </row>
    <row r="1665" spans="1:3" x14ac:dyDescent="0.2">
      <c r="A1665" s="2">
        <v>1664</v>
      </c>
      <c r="B1665" s="2">
        <v>27</v>
      </c>
      <c r="C1665" s="2" t="s">
        <v>83</v>
      </c>
    </row>
    <row r="1666" spans="1:3" x14ac:dyDescent="0.2">
      <c r="A1666" s="2">
        <v>1665</v>
      </c>
      <c r="B1666" s="2">
        <v>27</v>
      </c>
      <c r="C1666" s="2" t="s">
        <v>1738</v>
      </c>
    </row>
    <row r="1667" spans="1:3" x14ac:dyDescent="0.2">
      <c r="A1667" s="2">
        <v>1666</v>
      </c>
      <c r="B1667" s="2">
        <v>27</v>
      </c>
      <c r="C1667" s="2" t="s">
        <v>84</v>
      </c>
    </row>
    <row r="1668" spans="1:3" x14ac:dyDescent="0.2">
      <c r="A1668" s="2">
        <v>1667</v>
      </c>
      <c r="B1668" s="2">
        <v>27</v>
      </c>
      <c r="C1668" s="2" t="s">
        <v>85</v>
      </c>
    </row>
    <row r="1669" spans="1:3" x14ac:dyDescent="0.2">
      <c r="A1669" s="2">
        <v>1668</v>
      </c>
      <c r="B1669" s="2">
        <v>27</v>
      </c>
      <c r="C1669" s="2" t="s">
        <v>86</v>
      </c>
    </row>
    <row r="1670" spans="1:3" x14ac:dyDescent="0.2">
      <c r="A1670" s="2">
        <v>1669</v>
      </c>
      <c r="B1670" s="2">
        <v>27</v>
      </c>
      <c r="C1670" s="2" t="s">
        <v>87</v>
      </c>
    </row>
    <row r="1671" spans="1:3" x14ac:dyDescent="0.2">
      <c r="A1671" s="2">
        <v>1670</v>
      </c>
      <c r="B1671" s="2">
        <v>27</v>
      </c>
      <c r="C1671" s="2" t="s">
        <v>88</v>
      </c>
    </row>
    <row r="1672" spans="1:3" x14ac:dyDescent="0.2">
      <c r="A1672" s="2">
        <v>1671</v>
      </c>
      <c r="B1672" s="2">
        <v>27</v>
      </c>
      <c r="C1672" s="2" t="s">
        <v>89</v>
      </c>
    </row>
    <row r="1673" spans="1:3" x14ac:dyDescent="0.2">
      <c r="A1673" s="2">
        <v>1672</v>
      </c>
      <c r="B1673" s="2">
        <v>27</v>
      </c>
      <c r="C1673" s="2" t="s">
        <v>90</v>
      </c>
    </row>
    <row r="1674" spans="1:3" x14ac:dyDescent="0.2">
      <c r="A1674" s="2">
        <v>1673</v>
      </c>
      <c r="B1674" s="2">
        <v>27</v>
      </c>
      <c r="C1674" s="2" t="s">
        <v>742</v>
      </c>
    </row>
    <row r="1675" spans="1:3" x14ac:dyDescent="0.2">
      <c r="A1675" s="2">
        <v>1674</v>
      </c>
      <c r="B1675" s="2">
        <v>27</v>
      </c>
      <c r="C1675" s="2" t="s">
        <v>91</v>
      </c>
    </row>
    <row r="1676" spans="1:3" x14ac:dyDescent="0.2">
      <c r="A1676" s="2">
        <v>1675</v>
      </c>
      <c r="B1676" s="2">
        <v>28</v>
      </c>
      <c r="C1676" s="2" t="s">
        <v>92</v>
      </c>
    </row>
    <row r="1677" spans="1:3" x14ac:dyDescent="0.2">
      <c r="A1677" s="2">
        <v>1676</v>
      </c>
      <c r="B1677" s="2">
        <v>28</v>
      </c>
      <c r="C1677" s="2" t="s">
        <v>93</v>
      </c>
    </row>
    <row r="1678" spans="1:3" x14ac:dyDescent="0.2">
      <c r="A1678" s="2">
        <v>1677</v>
      </c>
      <c r="B1678" s="2">
        <v>28</v>
      </c>
      <c r="C1678" s="2" t="s">
        <v>94</v>
      </c>
    </row>
    <row r="1679" spans="1:3" x14ac:dyDescent="0.2">
      <c r="A1679" s="2">
        <v>1678</v>
      </c>
      <c r="B1679" s="2">
        <v>28</v>
      </c>
      <c r="C1679" s="2" t="s">
        <v>95</v>
      </c>
    </row>
    <row r="1680" spans="1:3" x14ac:dyDescent="0.2">
      <c r="A1680" s="2">
        <v>1679</v>
      </c>
      <c r="B1680" s="2">
        <v>28</v>
      </c>
      <c r="C1680" s="2" t="s">
        <v>96</v>
      </c>
    </row>
    <row r="1681" spans="1:3" x14ac:dyDescent="0.2">
      <c r="A1681" s="2">
        <v>1680</v>
      </c>
      <c r="B1681" s="2">
        <v>28</v>
      </c>
      <c r="C1681" s="2" t="s">
        <v>97</v>
      </c>
    </row>
    <row r="1682" spans="1:3" x14ac:dyDescent="0.2">
      <c r="A1682" s="2">
        <v>1681</v>
      </c>
      <c r="B1682" s="2">
        <v>28</v>
      </c>
      <c r="C1682" s="2" t="s">
        <v>98</v>
      </c>
    </row>
    <row r="1683" spans="1:3" x14ac:dyDescent="0.2">
      <c r="A1683" s="2">
        <v>1682</v>
      </c>
      <c r="B1683" s="2">
        <v>28</v>
      </c>
      <c r="C1683" s="2" t="s">
        <v>1283</v>
      </c>
    </row>
    <row r="1684" spans="1:3" x14ac:dyDescent="0.2">
      <c r="A1684" s="2">
        <v>1683</v>
      </c>
      <c r="B1684" s="2">
        <v>28</v>
      </c>
      <c r="C1684" s="2" t="s">
        <v>99</v>
      </c>
    </row>
    <row r="1685" spans="1:3" x14ac:dyDescent="0.2">
      <c r="A1685" s="2">
        <v>1684</v>
      </c>
      <c r="B1685" s="2">
        <v>28</v>
      </c>
      <c r="C1685" s="2" t="s">
        <v>100</v>
      </c>
    </row>
    <row r="1686" spans="1:3" x14ac:dyDescent="0.2">
      <c r="A1686" s="2">
        <v>1685</v>
      </c>
      <c r="B1686" s="2">
        <v>28</v>
      </c>
      <c r="C1686" s="2" t="s">
        <v>1920</v>
      </c>
    </row>
    <row r="1687" spans="1:3" x14ac:dyDescent="0.2">
      <c r="A1687" s="2">
        <v>1686</v>
      </c>
      <c r="B1687" s="2">
        <v>28</v>
      </c>
      <c r="C1687" s="2" t="s">
        <v>101</v>
      </c>
    </row>
    <row r="1688" spans="1:3" x14ac:dyDescent="0.2">
      <c r="A1688" s="2">
        <v>1687</v>
      </c>
      <c r="B1688" s="2">
        <v>28</v>
      </c>
      <c r="C1688" s="2" t="s">
        <v>102</v>
      </c>
    </row>
    <row r="1689" spans="1:3" x14ac:dyDescent="0.2">
      <c r="A1689" s="2">
        <v>1688</v>
      </c>
      <c r="B1689" s="2">
        <v>28</v>
      </c>
      <c r="C1689" s="2" t="s">
        <v>1269</v>
      </c>
    </row>
    <row r="1690" spans="1:3" x14ac:dyDescent="0.2">
      <c r="A1690" s="2">
        <v>1689</v>
      </c>
      <c r="B1690" s="2">
        <v>28</v>
      </c>
      <c r="C1690" s="2" t="s">
        <v>103</v>
      </c>
    </row>
    <row r="1691" spans="1:3" x14ac:dyDescent="0.2">
      <c r="A1691" s="2">
        <v>1690</v>
      </c>
      <c r="B1691" s="2">
        <v>28</v>
      </c>
      <c r="C1691" s="2" t="s">
        <v>104</v>
      </c>
    </row>
    <row r="1692" spans="1:3" x14ac:dyDescent="0.2">
      <c r="A1692" s="2">
        <v>1691</v>
      </c>
      <c r="B1692" s="2">
        <v>28</v>
      </c>
      <c r="C1692" s="2" t="s">
        <v>1457</v>
      </c>
    </row>
    <row r="1693" spans="1:3" x14ac:dyDescent="0.2">
      <c r="A1693" s="2">
        <v>1692</v>
      </c>
      <c r="B1693" s="2">
        <v>28</v>
      </c>
      <c r="C1693" s="2" t="s">
        <v>105</v>
      </c>
    </row>
    <row r="1694" spans="1:3" x14ac:dyDescent="0.2">
      <c r="A1694" s="2">
        <v>1693</v>
      </c>
      <c r="B1694" s="2">
        <v>28</v>
      </c>
      <c r="C1694" s="2" t="s">
        <v>106</v>
      </c>
    </row>
    <row r="1695" spans="1:3" x14ac:dyDescent="0.2">
      <c r="A1695" s="2">
        <v>1694</v>
      </c>
      <c r="B1695" s="2">
        <v>28</v>
      </c>
      <c r="C1695" s="2" t="s">
        <v>107</v>
      </c>
    </row>
    <row r="1696" spans="1:3" x14ac:dyDescent="0.2">
      <c r="A1696" s="2">
        <v>1695</v>
      </c>
      <c r="B1696" s="2">
        <v>28</v>
      </c>
      <c r="C1696" s="2" t="s">
        <v>108</v>
      </c>
    </row>
    <row r="1697" spans="1:3" x14ac:dyDescent="0.2">
      <c r="A1697" s="2">
        <v>1696</v>
      </c>
      <c r="B1697" s="2">
        <v>28</v>
      </c>
      <c r="C1697" s="2" t="s">
        <v>109</v>
      </c>
    </row>
    <row r="1698" spans="1:3" x14ac:dyDescent="0.2">
      <c r="A1698" s="2">
        <v>1697</v>
      </c>
      <c r="B1698" s="2">
        <v>28</v>
      </c>
      <c r="C1698" s="2" t="s">
        <v>110</v>
      </c>
    </row>
    <row r="1699" spans="1:3" x14ac:dyDescent="0.2">
      <c r="A1699" s="2">
        <v>1698</v>
      </c>
      <c r="B1699" s="2">
        <v>28</v>
      </c>
      <c r="C1699" s="2" t="s">
        <v>1645</v>
      </c>
    </row>
    <row r="1700" spans="1:3" x14ac:dyDescent="0.2">
      <c r="A1700" s="2">
        <v>1699</v>
      </c>
      <c r="B1700" s="2">
        <v>28</v>
      </c>
      <c r="C1700" s="2" t="s">
        <v>70</v>
      </c>
    </row>
    <row r="1701" spans="1:3" x14ac:dyDescent="0.2">
      <c r="A1701" s="2">
        <v>1700</v>
      </c>
      <c r="B1701" s="2">
        <v>28</v>
      </c>
      <c r="C1701" s="2" t="s">
        <v>1647</v>
      </c>
    </row>
    <row r="1702" spans="1:3" x14ac:dyDescent="0.2">
      <c r="A1702" s="2">
        <v>1701</v>
      </c>
      <c r="B1702" s="2">
        <v>28</v>
      </c>
      <c r="C1702" s="2" t="s">
        <v>111</v>
      </c>
    </row>
    <row r="1703" spans="1:3" x14ac:dyDescent="0.2">
      <c r="A1703" s="2">
        <v>1702</v>
      </c>
      <c r="B1703" s="2">
        <v>28</v>
      </c>
      <c r="C1703" s="2" t="s">
        <v>112</v>
      </c>
    </row>
    <row r="1704" spans="1:3" x14ac:dyDescent="0.2">
      <c r="A1704" s="2">
        <v>1703</v>
      </c>
      <c r="B1704" s="2">
        <v>28</v>
      </c>
      <c r="C1704" s="2" t="s">
        <v>1398</v>
      </c>
    </row>
    <row r="1705" spans="1:3" x14ac:dyDescent="0.2">
      <c r="A1705" s="2">
        <v>1704</v>
      </c>
      <c r="B1705" s="2">
        <v>28</v>
      </c>
      <c r="C1705" s="2" t="s">
        <v>113</v>
      </c>
    </row>
    <row r="1706" spans="1:3" x14ac:dyDescent="0.2">
      <c r="A1706" s="2">
        <v>1705</v>
      </c>
      <c r="B1706" s="2">
        <v>28</v>
      </c>
      <c r="C1706" s="2" t="s">
        <v>114</v>
      </c>
    </row>
    <row r="1707" spans="1:3" x14ac:dyDescent="0.2">
      <c r="A1707" s="2">
        <v>1706</v>
      </c>
      <c r="B1707" s="2">
        <v>28</v>
      </c>
      <c r="C1707" s="2" t="s">
        <v>115</v>
      </c>
    </row>
    <row r="1708" spans="1:3" x14ac:dyDescent="0.2">
      <c r="A1708" s="2">
        <v>1707</v>
      </c>
      <c r="B1708" s="2">
        <v>28</v>
      </c>
      <c r="C1708" s="2" t="s">
        <v>116</v>
      </c>
    </row>
    <row r="1709" spans="1:3" x14ac:dyDescent="0.2">
      <c r="A1709" s="2">
        <v>1708</v>
      </c>
      <c r="B1709" s="2">
        <v>28</v>
      </c>
      <c r="C1709" s="2" t="s">
        <v>117</v>
      </c>
    </row>
    <row r="1710" spans="1:3" x14ac:dyDescent="0.2">
      <c r="A1710" s="2">
        <v>1709</v>
      </c>
      <c r="B1710" s="2">
        <v>28</v>
      </c>
      <c r="C1710" s="2" t="s">
        <v>118</v>
      </c>
    </row>
    <row r="1711" spans="1:3" x14ac:dyDescent="0.2">
      <c r="A1711" s="2">
        <v>1710</v>
      </c>
      <c r="B1711" s="2">
        <v>28</v>
      </c>
      <c r="C1711" s="2" t="s">
        <v>119</v>
      </c>
    </row>
    <row r="1712" spans="1:3" x14ac:dyDescent="0.2">
      <c r="A1712" s="2">
        <v>1711</v>
      </c>
      <c r="B1712" s="2">
        <v>28</v>
      </c>
      <c r="C1712" s="2" t="s">
        <v>1061</v>
      </c>
    </row>
    <row r="1713" spans="1:3" x14ac:dyDescent="0.2">
      <c r="A1713" s="2">
        <v>1712</v>
      </c>
      <c r="B1713" s="2">
        <v>28</v>
      </c>
      <c r="C1713" s="2" t="s">
        <v>1333</v>
      </c>
    </row>
    <row r="1714" spans="1:3" x14ac:dyDescent="0.2">
      <c r="A1714" s="2">
        <v>1713</v>
      </c>
      <c r="B1714" s="2">
        <v>28</v>
      </c>
      <c r="C1714" s="2" t="s">
        <v>1807</v>
      </c>
    </row>
    <row r="1715" spans="1:3" x14ac:dyDescent="0.2">
      <c r="A1715" s="2">
        <v>1714</v>
      </c>
      <c r="B1715" s="2">
        <v>28</v>
      </c>
      <c r="C1715" s="2" t="s">
        <v>1540</v>
      </c>
    </row>
    <row r="1716" spans="1:3" x14ac:dyDescent="0.2">
      <c r="A1716" s="2">
        <v>1715</v>
      </c>
      <c r="B1716" s="2">
        <v>28</v>
      </c>
      <c r="C1716" s="2" t="s">
        <v>120</v>
      </c>
    </row>
    <row r="1717" spans="1:3" x14ac:dyDescent="0.2">
      <c r="A1717" s="2">
        <v>1716</v>
      </c>
      <c r="B1717" s="2">
        <v>28</v>
      </c>
      <c r="C1717" s="2" t="s">
        <v>1543</v>
      </c>
    </row>
    <row r="1718" spans="1:3" x14ac:dyDescent="0.2">
      <c r="A1718" s="2">
        <v>1717</v>
      </c>
      <c r="B1718" s="2">
        <v>28</v>
      </c>
      <c r="C1718" s="2" t="s">
        <v>121</v>
      </c>
    </row>
    <row r="1719" spans="1:3" x14ac:dyDescent="0.2">
      <c r="A1719" s="2">
        <v>1718</v>
      </c>
      <c r="B1719" s="2">
        <v>28</v>
      </c>
      <c r="C1719" s="2" t="s">
        <v>122</v>
      </c>
    </row>
    <row r="1720" spans="1:3" x14ac:dyDescent="0.2">
      <c r="A1720" s="2">
        <v>1719</v>
      </c>
      <c r="B1720" s="2">
        <v>28</v>
      </c>
      <c r="C1720" s="2" t="s">
        <v>123</v>
      </c>
    </row>
    <row r="1721" spans="1:3" x14ac:dyDescent="0.2">
      <c r="A1721" s="2">
        <v>1720</v>
      </c>
      <c r="B1721" s="2">
        <v>28</v>
      </c>
      <c r="C1721" s="2" t="s">
        <v>1556</v>
      </c>
    </row>
    <row r="1722" spans="1:3" x14ac:dyDescent="0.2">
      <c r="A1722" s="2">
        <v>1721</v>
      </c>
      <c r="B1722" s="2">
        <v>28</v>
      </c>
      <c r="C1722" s="2" t="s">
        <v>124</v>
      </c>
    </row>
    <row r="1723" spans="1:3" x14ac:dyDescent="0.2">
      <c r="A1723" s="2">
        <v>1722</v>
      </c>
      <c r="B1723" s="2">
        <v>28</v>
      </c>
      <c r="C1723" s="2" t="s">
        <v>125</v>
      </c>
    </row>
    <row r="1724" spans="1:3" x14ac:dyDescent="0.2">
      <c r="A1724" s="2">
        <v>1723</v>
      </c>
      <c r="B1724" s="2">
        <v>28</v>
      </c>
      <c r="C1724" s="2" t="s">
        <v>1405</v>
      </c>
    </row>
    <row r="1725" spans="1:3" x14ac:dyDescent="0.2">
      <c r="A1725" s="2">
        <v>1724</v>
      </c>
      <c r="B1725" s="2">
        <v>28</v>
      </c>
      <c r="C1725" s="2" t="s">
        <v>126</v>
      </c>
    </row>
    <row r="1726" spans="1:3" x14ac:dyDescent="0.2">
      <c r="A1726" s="2">
        <v>1725</v>
      </c>
      <c r="B1726" s="2">
        <v>28</v>
      </c>
      <c r="C1726" s="2" t="s">
        <v>746</v>
      </c>
    </row>
    <row r="1727" spans="1:3" x14ac:dyDescent="0.2">
      <c r="A1727" s="2">
        <v>1726</v>
      </c>
      <c r="B1727" s="2">
        <v>28</v>
      </c>
      <c r="C1727" s="2" t="s">
        <v>908</v>
      </c>
    </row>
    <row r="1728" spans="1:3" x14ac:dyDescent="0.2">
      <c r="A1728" s="2">
        <v>1727</v>
      </c>
      <c r="B1728" s="2">
        <v>28</v>
      </c>
      <c r="C1728" s="2" t="s">
        <v>127</v>
      </c>
    </row>
    <row r="1729" spans="1:3" x14ac:dyDescent="0.2">
      <c r="A1729" s="2">
        <v>1728</v>
      </c>
      <c r="B1729" s="2">
        <v>28</v>
      </c>
      <c r="C1729" s="2" t="s">
        <v>128</v>
      </c>
    </row>
    <row r="1730" spans="1:3" x14ac:dyDescent="0.2">
      <c r="A1730" s="2">
        <v>1729</v>
      </c>
      <c r="B1730" s="2">
        <v>28</v>
      </c>
      <c r="C1730" s="2" t="s">
        <v>129</v>
      </c>
    </row>
    <row r="1731" spans="1:3" x14ac:dyDescent="0.2">
      <c r="A1731" s="2">
        <v>1730</v>
      </c>
      <c r="B1731" s="2">
        <v>28</v>
      </c>
      <c r="C1731" s="2" t="s">
        <v>130</v>
      </c>
    </row>
    <row r="1732" spans="1:3" x14ac:dyDescent="0.2">
      <c r="A1732" s="2">
        <v>1731</v>
      </c>
      <c r="B1732" s="2">
        <v>28</v>
      </c>
      <c r="C1732" s="2" t="s">
        <v>131</v>
      </c>
    </row>
    <row r="1733" spans="1:3" x14ac:dyDescent="0.2">
      <c r="A1733" s="2">
        <v>1732</v>
      </c>
      <c r="B1733" s="2">
        <v>28</v>
      </c>
      <c r="C1733" s="2" t="s">
        <v>132</v>
      </c>
    </row>
    <row r="1734" spans="1:3" x14ac:dyDescent="0.2">
      <c r="A1734" s="2">
        <v>1733</v>
      </c>
      <c r="B1734" s="2">
        <v>28</v>
      </c>
      <c r="C1734" s="2" t="s">
        <v>133</v>
      </c>
    </row>
    <row r="1735" spans="1:3" x14ac:dyDescent="0.2">
      <c r="A1735" s="2">
        <v>1734</v>
      </c>
      <c r="B1735" s="2">
        <v>28</v>
      </c>
      <c r="C1735" s="2" t="s">
        <v>134</v>
      </c>
    </row>
    <row r="1736" spans="1:3" x14ac:dyDescent="0.2">
      <c r="A1736" s="2">
        <v>1735</v>
      </c>
      <c r="B1736" s="2">
        <v>28</v>
      </c>
      <c r="C1736" s="2" t="s">
        <v>135</v>
      </c>
    </row>
    <row r="1737" spans="1:3" x14ac:dyDescent="0.2">
      <c r="A1737" s="2">
        <v>1736</v>
      </c>
      <c r="B1737" s="2">
        <v>28</v>
      </c>
      <c r="C1737" s="2" t="s">
        <v>136</v>
      </c>
    </row>
    <row r="1738" spans="1:3" x14ac:dyDescent="0.2">
      <c r="A1738" s="2">
        <v>1737</v>
      </c>
      <c r="B1738" s="2">
        <v>28</v>
      </c>
      <c r="C1738" s="2" t="s">
        <v>137</v>
      </c>
    </row>
    <row r="1739" spans="1:3" x14ac:dyDescent="0.2">
      <c r="A1739" s="2">
        <v>1738</v>
      </c>
      <c r="B1739" s="2">
        <v>28</v>
      </c>
      <c r="C1739" s="2" t="s">
        <v>138</v>
      </c>
    </row>
    <row r="1740" spans="1:3" x14ac:dyDescent="0.2">
      <c r="A1740" s="2">
        <v>1739</v>
      </c>
      <c r="B1740" s="2">
        <v>28</v>
      </c>
      <c r="C1740" s="2" t="s">
        <v>139</v>
      </c>
    </row>
    <row r="1741" spans="1:3" x14ac:dyDescent="0.2">
      <c r="A1741" s="2">
        <v>1740</v>
      </c>
      <c r="B1741" s="2">
        <v>28</v>
      </c>
      <c r="C1741" s="2" t="s">
        <v>140</v>
      </c>
    </row>
    <row r="1742" spans="1:3" x14ac:dyDescent="0.2">
      <c r="A1742" s="2">
        <v>1741</v>
      </c>
      <c r="B1742" s="2">
        <v>28</v>
      </c>
      <c r="C1742" s="2" t="s">
        <v>141</v>
      </c>
    </row>
    <row r="1743" spans="1:3" x14ac:dyDescent="0.2">
      <c r="A1743" s="2">
        <v>1742</v>
      </c>
      <c r="B1743" s="2">
        <v>28</v>
      </c>
      <c r="C1743" s="2" t="s">
        <v>733</v>
      </c>
    </row>
    <row r="1744" spans="1:3" x14ac:dyDescent="0.2">
      <c r="A1744" s="2">
        <v>1743</v>
      </c>
      <c r="B1744" s="2">
        <v>28</v>
      </c>
      <c r="C1744" s="2" t="s">
        <v>142</v>
      </c>
    </row>
    <row r="1745" spans="1:3" x14ac:dyDescent="0.2">
      <c r="A1745" s="2">
        <v>1744</v>
      </c>
      <c r="B1745" s="2">
        <v>28</v>
      </c>
      <c r="C1745" s="2" t="s">
        <v>741</v>
      </c>
    </row>
    <row r="1746" spans="1:3" x14ac:dyDescent="0.2">
      <c r="A1746" s="2">
        <v>1745</v>
      </c>
      <c r="B1746" s="2">
        <v>28</v>
      </c>
      <c r="C1746" s="2" t="s">
        <v>143</v>
      </c>
    </row>
    <row r="1747" spans="1:3" x14ac:dyDescent="0.2">
      <c r="A1747" s="2">
        <v>1746</v>
      </c>
      <c r="B1747" s="2">
        <v>28</v>
      </c>
      <c r="C1747" s="2" t="s">
        <v>144</v>
      </c>
    </row>
    <row r="1748" spans="1:3" x14ac:dyDescent="0.2">
      <c r="A1748" s="2">
        <v>1747</v>
      </c>
      <c r="B1748" s="2">
        <v>28</v>
      </c>
      <c r="C1748" s="2" t="s">
        <v>145</v>
      </c>
    </row>
    <row r="1749" spans="1:3" x14ac:dyDescent="0.2">
      <c r="A1749" s="2">
        <v>1748</v>
      </c>
      <c r="B1749" s="2">
        <v>28</v>
      </c>
      <c r="C1749" s="2" t="s">
        <v>146</v>
      </c>
    </row>
    <row r="1750" spans="1:3" x14ac:dyDescent="0.2">
      <c r="A1750" s="2">
        <v>1749</v>
      </c>
      <c r="B1750" s="2">
        <v>28</v>
      </c>
      <c r="C1750" s="2" t="s">
        <v>147</v>
      </c>
    </row>
    <row r="1751" spans="1:3" x14ac:dyDescent="0.2">
      <c r="A1751" s="2">
        <v>1750</v>
      </c>
      <c r="B1751" s="2">
        <v>28</v>
      </c>
      <c r="C1751" s="2" t="s">
        <v>148</v>
      </c>
    </row>
    <row r="1752" spans="1:3" x14ac:dyDescent="0.2">
      <c r="A1752" s="2">
        <v>1751</v>
      </c>
      <c r="B1752" s="2">
        <v>28</v>
      </c>
      <c r="C1752" s="2" t="s">
        <v>149</v>
      </c>
    </row>
    <row r="1753" spans="1:3" x14ac:dyDescent="0.2">
      <c r="A1753" s="2">
        <v>1752</v>
      </c>
      <c r="B1753" s="2">
        <v>28</v>
      </c>
      <c r="C1753" s="2" t="s">
        <v>2019</v>
      </c>
    </row>
    <row r="1754" spans="1:3" x14ac:dyDescent="0.2">
      <c r="A1754" s="2">
        <v>1753</v>
      </c>
      <c r="B1754" s="2">
        <v>28</v>
      </c>
      <c r="C1754" s="2" t="s">
        <v>150</v>
      </c>
    </row>
    <row r="1755" spans="1:3" x14ac:dyDescent="0.2">
      <c r="A1755" s="2">
        <v>1754</v>
      </c>
      <c r="B1755" s="2">
        <v>28</v>
      </c>
      <c r="C1755" s="2" t="s">
        <v>151</v>
      </c>
    </row>
    <row r="1756" spans="1:3" x14ac:dyDescent="0.2">
      <c r="A1756" s="2">
        <v>1755</v>
      </c>
      <c r="B1756" s="2">
        <v>28</v>
      </c>
      <c r="C1756" s="2" t="s">
        <v>152</v>
      </c>
    </row>
    <row r="1757" spans="1:3" x14ac:dyDescent="0.2">
      <c r="A1757" s="2">
        <v>1756</v>
      </c>
      <c r="B1757" s="2">
        <v>28</v>
      </c>
      <c r="C1757" s="2" t="s">
        <v>153</v>
      </c>
    </row>
    <row r="1758" spans="1:3" x14ac:dyDescent="0.2">
      <c r="A1758" s="2">
        <v>1757</v>
      </c>
      <c r="B1758" s="2">
        <v>71</v>
      </c>
      <c r="C1758" s="2" t="s">
        <v>1165</v>
      </c>
    </row>
    <row r="1759" spans="1:3" x14ac:dyDescent="0.2">
      <c r="A1759" s="2">
        <v>1758</v>
      </c>
      <c r="B1759" s="2">
        <v>71</v>
      </c>
      <c r="C1759" s="2" t="s">
        <v>716</v>
      </c>
    </row>
    <row r="1760" spans="1:3" x14ac:dyDescent="0.2">
      <c r="A1760" s="2">
        <v>1759</v>
      </c>
      <c r="B1760" s="2">
        <v>71</v>
      </c>
      <c r="C1760" s="2" t="s">
        <v>154</v>
      </c>
    </row>
    <row r="1761" spans="1:3" x14ac:dyDescent="0.2">
      <c r="A1761" s="2">
        <v>1760</v>
      </c>
      <c r="B1761" s="2">
        <v>71</v>
      </c>
      <c r="C1761" s="2" t="s">
        <v>155</v>
      </c>
    </row>
    <row r="1762" spans="1:3" x14ac:dyDescent="0.2">
      <c r="A1762" s="2">
        <v>1761</v>
      </c>
      <c r="B1762" s="2">
        <v>71</v>
      </c>
      <c r="C1762" s="2" t="s">
        <v>156</v>
      </c>
    </row>
    <row r="1763" spans="1:3" x14ac:dyDescent="0.2">
      <c r="A1763" s="2">
        <v>1762</v>
      </c>
      <c r="B1763" s="2">
        <v>71</v>
      </c>
      <c r="C1763" s="2" t="s">
        <v>2156</v>
      </c>
    </row>
    <row r="1764" spans="1:3" x14ac:dyDescent="0.2">
      <c r="A1764" s="2">
        <v>1763</v>
      </c>
      <c r="B1764" s="2">
        <v>71</v>
      </c>
      <c r="C1764" s="2" t="s">
        <v>715</v>
      </c>
    </row>
    <row r="1765" spans="1:3" x14ac:dyDescent="0.2">
      <c r="A1765" s="2">
        <v>1764</v>
      </c>
      <c r="B1765" s="2">
        <v>71</v>
      </c>
      <c r="C1765" s="2" t="s">
        <v>721</v>
      </c>
    </row>
    <row r="1766" spans="1:3" x14ac:dyDescent="0.2">
      <c r="A1766" s="2">
        <v>1765</v>
      </c>
      <c r="B1766" s="2">
        <v>71</v>
      </c>
      <c r="C1766" s="2" t="s">
        <v>157</v>
      </c>
    </row>
    <row r="1767" spans="1:3" x14ac:dyDescent="0.2">
      <c r="A1767" s="2">
        <v>1766</v>
      </c>
      <c r="B1767" s="2">
        <v>71</v>
      </c>
      <c r="C1767" s="2" t="s">
        <v>700</v>
      </c>
    </row>
    <row r="1768" spans="1:3" x14ac:dyDescent="0.2">
      <c r="A1768" s="2">
        <v>1767</v>
      </c>
      <c r="B1768" s="2">
        <v>71</v>
      </c>
      <c r="C1768" s="2" t="s">
        <v>158</v>
      </c>
    </row>
    <row r="1769" spans="1:3" x14ac:dyDescent="0.2">
      <c r="A1769" s="2">
        <v>1768</v>
      </c>
      <c r="B1769" s="2">
        <v>71</v>
      </c>
      <c r="C1769" s="2" t="s">
        <v>159</v>
      </c>
    </row>
    <row r="1770" spans="1:3" x14ac:dyDescent="0.2">
      <c r="A1770" s="2">
        <v>1769</v>
      </c>
      <c r="B1770" s="2">
        <v>71</v>
      </c>
      <c r="C1770" s="2" t="s">
        <v>160</v>
      </c>
    </row>
    <row r="1771" spans="1:3" x14ac:dyDescent="0.2">
      <c r="A1771" s="2">
        <v>1770</v>
      </c>
      <c r="B1771" s="2">
        <v>71</v>
      </c>
      <c r="C1771" s="2" t="s">
        <v>161</v>
      </c>
    </row>
    <row r="1772" spans="1:3" x14ac:dyDescent="0.2">
      <c r="A1772" s="2">
        <v>1771</v>
      </c>
      <c r="B1772" s="2">
        <v>71</v>
      </c>
      <c r="C1772" s="2" t="s">
        <v>133</v>
      </c>
    </row>
    <row r="1773" spans="1:3" x14ac:dyDescent="0.2">
      <c r="A1773" s="2">
        <v>1772</v>
      </c>
      <c r="B1773" s="2">
        <v>71</v>
      </c>
      <c r="C1773" s="2" t="s">
        <v>162</v>
      </c>
    </row>
    <row r="1774" spans="1:3" x14ac:dyDescent="0.2">
      <c r="A1774" s="2">
        <v>1773</v>
      </c>
      <c r="B1774" s="2">
        <v>71</v>
      </c>
      <c r="C1774" s="2" t="s">
        <v>163</v>
      </c>
    </row>
    <row r="1775" spans="1:3" x14ac:dyDescent="0.2">
      <c r="A1775" s="2">
        <v>1774</v>
      </c>
      <c r="B1775" s="2">
        <v>71</v>
      </c>
      <c r="C1775" s="2" t="s">
        <v>722</v>
      </c>
    </row>
    <row r="1776" spans="1:3" x14ac:dyDescent="0.2">
      <c r="A1776" s="2">
        <v>1775</v>
      </c>
      <c r="B1776" s="2">
        <v>71</v>
      </c>
      <c r="C1776" s="2" t="s">
        <v>164</v>
      </c>
    </row>
    <row r="1777" spans="1:3" x14ac:dyDescent="0.2">
      <c r="A1777" s="2">
        <v>1776</v>
      </c>
      <c r="B1777" s="2">
        <v>71</v>
      </c>
      <c r="C1777" s="2" t="s">
        <v>165</v>
      </c>
    </row>
    <row r="1778" spans="1:3" x14ac:dyDescent="0.2">
      <c r="A1778" s="2">
        <v>1777</v>
      </c>
      <c r="B1778" s="2">
        <v>71</v>
      </c>
      <c r="C1778" s="2" t="s">
        <v>719</v>
      </c>
    </row>
    <row r="1779" spans="1:3" x14ac:dyDescent="0.2">
      <c r="A1779" s="2">
        <v>1778</v>
      </c>
      <c r="B1779" s="2">
        <v>71</v>
      </c>
      <c r="C1779" s="2" t="s">
        <v>166</v>
      </c>
    </row>
    <row r="1780" spans="1:3" x14ac:dyDescent="0.2">
      <c r="A1780" s="2">
        <v>1779</v>
      </c>
      <c r="B1780" s="2">
        <v>71</v>
      </c>
      <c r="C1780" s="2" t="s">
        <v>167</v>
      </c>
    </row>
    <row r="1781" spans="1:3" x14ac:dyDescent="0.2">
      <c r="A1781" s="2">
        <v>1780</v>
      </c>
      <c r="B1781" s="2">
        <v>71</v>
      </c>
      <c r="C1781" s="2" t="s">
        <v>1012</v>
      </c>
    </row>
    <row r="1782" spans="1:3" x14ac:dyDescent="0.2">
      <c r="A1782" s="2">
        <v>1781</v>
      </c>
      <c r="B1782" s="2">
        <v>71</v>
      </c>
      <c r="C1782" s="2" t="s">
        <v>168</v>
      </c>
    </row>
    <row r="1783" spans="1:3" x14ac:dyDescent="0.2">
      <c r="A1783" s="2">
        <v>1782</v>
      </c>
      <c r="B1783" s="2">
        <v>71</v>
      </c>
      <c r="C1783" s="2" t="s">
        <v>169</v>
      </c>
    </row>
    <row r="1784" spans="1:3" x14ac:dyDescent="0.2">
      <c r="A1784" s="2">
        <v>1783</v>
      </c>
      <c r="B1784" s="2">
        <v>71</v>
      </c>
      <c r="C1784" s="2" t="s">
        <v>170</v>
      </c>
    </row>
    <row r="1785" spans="1:3" x14ac:dyDescent="0.2">
      <c r="A1785" s="2">
        <v>1784</v>
      </c>
      <c r="B1785" s="2">
        <v>71</v>
      </c>
      <c r="C1785" s="2" t="s">
        <v>171</v>
      </c>
    </row>
    <row r="1786" spans="1:3" x14ac:dyDescent="0.2">
      <c r="A1786" s="2">
        <v>1785</v>
      </c>
      <c r="B1786" s="2">
        <v>71</v>
      </c>
      <c r="C1786" s="2" t="s">
        <v>172</v>
      </c>
    </row>
    <row r="1787" spans="1:3" x14ac:dyDescent="0.2">
      <c r="A1787" s="2">
        <v>1786</v>
      </c>
      <c r="B1787" s="2">
        <v>71</v>
      </c>
      <c r="C1787" s="2" t="s">
        <v>173</v>
      </c>
    </row>
    <row r="1788" spans="1:3" x14ac:dyDescent="0.2">
      <c r="A1788" s="2">
        <v>1787</v>
      </c>
      <c r="B1788" s="2">
        <v>71</v>
      </c>
      <c r="C1788" s="2" t="s">
        <v>174</v>
      </c>
    </row>
    <row r="1789" spans="1:3" x14ac:dyDescent="0.2">
      <c r="A1789" s="2">
        <v>1788</v>
      </c>
      <c r="B1789" s="2">
        <v>21</v>
      </c>
      <c r="C1789" s="2" t="s">
        <v>175</v>
      </c>
    </row>
    <row r="1790" spans="1:3" x14ac:dyDescent="0.2">
      <c r="A1790" s="2">
        <v>1789</v>
      </c>
      <c r="B1790" s="2">
        <v>21</v>
      </c>
      <c r="C1790" s="2" t="s">
        <v>176</v>
      </c>
    </row>
    <row r="1791" spans="1:3" x14ac:dyDescent="0.2">
      <c r="A1791" s="2">
        <v>1790</v>
      </c>
      <c r="B1791" s="2">
        <v>21</v>
      </c>
      <c r="C1791" s="2" t="s">
        <v>177</v>
      </c>
    </row>
    <row r="1792" spans="1:3" x14ac:dyDescent="0.2">
      <c r="A1792" s="2">
        <v>1791</v>
      </c>
      <c r="B1792" s="2">
        <v>21</v>
      </c>
      <c r="C1792" s="2" t="s">
        <v>178</v>
      </c>
    </row>
    <row r="1793" spans="1:3" x14ac:dyDescent="0.2">
      <c r="A1793" s="2">
        <v>1792</v>
      </c>
      <c r="B1793" s="2">
        <v>21</v>
      </c>
      <c r="C1793" s="2" t="s">
        <v>179</v>
      </c>
    </row>
    <row r="1794" spans="1:3" x14ac:dyDescent="0.2">
      <c r="A1794" s="2">
        <v>1793</v>
      </c>
      <c r="B1794" s="2">
        <v>21</v>
      </c>
      <c r="C1794" s="2" t="s">
        <v>180</v>
      </c>
    </row>
    <row r="1795" spans="1:3" x14ac:dyDescent="0.2">
      <c r="A1795" s="2">
        <v>1794</v>
      </c>
      <c r="B1795" s="2">
        <v>21</v>
      </c>
      <c r="C1795" s="2" t="s">
        <v>181</v>
      </c>
    </row>
    <row r="1796" spans="1:3" x14ac:dyDescent="0.2">
      <c r="A1796" s="2">
        <v>1795</v>
      </c>
      <c r="B1796" s="2">
        <v>21</v>
      </c>
      <c r="C1796" s="2" t="s">
        <v>182</v>
      </c>
    </row>
    <row r="1797" spans="1:3" x14ac:dyDescent="0.2">
      <c r="A1797" s="2">
        <v>1796</v>
      </c>
      <c r="B1797" s="2">
        <v>21</v>
      </c>
      <c r="C1797" s="2" t="s">
        <v>183</v>
      </c>
    </row>
    <row r="1798" spans="1:3" x14ac:dyDescent="0.2">
      <c r="A1798" s="2">
        <v>1797</v>
      </c>
      <c r="B1798" s="2">
        <v>21</v>
      </c>
      <c r="C1798" s="2" t="s">
        <v>184</v>
      </c>
    </row>
    <row r="1799" spans="1:3" x14ac:dyDescent="0.2">
      <c r="A1799" s="2">
        <v>1798</v>
      </c>
      <c r="B1799" s="2">
        <v>22</v>
      </c>
      <c r="C1799" s="2" t="s">
        <v>185</v>
      </c>
    </row>
    <row r="1800" spans="1:3" x14ac:dyDescent="0.2">
      <c r="A1800" s="2">
        <v>1799</v>
      </c>
      <c r="B1800" s="2">
        <v>22</v>
      </c>
      <c r="C1800" s="2" t="s">
        <v>186</v>
      </c>
    </row>
    <row r="1801" spans="1:3" x14ac:dyDescent="0.2">
      <c r="A1801" s="2">
        <v>1800</v>
      </c>
      <c r="B1801" s="2">
        <v>22</v>
      </c>
      <c r="C1801" s="2" t="s">
        <v>187</v>
      </c>
    </row>
    <row r="1802" spans="1:3" x14ac:dyDescent="0.2">
      <c r="A1802" s="2">
        <v>1801</v>
      </c>
      <c r="B1802" s="2">
        <v>22</v>
      </c>
      <c r="C1802" s="2" t="s">
        <v>1550</v>
      </c>
    </row>
    <row r="1803" spans="1:3" x14ac:dyDescent="0.2">
      <c r="A1803" s="2">
        <v>1802</v>
      </c>
      <c r="B1803" s="2">
        <v>22</v>
      </c>
      <c r="C1803" s="2" t="s">
        <v>188</v>
      </c>
    </row>
    <row r="1804" spans="1:3" x14ac:dyDescent="0.2">
      <c r="A1804" s="2">
        <v>1803</v>
      </c>
      <c r="B1804" s="2">
        <v>22</v>
      </c>
      <c r="C1804" s="2" t="s">
        <v>189</v>
      </c>
    </row>
    <row r="1805" spans="1:3" x14ac:dyDescent="0.2">
      <c r="A1805" s="2">
        <v>1804</v>
      </c>
      <c r="B1805" s="2">
        <v>22</v>
      </c>
      <c r="C1805" s="2" t="s">
        <v>190</v>
      </c>
    </row>
    <row r="1806" spans="1:3" x14ac:dyDescent="0.2">
      <c r="A1806" s="2">
        <v>1805</v>
      </c>
      <c r="B1806" s="2">
        <v>22</v>
      </c>
      <c r="C1806" s="2" t="s">
        <v>2109</v>
      </c>
    </row>
    <row r="1807" spans="1:3" x14ac:dyDescent="0.2">
      <c r="A1807" s="2">
        <v>1806</v>
      </c>
      <c r="B1807" s="2">
        <v>22</v>
      </c>
      <c r="C1807" s="2" t="s">
        <v>191</v>
      </c>
    </row>
    <row r="1808" spans="1:3" x14ac:dyDescent="0.2">
      <c r="A1808" s="2">
        <v>1807</v>
      </c>
      <c r="B1808" s="2">
        <v>22</v>
      </c>
      <c r="C1808" s="2" t="s">
        <v>192</v>
      </c>
    </row>
    <row r="1809" spans="1:3" x14ac:dyDescent="0.2">
      <c r="A1809" s="2">
        <v>1808</v>
      </c>
      <c r="B1809" s="2">
        <v>22</v>
      </c>
      <c r="C1809" s="2" t="s">
        <v>193</v>
      </c>
    </row>
    <row r="1810" spans="1:3" x14ac:dyDescent="0.2">
      <c r="A1810" s="2">
        <v>1809</v>
      </c>
      <c r="B1810" s="2">
        <v>22</v>
      </c>
      <c r="C1810" s="2" t="s">
        <v>1735</v>
      </c>
    </row>
    <row r="1811" spans="1:3" x14ac:dyDescent="0.2">
      <c r="A1811" s="2">
        <v>1810</v>
      </c>
      <c r="B1811" s="2">
        <v>22</v>
      </c>
      <c r="C1811" s="2" t="s">
        <v>194</v>
      </c>
    </row>
    <row r="1812" spans="1:3" x14ac:dyDescent="0.2">
      <c r="A1812" s="2">
        <v>1811</v>
      </c>
      <c r="B1812" s="2">
        <v>98</v>
      </c>
      <c r="C1812" s="2" t="s">
        <v>195</v>
      </c>
    </row>
    <row r="1813" spans="1:3" x14ac:dyDescent="0.2">
      <c r="A1813" s="2">
        <v>1812</v>
      </c>
      <c r="B1813" s="2">
        <v>98</v>
      </c>
      <c r="C1813" s="2" t="s">
        <v>196</v>
      </c>
    </row>
    <row r="1814" spans="1:3" x14ac:dyDescent="0.2">
      <c r="A1814" s="2">
        <v>1813</v>
      </c>
      <c r="B1814" s="2">
        <v>98</v>
      </c>
      <c r="C1814" s="2" t="s">
        <v>197</v>
      </c>
    </row>
    <row r="1815" spans="1:3" x14ac:dyDescent="0.2">
      <c r="A1815" s="2">
        <v>1814</v>
      </c>
      <c r="B1815" s="2">
        <v>98</v>
      </c>
      <c r="C1815" s="2" t="s">
        <v>198</v>
      </c>
    </row>
    <row r="1816" spans="1:3" x14ac:dyDescent="0.2">
      <c r="A1816" s="2">
        <v>1815</v>
      </c>
      <c r="B1816" s="2">
        <v>98</v>
      </c>
      <c r="C1816" s="2" t="s">
        <v>199</v>
      </c>
    </row>
    <row r="1817" spans="1:3" x14ac:dyDescent="0.2">
      <c r="A1817" s="2">
        <v>1816</v>
      </c>
      <c r="B1817" s="2">
        <v>98</v>
      </c>
      <c r="C1817" s="2" t="s">
        <v>200</v>
      </c>
    </row>
    <row r="1818" spans="1:3" x14ac:dyDescent="0.2">
      <c r="A1818" s="2">
        <v>1817</v>
      </c>
      <c r="B1818" s="2">
        <v>98</v>
      </c>
      <c r="C1818" s="2" t="s">
        <v>201</v>
      </c>
    </row>
    <row r="1819" spans="1:3" x14ac:dyDescent="0.2">
      <c r="A1819" s="2">
        <v>1818</v>
      </c>
      <c r="B1819" s="2">
        <v>98</v>
      </c>
      <c r="C1819" s="2" t="s">
        <v>1024</v>
      </c>
    </row>
    <row r="1820" spans="1:3" x14ac:dyDescent="0.2">
      <c r="A1820" s="2">
        <v>1819</v>
      </c>
      <c r="B1820" s="2">
        <v>98</v>
      </c>
      <c r="C1820" s="2" t="s">
        <v>1333</v>
      </c>
    </row>
    <row r="1821" spans="1:3" x14ac:dyDescent="0.2">
      <c r="A1821" s="2">
        <v>1820</v>
      </c>
      <c r="B1821" s="2">
        <v>98</v>
      </c>
      <c r="C1821" s="2" t="s">
        <v>973</v>
      </c>
    </row>
    <row r="1822" spans="1:3" x14ac:dyDescent="0.2">
      <c r="A1822" s="2">
        <v>1821</v>
      </c>
      <c r="B1822" s="2">
        <v>98</v>
      </c>
      <c r="C1822" s="2" t="s">
        <v>202</v>
      </c>
    </row>
    <row r="1823" spans="1:3" x14ac:dyDescent="0.2">
      <c r="A1823" s="2">
        <v>1822</v>
      </c>
      <c r="B1823" s="2">
        <v>98</v>
      </c>
      <c r="C1823" s="2" t="s">
        <v>1557</v>
      </c>
    </row>
    <row r="1824" spans="1:3" x14ac:dyDescent="0.2">
      <c r="A1824" s="2">
        <v>1823</v>
      </c>
      <c r="B1824" s="2">
        <v>98</v>
      </c>
      <c r="C1824" s="2" t="s">
        <v>203</v>
      </c>
    </row>
    <row r="1825" spans="1:3" x14ac:dyDescent="0.2">
      <c r="A1825" s="2">
        <v>1824</v>
      </c>
      <c r="B1825" s="2">
        <v>98</v>
      </c>
      <c r="C1825" s="2" t="s">
        <v>204</v>
      </c>
    </row>
    <row r="1826" spans="1:3" x14ac:dyDescent="0.2">
      <c r="A1826" s="2">
        <v>1825</v>
      </c>
      <c r="B1826" s="2">
        <v>98</v>
      </c>
      <c r="C1826" s="2" t="s">
        <v>205</v>
      </c>
    </row>
    <row r="1827" spans="1:3" x14ac:dyDescent="0.2">
      <c r="A1827" s="2">
        <v>1826</v>
      </c>
      <c r="B1827" s="2">
        <v>98</v>
      </c>
      <c r="C1827" s="2" t="s">
        <v>206</v>
      </c>
    </row>
    <row r="1828" spans="1:3" x14ac:dyDescent="0.2">
      <c r="A1828" s="2">
        <v>1827</v>
      </c>
      <c r="B1828" s="2">
        <v>98</v>
      </c>
      <c r="C1828" s="2" t="s">
        <v>689</v>
      </c>
    </row>
    <row r="1829" spans="1:3" x14ac:dyDescent="0.2">
      <c r="A1829" s="2">
        <v>1828</v>
      </c>
      <c r="B1829" s="2">
        <v>98</v>
      </c>
      <c r="C1829" s="2" t="s">
        <v>1344</v>
      </c>
    </row>
    <row r="1830" spans="1:3" x14ac:dyDescent="0.2">
      <c r="A1830" s="2">
        <v>1829</v>
      </c>
      <c r="B1830" s="2">
        <v>98</v>
      </c>
      <c r="C1830" s="2" t="s">
        <v>207</v>
      </c>
    </row>
    <row r="1831" spans="1:3" x14ac:dyDescent="0.2">
      <c r="A1831" s="2">
        <v>1830</v>
      </c>
      <c r="B1831" s="2">
        <v>98</v>
      </c>
      <c r="C1831" s="2" t="s">
        <v>208</v>
      </c>
    </row>
    <row r="1832" spans="1:3" x14ac:dyDescent="0.2">
      <c r="A1832" s="2">
        <v>1831</v>
      </c>
      <c r="B1832" s="2">
        <v>103</v>
      </c>
      <c r="C1832" s="2" t="s">
        <v>2001</v>
      </c>
    </row>
    <row r="1833" spans="1:3" x14ac:dyDescent="0.2">
      <c r="A1833" s="2">
        <v>1832</v>
      </c>
      <c r="B1833" s="2">
        <v>100</v>
      </c>
      <c r="C1833" s="2" t="s">
        <v>209</v>
      </c>
    </row>
    <row r="1834" spans="1:3" x14ac:dyDescent="0.2">
      <c r="A1834" s="2">
        <v>1833</v>
      </c>
      <c r="B1834" s="2">
        <v>100</v>
      </c>
      <c r="C1834" s="2" t="s">
        <v>210</v>
      </c>
    </row>
    <row r="1835" spans="1:3" x14ac:dyDescent="0.2">
      <c r="A1835" s="2">
        <v>1834</v>
      </c>
      <c r="B1835" s="2">
        <v>100</v>
      </c>
      <c r="C1835" s="2" t="s">
        <v>211</v>
      </c>
    </row>
    <row r="1836" spans="1:3" x14ac:dyDescent="0.2">
      <c r="A1836" s="2">
        <v>1835</v>
      </c>
      <c r="B1836" s="2">
        <v>100</v>
      </c>
      <c r="C1836" s="2" t="s">
        <v>212</v>
      </c>
    </row>
    <row r="1837" spans="1:3" x14ac:dyDescent="0.2">
      <c r="A1837" s="2">
        <v>1836</v>
      </c>
      <c r="B1837" s="2">
        <v>100</v>
      </c>
      <c r="C1837" s="2" t="s">
        <v>213</v>
      </c>
    </row>
    <row r="1838" spans="1:3" x14ac:dyDescent="0.2">
      <c r="A1838" s="2">
        <v>1837</v>
      </c>
      <c r="B1838" s="2">
        <v>100</v>
      </c>
      <c r="C1838" s="2" t="s">
        <v>214</v>
      </c>
    </row>
    <row r="1839" spans="1:3" x14ac:dyDescent="0.2">
      <c r="A1839" s="2">
        <v>1838</v>
      </c>
      <c r="B1839" s="2">
        <v>100</v>
      </c>
      <c r="C1839" s="2" t="s">
        <v>1185</v>
      </c>
    </row>
    <row r="1840" spans="1:3" x14ac:dyDescent="0.2">
      <c r="A1840" s="2">
        <v>1839</v>
      </c>
      <c r="B1840" s="2">
        <v>101</v>
      </c>
      <c r="C1840" s="2" t="s">
        <v>215</v>
      </c>
    </row>
    <row r="1841" spans="1:3" x14ac:dyDescent="0.2">
      <c r="A1841" s="2">
        <v>1840</v>
      </c>
      <c r="B1841" s="2">
        <v>101</v>
      </c>
      <c r="C1841" s="2" t="s">
        <v>216</v>
      </c>
    </row>
    <row r="1842" spans="1:3" x14ac:dyDescent="0.2">
      <c r="A1842" s="2">
        <v>1841</v>
      </c>
      <c r="B1842" s="2">
        <v>101</v>
      </c>
      <c r="C1842" s="2" t="s">
        <v>217</v>
      </c>
    </row>
    <row r="1843" spans="1:3" x14ac:dyDescent="0.2">
      <c r="A1843" s="2">
        <v>1842</v>
      </c>
      <c r="B1843" s="2">
        <v>101</v>
      </c>
      <c r="C1843" s="2" t="s">
        <v>218</v>
      </c>
    </row>
    <row r="1844" spans="1:3" x14ac:dyDescent="0.2">
      <c r="A1844" s="2">
        <v>1843</v>
      </c>
      <c r="B1844" s="2">
        <v>101</v>
      </c>
      <c r="C1844" s="2" t="s">
        <v>1776</v>
      </c>
    </row>
    <row r="1845" spans="1:3" x14ac:dyDescent="0.2">
      <c r="A1845" s="2">
        <v>1844</v>
      </c>
      <c r="B1845" s="2">
        <v>101</v>
      </c>
      <c r="C1845" s="2" t="s">
        <v>219</v>
      </c>
    </row>
    <row r="1846" spans="1:3" x14ac:dyDescent="0.2">
      <c r="A1846" s="2">
        <v>1845</v>
      </c>
      <c r="B1846" s="2">
        <v>101</v>
      </c>
      <c r="C1846" s="2" t="s">
        <v>220</v>
      </c>
    </row>
    <row r="1847" spans="1:3" x14ac:dyDescent="0.2">
      <c r="A1847" s="2">
        <v>1846</v>
      </c>
      <c r="B1847" s="2">
        <v>101</v>
      </c>
      <c r="C1847" s="2" t="s">
        <v>221</v>
      </c>
    </row>
    <row r="1848" spans="1:3" x14ac:dyDescent="0.2">
      <c r="A1848" s="2">
        <v>1847</v>
      </c>
      <c r="B1848" s="2">
        <v>101</v>
      </c>
      <c r="C1848" s="2" t="s">
        <v>695</v>
      </c>
    </row>
    <row r="1849" spans="1:3" x14ac:dyDescent="0.2">
      <c r="A1849" s="2">
        <v>1848</v>
      </c>
      <c r="B1849" s="2">
        <v>104</v>
      </c>
      <c r="C1849" s="2" t="s">
        <v>71</v>
      </c>
    </row>
    <row r="1850" spans="1:3" x14ac:dyDescent="0.2">
      <c r="A1850" s="2">
        <v>1849</v>
      </c>
      <c r="B1850" s="2">
        <v>106</v>
      </c>
      <c r="C1850" s="2" t="s">
        <v>1540</v>
      </c>
    </row>
    <row r="1851" spans="1:3" x14ac:dyDescent="0.2">
      <c r="A1851" s="2">
        <v>1850</v>
      </c>
      <c r="B1851" s="2">
        <v>106</v>
      </c>
      <c r="C1851" s="2" t="s">
        <v>222</v>
      </c>
    </row>
    <row r="1852" spans="1:3" x14ac:dyDescent="0.2">
      <c r="A1852" s="2">
        <v>1851</v>
      </c>
      <c r="B1852" s="2">
        <v>106</v>
      </c>
      <c r="C1852" s="2" t="s">
        <v>223</v>
      </c>
    </row>
    <row r="1853" spans="1:3" x14ac:dyDescent="0.2">
      <c r="A1853" s="2">
        <v>1852</v>
      </c>
      <c r="B1853" s="2">
        <v>106</v>
      </c>
      <c r="C1853" s="2" t="s">
        <v>1692</v>
      </c>
    </row>
    <row r="1854" spans="1:3" x14ac:dyDescent="0.2">
      <c r="A1854" s="2">
        <v>1853</v>
      </c>
      <c r="B1854" s="2">
        <v>106</v>
      </c>
      <c r="C1854" s="2" t="s">
        <v>224</v>
      </c>
    </row>
    <row r="1855" spans="1:3" x14ac:dyDescent="0.2">
      <c r="A1855" s="2">
        <v>1854</v>
      </c>
      <c r="B1855" s="2">
        <v>106</v>
      </c>
      <c r="C1855" s="2" t="s">
        <v>225</v>
      </c>
    </row>
    <row r="1856" spans="1:3" x14ac:dyDescent="0.2">
      <c r="A1856" s="2">
        <v>1855</v>
      </c>
      <c r="B1856" s="2">
        <v>107</v>
      </c>
      <c r="C1856" s="2" t="s">
        <v>226</v>
      </c>
    </row>
    <row r="1857" spans="1:3" x14ac:dyDescent="0.2">
      <c r="A1857" s="2">
        <v>1856</v>
      </c>
      <c r="B1857" s="2">
        <v>107</v>
      </c>
      <c r="C1857" s="2" t="s">
        <v>227</v>
      </c>
    </row>
    <row r="1858" spans="1:3" x14ac:dyDescent="0.2">
      <c r="A1858" s="2">
        <v>1857</v>
      </c>
      <c r="B1858" s="2">
        <v>107</v>
      </c>
      <c r="C1858" s="2" t="s">
        <v>228</v>
      </c>
    </row>
    <row r="1859" spans="1:3" x14ac:dyDescent="0.2">
      <c r="A1859" s="2">
        <v>1858</v>
      </c>
      <c r="B1859" s="2">
        <v>107</v>
      </c>
      <c r="C1859" s="2" t="s">
        <v>1722</v>
      </c>
    </row>
    <row r="1860" spans="1:3" x14ac:dyDescent="0.2">
      <c r="A1860" s="2">
        <v>1859</v>
      </c>
      <c r="B1860" s="2">
        <v>107</v>
      </c>
      <c r="C1860" s="2" t="s">
        <v>229</v>
      </c>
    </row>
    <row r="1861" spans="1:3" x14ac:dyDescent="0.2">
      <c r="A1861" s="2">
        <v>1860</v>
      </c>
      <c r="B1861" s="2">
        <v>107</v>
      </c>
      <c r="C1861" s="2" t="s">
        <v>230</v>
      </c>
    </row>
    <row r="1862" spans="1:3" x14ac:dyDescent="0.2">
      <c r="A1862" s="2">
        <v>1861</v>
      </c>
      <c r="B1862" s="2">
        <v>109</v>
      </c>
      <c r="C1862" s="2" t="s">
        <v>231</v>
      </c>
    </row>
    <row r="1863" spans="1:3" x14ac:dyDescent="0.2">
      <c r="A1863" s="2">
        <v>1862</v>
      </c>
      <c r="B1863" s="2">
        <v>109</v>
      </c>
      <c r="C1863" s="2" t="s">
        <v>232</v>
      </c>
    </row>
    <row r="1864" spans="1:3" x14ac:dyDescent="0.2">
      <c r="A1864" s="2">
        <v>1863</v>
      </c>
      <c r="B1864" s="2">
        <v>37</v>
      </c>
      <c r="C1864" s="2" t="s">
        <v>233</v>
      </c>
    </row>
    <row r="1865" spans="1:3" x14ac:dyDescent="0.2">
      <c r="A1865" s="2">
        <v>1864</v>
      </c>
      <c r="B1865" s="2">
        <v>37</v>
      </c>
      <c r="C1865" s="2" t="s">
        <v>1647</v>
      </c>
    </row>
    <row r="1866" spans="1:3" x14ac:dyDescent="0.2">
      <c r="A1866" s="2">
        <v>1865</v>
      </c>
      <c r="B1866" s="2">
        <v>37</v>
      </c>
      <c r="C1866" s="2" t="s">
        <v>1839</v>
      </c>
    </row>
    <row r="1867" spans="1:3" x14ac:dyDescent="0.2">
      <c r="A1867" s="2">
        <v>1866</v>
      </c>
      <c r="B1867" s="2">
        <v>37</v>
      </c>
      <c r="C1867" s="2" t="s">
        <v>1738</v>
      </c>
    </row>
    <row r="1868" spans="1:3" x14ac:dyDescent="0.2">
      <c r="A1868" s="2">
        <v>1867</v>
      </c>
      <c r="B1868" s="2">
        <v>37</v>
      </c>
      <c r="C1868" s="2" t="s">
        <v>234</v>
      </c>
    </row>
    <row r="1869" spans="1:3" x14ac:dyDescent="0.2">
      <c r="A1869" s="2">
        <v>1868</v>
      </c>
      <c r="B1869" s="2">
        <v>102</v>
      </c>
      <c r="C1869" s="2" t="s">
        <v>235</v>
      </c>
    </row>
    <row r="1870" spans="1:3" x14ac:dyDescent="0.2">
      <c r="A1870" s="2">
        <v>1869</v>
      </c>
      <c r="B1870" s="2">
        <v>102</v>
      </c>
      <c r="C1870" s="2" t="s">
        <v>236</v>
      </c>
    </row>
    <row r="1871" spans="1:3" x14ac:dyDescent="0.2">
      <c r="A1871" s="2">
        <v>1870</v>
      </c>
      <c r="B1871" s="2">
        <v>102</v>
      </c>
      <c r="C1871" s="2" t="s">
        <v>237</v>
      </c>
    </row>
    <row r="1872" spans="1:3" x14ac:dyDescent="0.2">
      <c r="A1872" s="2">
        <v>1871</v>
      </c>
      <c r="B1872" s="2">
        <v>102</v>
      </c>
      <c r="C1872" s="2" t="s">
        <v>1543</v>
      </c>
    </row>
    <row r="1873" spans="1:3" x14ac:dyDescent="0.2">
      <c r="A1873" s="2">
        <v>1872</v>
      </c>
      <c r="B1873" s="2">
        <v>102</v>
      </c>
      <c r="C1873" s="2" t="s">
        <v>238</v>
      </c>
    </row>
    <row r="1874" spans="1:3" x14ac:dyDescent="0.2">
      <c r="A1874" s="2">
        <v>1873</v>
      </c>
      <c r="B1874" s="2">
        <v>102</v>
      </c>
      <c r="C1874" s="2" t="s">
        <v>239</v>
      </c>
    </row>
    <row r="1875" spans="1:3" x14ac:dyDescent="0.2">
      <c r="A1875" s="2">
        <v>1874</v>
      </c>
      <c r="B1875" s="2">
        <v>102</v>
      </c>
      <c r="C1875" s="2" t="s">
        <v>240</v>
      </c>
    </row>
    <row r="1876" spans="1:3" x14ac:dyDescent="0.2">
      <c r="A1876" s="2">
        <v>1875</v>
      </c>
      <c r="B1876" s="2">
        <v>102</v>
      </c>
      <c r="C1876" s="2" t="s">
        <v>241</v>
      </c>
    </row>
    <row r="1877" spans="1:3" x14ac:dyDescent="0.2">
      <c r="A1877" s="2">
        <v>1876</v>
      </c>
      <c r="B1877" s="2">
        <v>102</v>
      </c>
      <c r="C1877" s="2" t="s">
        <v>242</v>
      </c>
    </row>
    <row r="1878" spans="1:3" x14ac:dyDescent="0.2">
      <c r="A1878" s="2">
        <v>1877</v>
      </c>
      <c r="B1878" s="2">
        <v>102</v>
      </c>
      <c r="C1878" s="2" t="s">
        <v>243</v>
      </c>
    </row>
    <row r="1879" spans="1:3" x14ac:dyDescent="0.2">
      <c r="A1879" s="2">
        <v>1878</v>
      </c>
      <c r="B1879" s="2">
        <v>102</v>
      </c>
      <c r="C1879" s="2" t="s">
        <v>244</v>
      </c>
    </row>
    <row r="1880" spans="1:3" x14ac:dyDescent="0.2">
      <c r="A1880" s="2">
        <v>1879</v>
      </c>
      <c r="B1880" s="2">
        <v>102</v>
      </c>
      <c r="C1880" s="2" t="s">
        <v>245</v>
      </c>
    </row>
    <row r="1881" spans="1:3" x14ac:dyDescent="0.2">
      <c r="A1881" s="2">
        <v>1880</v>
      </c>
      <c r="B1881" s="2">
        <v>102</v>
      </c>
      <c r="C1881" s="2" t="s">
        <v>246</v>
      </c>
    </row>
    <row r="1882" spans="1:3" x14ac:dyDescent="0.2">
      <c r="A1882" s="2">
        <v>1881</v>
      </c>
      <c r="B1882" s="2">
        <v>102</v>
      </c>
      <c r="C1882" s="2" t="s">
        <v>687</v>
      </c>
    </row>
    <row r="1883" spans="1:3" x14ac:dyDescent="0.2">
      <c r="A1883" s="2">
        <v>1882</v>
      </c>
      <c r="B1883" s="2">
        <v>102</v>
      </c>
      <c r="C1883" s="2" t="s">
        <v>247</v>
      </c>
    </row>
    <row r="1884" spans="1:3" x14ac:dyDescent="0.2">
      <c r="A1884" s="2">
        <v>1883</v>
      </c>
      <c r="B1884" s="2">
        <v>102</v>
      </c>
      <c r="C1884" s="2" t="s">
        <v>248</v>
      </c>
    </row>
    <row r="1885" spans="1:3" x14ac:dyDescent="0.2">
      <c r="A1885" s="2">
        <v>1884</v>
      </c>
      <c r="B1885" s="2">
        <v>35</v>
      </c>
      <c r="C1885" s="2" t="s">
        <v>249</v>
      </c>
    </row>
    <row r="1886" spans="1:3" x14ac:dyDescent="0.2">
      <c r="A1886" s="2">
        <v>1885</v>
      </c>
      <c r="B1886" s="2">
        <v>35</v>
      </c>
      <c r="C1886" s="2" t="s">
        <v>250</v>
      </c>
    </row>
    <row r="1887" spans="1:3" x14ac:dyDescent="0.2">
      <c r="A1887" s="2">
        <v>1886</v>
      </c>
      <c r="B1887" s="2">
        <v>35</v>
      </c>
      <c r="C1887" s="2" t="s">
        <v>251</v>
      </c>
    </row>
    <row r="1888" spans="1:3" x14ac:dyDescent="0.2">
      <c r="A1888" s="2">
        <v>1887</v>
      </c>
      <c r="B1888" s="2">
        <v>35</v>
      </c>
      <c r="C1888" s="2" t="s">
        <v>252</v>
      </c>
    </row>
    <row r="1889" spans="1:3" x14ac:dyDescent="0.2">
      <c r="A1889" s="2">
        <v>1888</v>
      </c>
      <c r="B1889" s="2">
        <v>35</v>
      </c>
      <c r="C1889" s="2" t="s">
        <v>253</v>
      </c>
    </row>
    <row r="1890" spans="1:3" x14ac:dyDescent="0.2">
      <c r="A1890" s="2">
        <v>1889</v>
      </c>
      <c r="B1890" s="2">
        <v>35</v>
      </c>
      <c r="C1890" s="2" t="s">
        <v>254</v>
      </c>
    </row>
    <row r="1891" spans="1:3" x14ac:dyDescent="0.2">
      <c r="A1891" s="2">
        <v>1890</v>
      </c>
      <c r="B1891" s="2">
        <v>38</v>
      </c>
      <c r="C1891" s="2" t="s">
        <v>255</v>
      </c>
    </row>
    <row r="1892" spans="1:3" x14ac:dyDescent="0.2">
      <c r="A1892" s="2">
        <v>1891</v>
      </c>
      <c r="B1892" s="2">
        <v>38</v>
      </c>
      <c r="C1892" s="2" t="s">
        <v>256</v>
      </c>
    </row>
    <row r="1893" spans="1:3" x14ac:dyDescent="0.2">
      <c r="A1893" s="2">
        <v>1892</v>
      </c>
      <c r="B1893" s="2">
        <v>38</v>
      </c>
      <c r="C1893" s="2" t="s">
        <v>257</v>
      </c>
    </row>
    <row r="1894" spans="1:3" x14ac:dyDescent="0.2">
      <c r="A1894" s="2">
        <v>1893</v>
      </c>
      <c r="B1894" s="2">
        <v>38</v>
      </c>
      <c r="C1894" s="2" t="s">
        <v>258</v>
      </c>
    </row>
    <row r="1895" spans="1:3" x14ac:dyDescent="0.2">
      <c r="A1895" s="2">
        <v>1894</v>
      </c>
      <c r="B1895" s="2">
        <v>38</v>
      </c>
      <c r="C1895" s="2" t="s">
        <v>259</v>
      </c>
    </row>
    <row r="1896" spans="1:3" x14ac:dyDescent="0.2">
      <c r="A1896" s="2">
        <v>1895</v>
      </c>
      <c r="B1896" s="2">
        <v>38</v>
      </c>
      <c r="C1896" s="2" t="s">
        <v>260</v>
      </c>
    </row>
    <row r="1897" spans="1:3" x14ac:dyDescent="0.2">
      <c r="A1897" s="2">
        <v>1896</v>
      </c>
      <c r="B1897" s="2">
        <v>38</v>
      </c>
      <c r="C1897" s="2" t="s">
        <v>1586</v>
      </c>
    </row>
    <row r="1898" spans="1:3" x14ac:dyDescent="0.2">
      <c r="A1898" s="2">
        <v>1897</v>
      </c>
      <c r="B1898" s="2">
        <v>38</v>
      </c>
      <c r="C1898" s="2" t="s">
        <v>261</v>
      </c>
    </row>
    <row r="1899" spans="1:3" x14ac:dyDescent="0.2">
      <c r="A1899" s="2">
        <v>1898</v>
      </c>
      <c r="B1899" s="2">
        <v>38</v>
      </c>
      <c r="C1899" s="2" t="s">
        <v>262</v>
      </c>
    </row>
    <row r="1900" spans="1:3" x14ac:dyDescent="0.2">
      <c r="A1900" s="2">
        <v>1899</v>
      </c>
      <c r="B1900" s="2">
        <v>38</v>
      </c>
      <c r="C1900" s="2" t="s">
        <v>263</v>
      </c>
    </row>
    <row r="1901" spans="1:3" x14ac:dyDescent="0.2">
      <c r="A1901" s="2">
        <v>1900</v>
      </c>
      <c r="B1901" s="2">
        <v>38</v>
      </c>
      <c r="C1901" s="2" t="s">
        <v>264</v>
      </c>
    </row>
    <row r="1902" spans="1:3" x14ac:dyDescent="0.2">
      <c r="A1902" s="2">
        <v>1901</v>
      </c>
      <c r="B1902" s="2">
        <v>38</v>
      </c>
      <c r="C1902" s="2" t="s">
        <v>265</v>
      </c>
    </row>
    <row r="1903" spans="1:3" x14ac:dyDescent="0.2">
      <c r="A1903" s="2">
        <v>1902</v>
      </c>
      <c r="B1903" s="2">
        <v>40</v>
      </c>
      <c r="C1903" s="2" t="s">
        <v>266</v>
      </c>
    </row>
    <row r="1904" spans="1:3" x14ac:dyDescent="0.2">
      <c r="A1904" s="2">
        <v>1903</v>
      </c>
      <c r="B1904" s="2">
        <v>40</v>
      </c>
      <c r="C1904" s="2" t="s">
        <v>2113</v>
      </c>
    </row>
    <row r="1905" spans="1:3" x14ac:dyDescent="0.2">
      <c r="A1905" s="2">
        <v>1904</v>
      </c>
      <c r="B1905" s="2">
        <v>40</v>
      </c>
      <c r="C1905" s="2" t="s">
        <v>267</v>
      </c>
    </row>
    <row r="1906" spans="1:3" x14ac:dyDescent="0.2">
      <c r="A1906" s="2">
        <v>1905</v>
      </c>
      <c r="B1906" s="2">
        <v>40</v>
      </c>
      <c r="C1906" s="2" t="s">
        <v>268</v>
      </c>
    </row>
    <row r="1907" spans="1:3" x14ac:dyDescent="0.2">
      <c r="A1907" s="2">
        <v>1906</v>
      </c>
      <c r="B1907" s="2">
        <v>40</v>
      </c>
      <c r="C1907" s="2" t="s">
        <v>269</v>
      </c>
    </row>
    <row r="1908" spans="1:3" x14ac:dyDescent="0.2">
      <c r="A1908" s="2">
        <v>1907</v>
      </c>
      <c r="B1908" s="2">
        <v>40</v>
      </c>
      <c r="C1908" s="2" t="s">
        <v>270</v>
      </c>
    </row>
    <row r="1909" spans="1:3" x14ac:dyDescent="0.2">
      <c r="A1909" s="2">
        <v>1908</v>
      </c>
      <c r="B1909" s="2">
        <v>40</v>
      </c>
      <c r="C1909" s="2" t="s">
        <v>271</v>
      </c>
    </row>
    <row r="1910" spans="1:3" x14ac:dyDescent="0.2">
      <c r="A1910" s="2">
        <v>1909</v>
      </c>
      <c r="B1910" s="2">
        <v>40</v>
      </c>
      <c r="C1910" s="2" t="s">
        <v>272</v>
      </c>
    </row>
    <row r="1911" spans="1:3" x14ac:dyDescent="0.2">
      <c r="A1911" s="2">
        <v>1910</v>
      </c>
      <c r="B1911" s="2">
        <v>40</v>
      </c>
      <c r="C1911" s="2" t="s">
        <v>273</v>
      </c>
    </row>
    <row r="1912" spans="1:3" x14ac:dyDescent="0.2">
      <c r="A1912" s="2">
        <v>1911</v>
      </c>
      <c r="B1912" s="2">
        <v>40</v>
      </c>
      <c r="C1912" s="2" t="s">
        <v>274</v>
      </c>
    </row>
    <row r="1913" spans="1:3" x14ac:dyDescent="0.2">
      <c r="A1913" s="2">
        <v>1912</v>
      </c>
      <c r="B1913" s="2">
        <v>40</v>
      </c>
      <c r="C1913" s="2" t="s">
        <v>275</v>
      </c>
    </row>
    <row r="1914" spans="1:3" x14ac:dyDescent="0.2">
      <c r="A1914" s="2">
        <v>1913</v>
      </c>
      <c r="B1914" s="2">
        <v>40</v>
      </c>
      <c r="C1914" s="2" t="s">
        <v>276</v>
      </c>
    </row>
    <row r="1915" spans="1:3" x14ac:dyDescent="0.2">
      <c r="A1915" s="2">
        <v>1914</v>
      </c>
      <c r="B1915" s="2">
        <v>40</v>
      </c>
      <c r="C1915" s="2" t="s">
        <v>277</v>
      </c>
    </row>
    <row r="1916" spans="1:3" x14ac:dyDescent="0.2">
      <c r="A1916" s="2">
        <v>1915</v>
      </c>
      <c r="B1916" s="2">
        <v>40</v>
      </c>
      <c r="C1916" s="2" t="s">
        <v>278</v>
      </c>
    </row>
    <row r="1917" spans="1:3" x14ac:dyDescent="0.2">
      <c r="A1917" s="2">
        <v>1916</v>
      </c>
      <c r="B1917" s="2">
        <v>40</v>
      </c>
      <c r="C1917" s="2" t="s">
        <v>279</v>
      </c>
    </row>
    <row r="1918" spans="1:3" x14ac:dyDescent="0.2">
      <c r="A1918" s="2">
        <v>1917</v>
      </c>
      <c r="B1918" s="2">
        <v>40</v>
      </c>
      <c r="C1918" s="2" t="s">
        <v>280</v>
      </c>
    </row>
    <row r="1919" spans="1:3" x14ac:dyDescent="0.2">
      <c r="A1919" s="2">
        <v>1918</v>
      </c>
      <c r="B1919" s="2">
        <v>40</v>
      </c>
      <c r="C1919" s="2" t="s">
        <v>281</v>
      </c>
    </row>
    <row r="1920" spans="1:3" x14ac:dyDescent="0.2">
      <c r="A1920" s="2">
        <v>1919</v>
      </c>
      <c r="B1920" s="2">
        <v>40</v>
      </c>
      <c r="C1920" s="2" t="s">
        <v>282</v>
      </c>
    </row>
    <row r="1921" spans="1:3" x14ac:dyDescent="0.2">
      <c r="A1921" s="2">
        <v>1920</v>
      </c>
      <c r="B1921" s="2">
        <v>41</v>
      </c>
      <c r="C1921" s="2" t="s">
        <v>2223</v>
      </c>
    </row>
    <row r="1922" spans="1:3" x14ac:dyDescent="0.2">
      <c r="A1922" s="2">
        <v>1921</v>
      </c>
      <c r="B1922" s="2">
        <v>41</v>
      </c>
      <c r="C1922" s="2" t="s">
        <v>283</v>
      </c>
    </row>
    <row r="1923" spans="1:3" x14ac:dyDescent="0.2">
      <c r="A1923" s="2">
        <v>1922</v>
      </c>
      <c r="B1923" s="2">
        <v>41</v>
      </c>
      <c r="C1923" s="2" t="s">
        <v>284</v>
      </c>
    </row>
    <row r="1924" spans="1:3" x14ac:dyDescent="0.2">
      <c r="A1924" s="2">
        <v>1923</v>
      </c>
      <c r="B1924" s="2">
        <v>41</v>
      </c>
      <c r="C1924" s="2" t="s">
        <v>285</v>
      </c>
    </row>
    <row r="1925" spans="1:3" x14ac:dyDescent="0.2">
      <c r="A1925" s="2">
        <v>1924</v>
      </c>
      <c r="B1925" s="2">
        <v>41</v>
      </c>
      <c r="C1925" s="2" t="s">
        <v>1573</v>
      </c>
    </row>
    <row r="1926" spans="1:3" x14ac:dyDescent="0.2">
      <c r="A1926" s="2">
        <v>1925</v>
      </c>
      <c r="B1926" s="2">
        <v>41</v>
      </c>
      <c r="C1926" s="2" t="s">
        <v>286</v>
      </c>
    </row>
    <row r="1927" spans="1:3" x14ac:dyDescent="0.2">
      <c r="A1927" s="2">
        <v>1926</v>
      </c>
      <c r="B1927" s="2">
        <v>41</v>
      </c>
      <c r="C1927" s="2" t="s">
        <v>287</v>
      </c>
    </row>
    <row r="1928" spans="1:3" x14ac:dyDescent="0.2">
      <c r="A1928" s="2">
        <v>1927</v>
      </c>
      <c r="B1928" s="2">
        <v>41</v>
      </c>
      <c r="C1928" s="2" t="s">
        <v>166</v>
      </c>
    </row>
    <row r="1929" spans="1:3" x14ac:dyDescent="0.2">
      <c r="A1929" s="2">
        <v>1928</v>
      </c>
      <c r="B1929" s="2">
        <v>41</v>
      </c>
      <c r="C1929" s="2" t="s">
        <v>288</v>
      </c>
    </row>
    <row r="1930" spans="1:3" x14ac:dyDescent="0.2">
      <c r="A1930" s="2">
        <v>1929</v>
      </c>
      <c r="B1930" s="2">
        <v>41</v>
      </c>
      <c r="C1930" s="2" t="s">
        <v>289</v>
      </c>
    </row>
    <row r="1931" spans="1:3" x14ac:dyDescent="0.2">
      <c r="A1931" s="2">
        <v>1930</v>
      </c>
      <c r="B1931" s="2">
        <v>41</v>
      </c>
      <c r="C1931" s="2" t="s">
        <v>290</v>
      </c>
    </row>
    <row r="1932" spans="1:3" x14ac:dyDescent="0.2">
      <c r="A1932" s="2">
        <v>1931</v>
      </c>
      <c r="B1932" s="2">
        <v>43</v>
      </c>
      <c r="C1932" s="2" t="s">
        <v>1169</v>
      </c>
    </row>
    <row r="1933" spans="1:3" x14ac:dyDescent="0.2">
      <c r="A1933" s="2">
        <v>1932</v>
      </c>
      <c r="B1933" s="2">
        <v>43</v>
      </c>
      <c r="C1933" s="2" t="s">
        <v>291</v>
      </c>
    </row>
    <row r="1934" spans="1:3" x14ac:dyDescent="0.2">
      <c r="A1934" s="2">
        <v>1933</v>
      </c>
      <c r="B1934" s="2">
        <v>43</v>
      </c>
      <c r="C1934" s="2" t="s">
        <v>727</v>
      </c>
    </row>
    <row r="1935" spans="1:3" x14ac:dyDescent="0.2">
      <c r="A1935" s="2">
        <v>1934</v>
      </c>
      <c r="B1935" s="2">
        <v>43</v>
      </c>
      <c r="C1935" s="2" t="s">
        <v>292</v>
      </c>
    </row>
    <row r="1936" spans="1:3" x14ac:dyDescent="0.2">
      <c r="A1936" s="2">
        <v>1935</v>
      </c>
      <c r="B1936" s="2">
        <v>43</v>
      </c>
      <c r="C1936" s="2" t="s">
        <v>293</v>
      </c>
    </row>
    <row r="1937" spans="1:3" x14ac:dyDescent="0.2">
      <c r="A1937" s="2">
        <v>1936</v>
      </c>
      <c r="B1937" s="2">
        <v>43</v>
      </c>
      <c r="C1937" s="2" t="s">
        <v>739</v>
      </c>
    </row>
    <row r="1938" spans="1:3" x14ac:dyDescent="0.2">
      <c r="A1938" s="2">
        <v>1937</v>
      </c>
      <c r="B1938" s="2">
        <v>43</v>
      </c>
      <c r="C1938" s="2" t="s">
        <v>294</v>
      </c>
    </row>
    <row r="1939" spans="1:3" x14ac:dyDescent="0.2">
      <c r="A1939" s="2">
        <v>1938</v>
      </c>
      <c r="B1939" s="2">
        <v>43</v>
      </c>
      <c r="C1939" s="2" t="s">
        <v>295</v>
      </c>
    </row>
    <row r="1940" spans="1:3" x14ac:dyDescent="0.2">
      <c r="A1940" s="2">
        <v>1939</v>
      </c>
      <c r="B1940" s="2">
        <v>43</v>
      </c>
      <c r="C1940" s="2" t="s">
        <v>296</v>
      </c>
    </row>
    <row r="1941" spans="1:3" x14ac:dyDescent="0.2">
      <c r="A1941" s="2">
        <v>1940</v>
      </c>
      <c r="B1941" s="2">
        <v>43</v>
      </c>
      <c r="C1941" s="2" t="s">
        <v>297</v>
      </c>
    </row>
    <row r="1942" spans="1:3" x14ac:dyDescent="0.2">
      <c r="A1942" s="2">
        <v>1941</v>
      </c>
      <c r="B1942" s="2">
        <v>43</v>
      </c>
      <c r="C1942" s="2" t="s">
        <v>83</v>
      </c>
    </row>
    <row r="1943" spans="1:3" x14ac:dyDescent="0.2">
      <c r="A1943" s="2">
        <v>1942</v>
      </c>
      <c r="B1943" s="2">
        <v>43</v>
      </c>
      <c r="C1943" s="2" t="s">
        <v>977</v>
      </c>
    </row>
    <row r="1944" spans="1:3" x14ac:dyDescent="0.2">
      <c r="A1944" s="2">
        <v>1943</v>
      </c>
      <c r="B1944" s="2">
        <v>43</v>
      </c>
      <c r="C1944" s="2" t="s">
        <v>298</v>
      </c>
    </row>
    <row r="1945" spans="1:3" x14ac:dyDescent="0.2">
      <c r="A1945" s="2">
        <v>1944</v>
      </c>
      <c r="B1945" s="2">
        <v>43</v>
      </c>
      <c r="C1945" s="2" t="s">
        <v>299</v>
      </c>
    </row>
    <row r="1946" spans="1:3" x14ac:dyDescent="0.2">
      <c r="A1946" s="2">
        <v>1945</v>
      </c>
      <c r="B1946" s="2">
        <v>108</v>
      </c>
      <c r="C1946" s="2" t="s">
        <v>300</v>
      </c>
    </row>
    <row r="1947" spans="1:3" x14ac:dyDescent="0.2">
      <c r="A1947" s="2">
        <v>1946</v>
      </c>
      <c r="B1947" s="2">
        <v>108</v>
      </c>
      <c r="C1947" s="2" t="s">
        <v>301</v>
      </c>
    </row>
    <row r="1948" spans="1:3" x14ac:dyDescent="0.2">
      <c r="A1948" s="2">
        <v>1947</v>
      </c>
      <c r="B1948" s="2">
        <v>108</v>
      </c>
      <c r="C1948" s="2" t="s">
        <v>302</v>
      </c>
    </row>
    <row r="1949" spans="1:3" x14ac:dyDescent="0.2">
      <c r="A1949" s="2">
        <v>1948</v>
      </c>
      <c r="B1949" s="2">
        <v>108</v>
      </c>
      <c r="C1949" s="2" t="s">
        <v>303</v>
      </c>
    </row>
    <row r="1950" spans="1:3" x14ac:dyDescent="0.2">
      <c r="A1950" s="2">
        <v>1949</v>
      </c>
      <c r="B1950" s="2">
        <v>108</v>
      </c>
      <c r="C1950" s="2" t="s">
        <v>304</v>
      </c>
    </row>
    <row r="1951" spans="1:3" x14ac:dyDescent="0.2">
      <c r="A1951" s="2">
        <v>1950</v>
      </c>
      <c r="B1951" s="2">
        <v>108</v>
      </c>
      <c r="C1951" s="2" t="s">
        <v>305</v>
      </c>
    </row>
    <row r="1952" spans="1:3" x14ac:dyDescent="0.2">
      <c r="A1952" s="2">
        <v>1951</v>
      </c>
      <c r="B1952" s="2">
        <v>108</v>
      </c>
      <c r="C1952" s="2" t="s">
        <v>306</v>
      </c>
    </row>
    <row r="1953" spans="1:3" x14ac:dyDescent="0.2">
      <c r="A1953" s="2">
        <v>1952</v>
      </c>
      <c r="B1953" s="2">
        <v>111</v>
      </c>
      <c r="C1953" s="2" t="s">
        <v>307</v>
      </c>
    </row>
    <row r="1954" spans="1:3" x14ac:dyDescent="0.2">
      <c r="A1954" s="2">
        <v>1953</v>
      </c>
      <c r="B1954" s="2">
        <v>111</v>
      </c>
      <c r="C1954" s="2" t="s">
        <v>308</v>
      </c>
    </row>
    <row r="1955" spans="1:3" x14ac:dyDescent="0.2">
      <c r="A1955" s="2">
        <v>1954</v>
      </c>
      <c r="B1955" s="2">
        <v>111</v>
      </c>
      <c r="C1955" s="2" t="s">
        <v>309</v>
      </c>
    </row>
    <row r="1956" spans="1:3" x14ac:dyDescent="0.2">
      <c r="A1956" s="2">
        <v>1955</v>
      </c>
      <c r="B1956" s="2">
        <v>111</v>
      </c>
      <c r="C1956" s="2" t="s">
        <v>693</v>
      </c>
    </row>
    <row r="1957" spans="1:3" x14ac:dyDescent="0.2">
      <c r="A1957" s="2">
        <v>1956</v>
      </c>
      <c r="B1957" s="2">
        <v>111</v>
      </c>
      <c r="C1957" s="2" t="s">
        <v>310</v>
      </c>
    </row>
    <row r="1958" spans="1:3" x14ac:dyDescent="0.2">
      <c r="A1958" s="2">
        <v>1957</v>
      </c>
      <c r="B1958" s="2">
        <v>94</v>
      </c>
      <c r="C1958" s="2" t="s">
        <v>311</v>
      </c>
    </row>
    <row r="1959" spans="1:3" x14ac:dyDescent="0.2">
      <c r="A1959" s="2">
        <v>1958</v>
      </c>
      <c r="B1959" s="2">
        <v>94</v>
      </c>
      <c r="C1959" s="2" t="s">
        <v>2038</v>
      </c>
    </row>
    <row r="1960" spans="1:3" x14ac:dyDescent="0.2">
      <c r="A1960" s="2">
        <v>1959</v>
      </c>
      <c r="B1960" s="2">
        <v>94</v>
      </c>
      <c r="C1960" s="2" t="s">
        <v>692</v>
      </c>
    </row>
    <row r="1961" spans="1:3" x14ac:dyDescent="0.2">
      <c r="A1961" s="2">
        <v>1960</v>
      </c>
      <c r="B1961" s="2">
        <v>94</v>
      </c>
      <c r="C1961" s="2" t="s">
        <v>312</v>
      </c>
    </row>
    <row r="1962" spans="1:3" x14ac:dyDescent="0.2">
      <c r="A1962" s="2">
        <v>1961</v>
      </c>
      <c r="B1962" s="2">
        <v>94</v>
      </c>
      <c r="C1962" s="2" t="s">
        <v>313</v>
      </c>
    </row>
    <row r="1963" spans="1:3" x14ac:dyDescent="0.2">
      <c r="A1963" s="2">
        <v>1962</v>
      </c>
      <c r="B1963" s="2">
        <v>94</v>
      </c>
      <c r="C1963" s="2" t="s">
        <v>1967</v>
      </c>
    </row>
    <row r="1964" spans="1:3" x14ac:dyDescent="0.2">
      <c r="A1964" s="2">
        <v>1963</v>
      </c>
      <c r="B1964" s="2">
        <v>94</v>
      </c>
      <c r="C1964" s="2" t="s">
        <v>314</v>
      </c>
    </row>
    <row r="1965" spans="1:3" x14ac:dyDescent="0.2">
      <c r="A1965" s="2">
        <v>1964</v>
      </c>
      <c r="B1965" s="2">
        <v>94</v>
      </c>
      <c r="C1965" s="2" t="s">
        <v>315</v>
      </c>
    </row>
    <row r="1966" spans="1:3" x14ac:dyDescent="0.2">
      <c r="A1966" s="2">
        <v>1965</v>
      </c>
      <c r="B1966" s="2">
        <v>36</v>
      </c>
      <c r="C1966" s="2" t="s">
        <v>316</v>
      </c>
    </row>
    <row r="1967" spans="1:3" x14ac:dyDescent="0.2">
      <c r="A1967" s="2">
        <v>1966</v>
      </c>
      <c r="B1967" s="2">
        <v>36</v>
      </c>
      <c r="C1967" s="2" t="s">
        <v>317</v>
      </c>
    </row>
    <row r="1968" spans="1:3" x14ac:dyDescent="0.2">
      <c r="A1968" s="2">
        <v>1967</v>
      </c>
      <c r="B1968" s="2">
        <v>36</v>
      </c>
      <c r="C1968" s="2" t="s">
        <v>318</v>
      </c>
    </row>
    <row r="1969" spans="1:3" x14ac:dyDescent="0.2">
      <c r="A1969" s="2">
        <v>1968</v>
      </c>
      <c r="B1969" s="2">
        <v>36</v>
      </c>
      <c r="C1969" s="2" t="s">
        <v>1185</v>
      </c>
    </row>
    <row r="1970" spans="1:3" x14ac:dyDescent="0.2">
      <c r="A1970" s="2">
        <v>1969</v>
      </c>
      <c r="B1970" s="2">
        <v>36</v>
      </c>
      <c r="C1970" s="2" t="s">
        <v>319</v>
      </c>
    </row>
    <row r="1971" spans="1:3" x14ac:dyDescent="0.2">
      <c r="A1971" s="2">
        <v>1970</v>
      </c>
      <c r="B1971" s="2">
        <v>39</v>
      </c>
      <c r="C1971" s="2" t="s">
        <v>320</v>
      </c>
    </row>
    <row r="1972" spans="1:3" x14ac:dyDescent="0.2">
      <c r="A1972" s="2">
        <v>1971</v>
      </c>
      <c r="B1972" s="2">
        <v>39</v>
      </c>
      <c r="C1972" s="2" t="s">
        <v>2039</v>
      </c>
    </row>
    <row r="1973" spans="1:3" x14ac:dyDescent="0.2">
      <c r="A1973" s="2">
        <v>1972</v>
      </c>
      <c r="B1973" s="2">
        <v>39</v>
      </c>
      <c r="C1973" s="2" t="s">
        <v>321</v>
      </c>
    </row>
    <row r="1974" spans="1:3" x14ac:dyDescent="0.2">
      <c r="A1974" s="2">
        <v>1973</v>
      </c>
      <c r="B1974" s="2">
        <v>39</v>
      </c>
      <c r="C1974" s="2" t="s">
        <v>322</v>
      </c>
    </row>
    <row r="1975" spans="1:3" x14ac:dyDescent="0.2">
      <c r="A1975" s="2">
        <v>1974</v>
      </c>
      <c r="B1975" s="2">
        <v>39</v>
      </c>
      <c r="C1975" s="2" t="s">
        <v>323</v>
      </c>
    </row>
    <row r="1976" spans="1:3" x14ac:dyDescent="0.2">
      <c r="A1976" s="2">
        <v>1975</v>
      </c>
      <c r="B1976" s="2">
        <v>39</v>
      </c>
      <c r="C1976" s="2" t="s">
        <v>324</v>
      </c>
    </row>
    <row r="1977" spans="1:3" x14ac:dyDescent="0.2">
      <c r="A1977" s="2">
        <v>1976</v>
      </c>
      <c r="B1977" s="2">
        <v>39</v>
      </c>
      <c r="C1977" s="2" t="s">
        <v>325</v>
      </c>
    </row>
    <row r="1978" spans="1:3" x14ac:dyDescent="0.2">
      <c r="A1978" s="2">
        <v>1977</v>
      </c>
      <c r="B1978" s="2">
        <v>39</v>
      </c>
      <c r="C1978" s="2" t="s">
        <v>326</v>
      </c>
    </row>
    <row r="1979" spans="1:3" x14ac:dyDescent="0.2">
      <c r="A1979" s="2">
        <v>1978</v>
      </c>
      <c r="B1979" s="2">
        <v>39</v>
      </c>
      <c r="C1979" s="2" t="s">
        <v>327</v>
      </c>
    </row>
    <row r="1980" spans="1:3" x14ac:dyDescent="0.2">
      <c r="A1980" s="2">
        <v>1979</v>
      </c>
      <c r="B1980" s="2">
        <v>39</v>
      </c>
      <c r="C1980" s="2" t="s">
        <v>328</v>
      </c>
    </row>
    <row r="1981" spans="1:3" x14ac:dyDescent="0.2">
      <c r="A1981" s="2">
        <v>1980</v>
      </c>
      <c r="B1981" s="2">
        <v>39</v>
      </c>
      <c r="C1981" s="2" t="s">
        <v>1471</v>
      </c>
    </row>
    <row r="1982" spans="1:3" x14ac:dyDescent="0.2">
      <c r="A1982" s="2">
        <v>1981</v>
      </c>
      <c r="B1982" s="2">
        <v>39</v>
      </c>
      <c r="C1982" s="2" t="s">
        <v>329</v>
      </c>
    </row>
    <row r="1983" spans="1:3" x14ac:dyDescent="0.2">
      <c r="A1983" s="2">
        <v>1982</v>
      </c>
      <c r="B1983" s="2">
        <v>39</v>
      </c>
      <c r="C1983" s="2" t="s">
        <v>330</v>
      </c>
    </row>
    <row r="1984" spans="1:3" x14ac:dyDescent="0.2">
      <c r="A1984" s="2">
        <v>1983</v>
      </c>
      <c r="B1984" s="2">
        <v>53</v>
      </c>
      <c r="C1984" s="2" t="s">
        <v>331</v>
      </c>
    </row>
    <row r="1985" spans="1:3" x14ac:dyDescent="0.2">
      <c r="A1985" s="2">
        <v>1984</v>
      </c>
      <c r="B1985" s="2">
        <v>53</v>
      </c>
      <c r="C1985" s="2" t="s">
        <v>320</v>
      </c>
    </row>
    <row r="1986" spans="1:3" x14ac:dyDescent="0.2">
      <c r="A1986" s="2">
        <v>1985</v>
      </c>
      <c r="B1986" s="2">
        <v>53</v>
      </c>
      <c r="C1986" s="2" t="s">
        <v>332</v>
      </c>
    </row>
    <row r="1987" spans="1:3" x14ac:dyDescent="0.2">
      <c r="A1987" s="2">
        <v>1986</v>
      </c>
      <c r="B1987" s="2">
        <v>53</v>
      </c>
      <c r="C1987" s="2" t="s">
        <v>2039</v>
      </c>
    </row>
    <row r="1988" spans="1:3" x14ac:dyDescent="0.2">
      <c r="A1988" s="2">
        <v>1987</v>
      </c>
      <c r="B1988" s="2">
        <v>53</v>
      </c>
      <c r="C1988" s="2" t="s">
        <v>321</v>
      </c>
    </row>
    <row r="1989" spans="1:3" x14ac:dyDescent="0.2">
      <c r="A1989" s="2">
        <v>1988</v>
      </c>
      <c r="B1989" s="2">
        <v>53</v>
      </c>
      <c r="C1989" s="2" t="s">
        <v>333</v>
      </c>
    </row>
    <row r="1990" spans="1:3" x14ac:dyDescent="0.2">
      <c r="A1990" s="2">
        <v>1989</v>
      </c>
      <c r="B1990" s="2">
        <v>53</v>
      </c>
      <c r="C1990" s="2" t="s">
        <v>1077</v>
      </c>
    </row>
    <row r="1991" spans="1:3" x14ac:dyDescent="0.2">
      <c r="A1991" s="2">
        <v>1990</v>
      </c>
      <c r="B1991" s="2">
        <v>53</v>
      </c>
      <c r="C1991" s="2" t="s">
        <v>334</v>
      </c>
    </row>
    <row r="1992" spans="1:3" x14ac:dyDescent="0.2">
      <c r="A1992" s="2">
        <v>1991</v>
      </c>
      <c r="B1992" s="2">
        <v>53</v>
      </c>
      <c r="C1992" s="2" t="s">
        <v>704</v>
      </c>
    </row>
    <row r="1993" spans="1:3" x14ac:dyDescent="0.2">
      <c r="A1993" s="2">
        <v>1992</v>
      </c>
      <c r="B1993" s="2">
        <v>53</v>
      </c>
      <c r="C1993" s="2" t="s">
        <v>335</v>
      </c>
    </row>
    <row r="1994" spans="1:3" x14ac:dyDescent="0.2">
      <c r="A1994" s="2">
        <v>1993</v>
      </c>
      <c r="B1994" s="2">
        <v>53</v>
      </c>
      <c r="C1994" s="2" t="s">
        <v>322</v>
      </c>
    </row>
    <row r="1995" spans="1:3" x14ac:dyDescent="0.2">
      <c r="A1995" s="2">
        <v>1994</v>
      </c>
      <c r="B1995" s="2">
        <v>53</v>
      </c>
      <c r="C1995" s="2" t="s">
        <v>336</v>
      </c>
    </row>
    <row r="1996" spans="1:3" x14ac:dyDescent="0.2">
      <c r="A1996" s="2">
        <v>1995</v>
      </c>
      <c r="B1996" s="2">
        <v>53</v>
      </c>
      <c r="C1996" s="2" t="s">
        <v>337</v>
      </c>
    </row>
    <row r="1997" spans="1:3" x14ac:dyDescent="0.2">
      <c r="A1997" s="2">
        <v>1996</v>
      </c>
      <c r="B1997" s="2">
        <v>53</v>
      </c>
      <c r="C1997" s="2" t="s">
        <v>732</v>
      </c>
    </row>
    <row r="1998" spans="1:3" x14ac:dyDescent="0.2">
      <c r="A1998" s="2">
        <v>1997</v>
      </c>
      <c r="B1998" s="2">
        <v>53</v>
      </c>
      <c r="C1998" s="2" t="s">
        <v>323</v>
      </c>
    </row>
    <row r="1999" spans="1:3" x14ac:dyDescent="0.2">
      <c r="A1999" s="2">
        <v>1998</v>
      </c>
      <c r="B1999" s="2">
        <v>53</v>
      </c>
      <c r="C1999" s="2" t="s">
        <v>338</v>
      </c>
    </row>
    <row r="2000" spans="1:3" x14ac:dyDescent="0.2">
      <c r="A2000" s="2">
        <v>1999</v>
      </c>
      <c r="B2000" s="2">
        <v>53</v>
      </c>
      <c r="C2000" s="2" t="s">
        <v>339</v>
      </c>
    </row>
    <row r="2001" spans="1:3" x14ac:dyDescent="0.2">
      <c r="A2001" s="2">
        <v>2000</v>
      </c>
      <c r="B2001" s="2">
        <v>53</v>
      </c>
      <c r="C2001" s="2" t="s">
        <v>340</v>
      </c>
    </row>
    <row r="2002" spans="1:3" x14ac:dyDescent="0.2">
      <c r="A2002" s="2">
        <v>2001</v>
      </c>
      <c r="B2002" s="2">
        <v>53</v>
      </c>
      <c r="C2002" s="2" t="s">
        <v>324</v>
      </c>
    </row>
    <row r="2003" spans="1:3" x14ac:dyDescent="0.2">
      <c r="A2003" s="2">
        <v>2002</v>
      </c>
      <c r="B2003" s="2">
        <v>53</v>
      </c>
      <c r="C2003" s="2" t="s">
        <v>325</v>
      </c>
    </row>
    <row r="2004" spans="1:3" x14ac:dyDescent="0.2">
      <c r="A2004" s="2">
        <v>2003</v>
      </c>
      <c r="B2004" s="2">
        <v>53</v>
      </c>
      <c r="C2004" s="2" t="s">
        <v>341</v>
      </c>
    </row>
    <row r="2005" spans="1:3" x14ac:dyDescent="0.2">
      <c r="A2005" s="2">
        <v>2004</v>
      </c>
      <c r="B2005" s="2">
        <v>53</v>
      </c>
      <c r="C2005" s="2" t="s">
        <v>342</v>
      </c>
    </row>
    <row r="2006" spans="1:3" x14ac:dyDescent="0.2">
      <c r="A2006" s="2">
        <v>2005</v>
      </c>
      <c r="B2006" s="2">
        <v>53</v>
      </c>
      <c r="C2006" s="2" t="s">
        <v>343</v>
      </c>
    </row>
    <row r="2007" spans="1:3" x14ac:dyDescent="0.2">
      <c r="A2007" s="2">
        <v>2006</v>
      </c>
      <c r="B2007" s="2">
        <v>53</v>
      </c>
      <c r="C2007" s="2" t="s">
        <v>344</v>
      </c>
    </row>
    <row r="2008" spans="1:3" x14ac:dyDescent="0.2">
      <c r="A2008" s="2">
        <v>2007</v>
      </c>
      <c r="B2008" s="2">
        <v>53</v>
      </c>
      <c r="C2008" s="2" t="s">
        <v>1598</v>
      </c>
    </row>
    <row r="2009" spans="1:3" x14ac:dyDescent="0.2">
      <c r="A2009" s="2">
        <v>2008</v>
      </c>
      <c r="B2009" s="2">
        <v>53</v>
      </c>
      <c r="C2009" s="2" t="s">
        <v>345</v>
      </c>
    </row>
    <row r="2010" spans="1:3" x14ac:dyDescent="0.2">
      <c r="A2010" s="2">
        <v>2009</v>
      </c>
      <c r="B2010" s="2">
        <v>53</v>
      </c>
      <c r="C2010" s="2" t="s">
        <v>346</v>
      </c>
    </row>
    <row r="2011" spans="1:3" x14ac:dyDescent="0.2">
      <c r="A2011" s="2">
        <v>2010</v>
      </c>
      <c r="B2011" s="2">
        <v>53</v>
      </c>
      <c r="C2011" s="2" t="s">
        <v>329</v>
      </c>
    </row>
    <row r="2012" spans="1:3" x14ac:dyDescent="0.2">
      <c r="A2012" s="2">
        <v>2011</v>
      </c>
      <c r="B2012" s="2">
        <v>53</v>
      </c>
      <c r="C2012" s="2" t="s">
        <v>347</v>
      </c>
    </row>
    <row r="2013" spans="1:3" x14ac:dyDescent="0.2">
      <c r="A2013" s="2">
        <v>2012</v>
      </c>
      <c r="B2013" s="2">
        <v>53</v>
      </c>
      <c r="C2013" s="2" t="s">
        <v>330</v>
      </c>
    </row>
    <row r="2014" spans="1:3" x14ac:dyDescent="0.2">
      <c r="A2014" s="2">
        <v>2013</v>
      </c>
      <c r="B2014" s="2">
        <v>54</v>
      </c>
      <c r="C2014" s="2" t="s">
        <v>348</v>
      </c>
    </row>
    <row r="2015" spans="1:3" x14ac:dyDescent="0.2">
      <c r="A2015" s="2">
        <v>2014</v>
      </c>
      <c r="B2015" s="2">
        <v>54</v>
      </c>
      <c r="C2015" s="2" t="s">
        <v>745</v>
      </c>
    </row>
    <row r="2016" spans="1:3" x14ac:dyDescent="0.2">
      <c r="A2016" s="2">
        <v>2015</v>
      </c>
      <c r="B2016" s="2">
        <v>54</v>
      </c>
      <c r="C2016" s="2" t="s">
        <v>349</v>
      </c>
    </row>
    <row r="2017" spans="1:3" x14ac:dyDescent="0.2">
      <c r="A2017" s="2">
        <v>2016</v>
      </c>
      <c r="B2017" s="2">
        <v>54</v>
      </c>
      <c r="C2017" s="2" t="s">
        <v>350</v>
      </c>
    </row>
    <row r="2018" spans="1:3" x14ac:dyDescent="0.2">
      <c r="A2018" s="2">
        <v>2017</v>
      </c>
      <c r="B2018" s="2">
        <v>54</v>
      </c>
      <c r="C2018" s="2" t="s">
        <v>351</v>
      </c>
    </row>
    <row r="2019" spans="1:3" x14ac:dyDescent="0.2">
      <c r="A2019" s="2">
        <v>2018</v>
      </c>
      <c r="B2019" s="2">
        <v>54</v>
      </c>
      <c r="C2019" s="2" t="s">
        <v>1073</v>
      </c>
    </row>
    <row r="2020" spans="1:3" x14ac:dyDescent="0.2">
      <c r="A2020" s="2">
        <v>2019</v>
      </c>
      <c r="B2020" s="2">
        <v>54</v>
      </c>
      <c r="C2020" s="2" t="s">
        <v>352</v>
      </c>
    </row>
    <row r="2021" spans="1:3" x14ac:dyDescent="0.2">
      <c r="A2021" s="2">
        <v>2020</v>
      </c>
      <c r="B2021" s="2">
        <v>54</v>
      </c>
      <c r="C2021" s="2" t="s">
        <v>353</v>
      </c>
    </row>
    <row r="2022" spans="1:3" x14ac:dyDescent="0.2">
      <c r="A2022" s="2">
        <v>2021</v>
      </c>
      <c r="B2022" s="2">
        <v>54</v>
      </c>
      <c r="C2022" s="2" t="s">
        <v>354</v>
      </c>
    </row>
    <row r="2023" spans="1:3" x14ac:dyDescent="0.2">
      <c r="A2023" s="2">
        <v>2022</v>
      </c>
      <c r="B2023" s="2">
        <v>54</v>
      </c>
      <c r="C2023" s="2" t="s">
        <v>355</v>
      </c>
    </row>
    <row r="2024" spans="1:3" x14ac:dyDescent="0.2">
      <c r="A2024" s="2">
        <v>2023</v>
      </c>
      <c r="B2024" s="2">
        <v>54</v>
      </c>
      <c r="C2024" s="2" t="s">
        <v>356</v>
      </c>
    </row>
    <row r="2025" spans="1:3" x14ac:dyDescent="0.2">
      <c r="A2025" s="2">
        <v>2024</v>
      </c>
      <c r="B2025" s="2">
        <v>54</v>
      </c>
      <c r="C2025" s="2" t="s">
        <v>357</v>
      </c>
    </row>
    <row r="2026" spans="1:3" x14ac:dyDescent="0.2">
      <c r="A2026" s="2">
        <v>2025</v>
      </c>
      <c r="B2026" s="2">
        <v>54</v>
      </c>
      <c r="C2026" s="2" t="s">
        <v>358</v>
      </c>
    </row>
    <row r="2027" spans="1:3" x14ac:dyDescent="0.2">
      <c r="A2027" s="2">
        <v>2026</v>
      </c>
      <c r="B2027" s="2">
        <v>54</v>
      </c>
      <c r="C2027" s="2" t="s">
        <v>359</v>
      </c>
    </row>
    <row r="2028" spans="1:3" x14ac:dyDescent="0.2">
      <c r="A2028" s="2">
        <v>2027</v>
      </c>
      <c r="B2028" s="2">
        <v>54</v>
      </c>
      <c r="C2028" s="2" t="s">
        <v>360</v>
      </c>
    </row>
    <row r="2029" spans="1:3" x14ac:dyDescent="0.2">
      <c r="A2029" s="2">
        <v>2028</v>
      </c>
      <c r="B2029" s="2">
        <v>54</v>
      </c>
      <c r="C2029" s="2" t="s">
        <v>973</v>
      </c>
    </row>
    <row r="2030" spans="1:3" x14ac:dyDescent="0.2">
      <c r="A2030" s="2">
        <v>2029</v>
      </c>
      <c r="B2030" s="2">
        <v>54</v>
      </c>
      <c r="C2030" s="2" t="s">
        <v>734</v>
      </c>
    </row>
    <row r="2031" spans="1:3" x14ac:dyDescent="0.2">
      <c r="A2031" s="2">
        <v>2030</v>
      </c>
      <c r="B2031" s="2">
        <v>54</v>
      </c>
      <c r="C2031" s="2" t="s">
        <v>361</v>
      </c>
    </row>
    <row r="2032" spans="1:3" x14ac:dyDescent="0.2">
      <c r="A2032" s="2">
        <v>2031</v>
      </c>
      <c r="B2032" s="2">
        <v>54</v>
      </c>
      <c r="C2032" s="2" t="s">
        <v>362</v>
      </c>
    </row>
    <row r="2033" spans="1:3" x14ac:dyDescent="0.2">
      <c r="A2033" s="2">
        <v>2032</v>
      </c>
      <c r="B2033" s="2">
        <v>54</v>
      </c>
      <c r="C2033" s="2" t="s">
        <v>1111</v>
      </c>
    </row>
    <row r="2034" spans="1:3" x14ac:dyDescent="0.2">
      <c r="A2034" s="2">
        <v>2033</v>
      </c>
      <c r="B2034" s="2">
        <v>54</v>
      </c>
      <c r="C2034" s="2" t="s">
        <v>363</v>
      </c>
    </row>
    <row r="2035" spans="1:3" x14ac:dyDescent="0.2">
      <c r="A2035" s="2">
        <v>2034</v>
      </c>
      <c r="B2035" s="2">
        <v>54</v>
      </c>
      <c r="C2035" s="2" t="s">
        <v>364</v>
      </c>
    </row>
    <row r="2036" spans="1:3" x14ac:dyDescent="0.2">
      <c r="A2036" s="2">
        <v>2035</v>
      </c>
      <c r="B2036" s="2">
        <v>54</v>
      </c>
      <c r="C2036" s="2" t="s">
        <v>365</v>
      </c>
    </row>
    <row r="2037" spans="1:3" x14ac:dyDescent="0.2">
      <c r="A2037" s="2">
        <v>2036</v>
      </c>
      <c r="B2037" s="2">
        <v>54</v>
      </c>
      <c r="C2037" s="2" t="s">
        <v>339</v>
      </c>
    </row>
    <row r="2038" spans="1:3" x14ac:dyDescent="0.2">
      <c r="A2038" s="2">
        <v>2037</v>
      </c>
      <c r="B2038" s="2">
        <v>54</v>
      </c>
      <c r="C2038" s="2" t="s">
        <v>366</v>
      </c>
    </row>
    <row r="2039" spans="1:3" x14ac:dyDescent="0.2">
      <c r="A2039" s="2">
        <v>2038</v>
      </c>
      <c r="B2039" s="2">
        <v>54</v>
      </c>
      <c r="C2039" s="2" t="s">
        <v>367</v>
      </c>
    </row>
    <row r="2040" spans="1:3" x14ac:dyDescent="0.2">
      <c r="A2040" s="2">
        <v>2039</v>
      </c>
      <c r="B2040" s="2">
        <v>54</v>
      </c>
      <c r="C2040" s="2" t="s">
        <v>368</v>
      </c>
    </row>
    <row r="2041" spans="1:3" x14ac:dyDescent="0.2">
      <c r="A2041" s="2">
        <v>2040</v>
      </c>
      <c r="B2041" s="2">
        <v>54</v>
      </c>
      <c r="C2041" s="2" t="s">
        <v>369</v>
      </c>
    </row>
    <row r="2042" spans="1:3" x14ac:dyDescent="0.2">
      <c r="A2042" s="2">
        <v>2041</v>
      </c>
      <c r="B2042" s="2">
        <v>54</v>
      </c>
      <c r="C2042" s="2" t="s">
        <v>370</v>
      </c>
    </row>
    <row r="2043" spans="1:3" x14ac:dyDescent="0.2">
      <c r="A2043" s="2">
        <v>2042</v>
      </c>
      <c r="B2043" s="2">
        <v>54</v>
      </c>
      <c r="C2043" s="2" t="s">
        <v>371</v>
      </c>
    </row>
    <row r="2044" spans="1:3" x14ac:dyDescent="0.2">
      <c r="A2044" s="2">
        <v>2043</v>
      </c>
      <c r="B2044" s="2">
        <v>54</v>
      </c>
      <c r="C2044" s="2" t="s">
        <v>372</v>
      </c>
    </row>
    <row r="2045" spans="1:3" x14ac:dyDescent="0.2">
      <c r="A2045" s="2">
        <v>2044</v>
      </c>
      <c r="B2045" s="2">
        <v>54</v>
      </c>
      <c r="C2045" s="2" t="s">
        <v>373</v>
      </c>
    </row>
    <row r="2046" spans="1:3" x14ac:dyDescent="0.2">
      <c r="A2046" s="2">
        <v>2045</v>
      </c>
      <c r="B2046" s="2">
        <v>54</v>
      </c>
      <c r="C2046" s="2" t="s">
        <v>374</v>
      </c>
    </row>
    <row r="2047" spans="1:3" x14ac:dyDescent="0.2">
      <c r="A2047" s="2">
        <v>2046</v>
      </c>
      <c r="B2047" s="2">
        <v>54</v>
      </c>
      <c r="C2047" s="2" t="s">
        <v>708</v>
      </c>
    </row>
    <row r="2048" spans="1:3" x14ac:dyDescent="0.2">
      <c r="A2048" s="2">
        <v>2047</v>
      </c>
      <c r="B2048" s="2">
        <v>54</v>
      </c>
      <c r="C2048" s="2" t="s">
        <v>375</v>
      </c>
    </row>
    <row r="2049" spans="1:3" x14ac:dyDescent="0.2">
      <c r="A2049" s="2">
        <v>2048</v>
      </c>
      <c r="B2049" s="2">
        <v>54</v>
      </c>
      <c r="C2049" s="2" t="s">
        <v>376</v>
      </c>
    </row>
    <row r="2050" spans="1:3" x14ac:dyDescent="0.2">
      <c r="A2050" s="2">
        <v>2049</v>
      </c>
      <c r="B2050" s="2">
        <v>54</v>
      </c>
      <c r="C2050" s="2" t="s">
        <v>2186</v>
      </c>
    </row>
    <row r="2051" spans="1:3" x14ac:dyDescent="0.2">
      <c r="A2051" s="2">
        <v>2050</v>
      </c>
      <c r="B2051" s="2">
        <v>54</v>
      </c>
      <c r="C2051" s="2" t="s">
        <v>377</v>
      </c>
    </row>
    <row r="2052" spans="1:3" x14ac:dyDescent="0.2">
      <c r="A2052" s="2">
        <v>2051</v>
      </c>
      <c r="B2052" s="2">
        <v>54</v>
      </c>
      <c r="C2052" s="2" t="s">
        <v>378</v>
      </c>
    </row>
    <row r="2053" spans="1:3" x14ac:dyDescent="0.2">
      <c r="A2053" s="2">
        <v>2052</v>
      </c>
      <c r="B2053" s="2">
        <v>55</v>
      </c>
      <c r="C2053" s="2" t="s">
        <v>379</v>
      </c>
    </row>
    <row r="2054" spans="1:3" x14ac:dyDescent="0.2">
      <c r="A2054" s="2">
        <v>2053</v>
      </c>
      <c r="B2054" s="2">
        <v>55</v>
      </c>
      <c r="C2054" s="2" t="s">
        <v>380</v>
      </c>
    </row>
    <row r="2055" spans="1:3" x14ac:dyDescent="0.2">
      <c r="A2055" s="2">
        <v>2054</v>
      </c>
      <c r="B2055" s="2">
        <v>55</v>
      </c>
      <c r="C2055" s="2" t="s">
        <v>697</v>
      </c>
    </row>
    <row r="2056" spans="1:3" x14ac:dyDescent="0.2">
      <c r="A2056" s="2">
        <v>2055</v>
      </c>
      <c r="B2056" s="2">
        <v>55</v>
      </c>
      <c r="C2056" s="2" t="s">
        <v>703</v>
      </c>
    </row>
    <row r="2057" spans="1:3" x14ac:dyDescent="0.2">
      <c r="A2057" s="2">
        <v>2056</v>
      </c>
      <c r="B2057" s="2">
        <v>55</v>
      </c>
      <c r="C2057" s="2" t="s">
        <v>699</v>
      </c>
    </row>
    <row r="2058" spans="1:3" x14ac:dyDescent="0.2">
      <c r="A2058" s="2">
        <v>2057</v>
      </c>
      <c r="B2058" s="2">
        <v>55</v>
      </c>
      <c r="C2058" s="2" t="s">
        <v>381</v>
      </c>
    </row>
    <row r="2059" spans="1:3" x14ac:dyDescent="0.2">
      <c r="A2059" s="2">
        <v>2058</v>
      </c>
      <c r="B2059" s="2">
        <v>55</v>
      </c>
      <c r="C2059" s="2" t="s">
        <v>2063</v>
      </c>
    </row>
    <row r="2060" spans="1:3" x14ac:dyDescent="0.2">
      <c r="A2060" s="2">
        <v>2059</v>
      </c>
      <c r="B2060" s="2">
        <v>55</v>
      </c>
      <c r="C2060" s="2" t="s">
        <v>382</v>
      </c>
    </row>
    <row r="2061" spans="1:3" x14ac:dyDescent="0.2">
      <c r="A2061" s="2">
        <v>2060</v>
      </c>
      <c r="B2061" s="2">
        <v>55</v>
      </c>
      <c r="C2061" s="2" t="s">
        <v>383</v>
      </c>
    </row>
    <row r="2062" spans="1:3" x14ac:dyDescent="0.2">
      <c r="A2062" s="2">
        <v>2061</v>
      </c>
      <c r="B2062" s="2">
        <v>55</v>
      </c>
      <c r="C2062" s="2" t="s">
        <v>384</v>
      </c>
    </row>
    <row r="2063" spans="1:3" x14ac:dyDescent="0.2">
      <c r="A2063" s="2">
        <v>2062</v>
      </c>
      <c r="B2063" s="2">
        <v>55</v>
      </c>
      <c r="C2063" s="2" t="s">
        <v>1557</v>
      </c>
    </row>
    <row r="2064" spans="1:3" x14ac:dyDescent="0.2">
      <c r="A2064" s="2">
        <v>2063</v>
      </c>
      <c r="B2064" s="2">
        <v>55</v>
      </c>
      <c r="C2064" s="2" t="s">
        <v>385</v>
      </c>
    </row>
    <row r="2065" spans="1:3" x14ac:dyDescent="0.2">
      <c r="A2065" s="2">
        <v>2064</v>
      </c>
      <c r="B2065" s="2">
        <v>55</v>
      </c>
      <c r="C2065" s="2" t="s">
        <v>386</v>
      </c>
    </row>
    <row r="2066" spans="1:3" x14ac:dyDescent="0.2">
      <c r="A2066" s="2">
        <v>2065</v>
      </c>
      <c r="B2066" s="2">
        <v>55</v>
      </c>
      <c r="C2066" s="2" t="s">
        <v>387</v>
      </c>
    </row>
    <row r="2067" spans="1:3" x14ac:dyDescent="0.2">
      <c r="A2067" s="2">
        <v>2066</v>
      </c>
      <c r="B2067" s="2">
        <v>55</v>
      </c>
      <c r="C2067" s="2" t="s">
        <v>388</v>
      </c>
    </row>
    <row r="2068" spans="1:3" x14ac:dyDescent="0.2">
      <c r="A2068" s="2">
        <v>2067</v>
      </c>
      <c r="B2068" s="2">
        <v>55</v>
      </c>
      <c r="C2068" s="2" t="s">
        <v>389</v>
      </c>
    </row>
    <row r="2069" spans="1:3" x14ac:dyDescent="0.2">
      <c r="A2069" s="2">
        <v>2068</v>
      </c>
      <c r="B2069" s="2">
        <v>55</v>
      </c>
      <c r="C2069" s="2" t="s">
        <v>1213</v>
      </c>
    </row>
    <row r="2070" spans="1:3" x14ac:dyDescent="0.2">
      <c r="A2070" s="2">
        <v>2069</v>
      </c>
      <c r="B2070" s="2">
        <v>55</v>
      </c>
      <c r="C2070" s="2" t="s">
        <v>390</v>
      </c>
    </row>
    <row r="2071" spans="1:3" x14ac:dyDescent="0.2">
      <c r="A2071" s="2">
        <v>2070</v>
      </c>
      <c r="B2071" s="2">
        <v>55</v>
      </c>
      <c r="C2071" s="2" t="s">
        <v>391</v>
      </c>
    </row>
    <row r="2072" spans="1:3" x14ac:dyDescent="0.2">
      <c r="A2072" s="2">
        <v>2071</v>
      </c>
      <c r="B2072" s="2">
        <v>55</v>
      </c>
      <c r="C2072" s="2" t="s">
        <v>392</v>
      </c>
    </row>
    <row r="2073" spans="1:3" x14ac:dyDescent="0.2">
      <c r="A2073" s="2">
        <v>2072</v>
      </c>
      <c r="B2073" s="2">
        <v>55</v>
      </c>
      <c r="C2073" s="2" t="s">
        <v>393</v>
      </c>
    </row>
    <row r="2074" spans="1:3" x14ac:dyDescent="0.2">
      <c r="A2074" s="2">
        <v>2073</v>
      </c>
      <c r="B2074" s="2">
        <v>55</v>
      </c>
      <c r="C2074" s="2" t="s">
        <v>394</v>
      </c>
    </row>
    <row r="2075" spans="1:3" x14ac:dyDescent="0.2">
      <c r="A2075" s="2">
        <v>2074</v>
      </c>
      <c r="B2075" s="2">
        <v>55</v>
      </c>
      <c r="C2075" s="2" t="s">
        <v>395</v>
      </c>
    </row>
    <row r="2076" spans="1:3" x14ac:dyDescent="0.2">
      <c r="A2076" s="2">
        <v>2075</v>
      </c>
      <c r="B2076" s="2">
        <v>55</v>
      </c>
      <c r="C2076" s="2" t="s">
        <v>396</v>
      </c>
    </row>
    <row r="2077" spans="1:3" x14ac:dyDescent="0.2">
      <c r="A2077" s="2">
        <v>2076</v>
      </c>
      <c r="B2077" s="2">
        <v>55</v>
      </c>
      <c r="C2077" s="2" t="s">
        <v>397</v>
      </c>
    </row>
    <row r="2078" spans="1:3" x14ac:dyDescent="0.2">
      <c r="A2078" s="2">
        <v>2077</v>
      </c>
      <c r="B2078" s="2">
        <v>55</v>
      </c>
      <c r="C2078" s="2" t="s">
        <v>398</v>
      </c>
    </row>
    <row r="2079" spans="1:3" x14ac:dyDescent="0.2">
      <c r="A2079" s="2">
        <v>2078</v>
      </c>
      <c r="B2079" s="2">
        <v>55</v>
      </c>
      <c r="C2079" s="2" t="s">
        <v>399</v>
      </c>
    </row>
    <row r="2080" spans="1:3" x14ac:dyDescent="0.2">
      <c r="A2080" s="2">
        <v>2079</v>
      </c>
      <c r="B2080" s="2">
        <v>63</v>
      </c>
      <c r="C2080" s="2" t="s">
        <v>400</v>
      </c>
    </row>
    <row r="2081" spans="1:3" x14ac:dyDescent="0.2">
      <c r="A2081" s="2">
        <v>2080</v>
      </c>
      <c r="B2081" s="2">
        <v>63</v>
      </c>
      <c r="C2081" s="2" t="s">
        <v>401</v>
      </c>
    </row>
    <row r="2082" spans="1:3" x14ac:dyDescent="0.2">
      <c r="A2082" s="2">
        <v>2081</v>
      </c>
      <c r="B2082" s="2">
        <v>63</v>
      </c>
      <c r="C2082" s="2" t="s">
        <v>402</v>
      </c>
    </row>
    <row r="2083" spans="1:3" x14ac:dyDescent="0.2">
      <c r="A2083" s="2">
        <v>2082</v>
      </c>
      <c r="B2083" s="2">
        <v>63</v>
      </c>
      <c r="C2083" s="2" t="s">
        <v>403</v>
      </c>
    </row>
    <row r="2084" spans="1:3" x14ac:dyDescent="0.2">
      <c r="A2084" s="2">
        <v>2083</v>
      </c>
      <c r="B2084" s="2">
        <v>63</v>
      </c>
      <c r="C2084" s="2" t="s">
        <v>404</v>
      </c>
    </row>
    <row r="2085" spans="1:3" x14ac:dyDescent="0.2">
      <c r="A2085" s="2">
        <v>2084</v>
      </c>
      <c r="B2085" s="2">
        <v>64</v>
      </c>
      <c r="C2085" s="2" t="s">
        <v>405</v>
      </c>
    </row>
    <row r="2086" spans="1:3" x14ac:dyDescent="0.2">
      <c r="A2086" s="2">
        <v>2085</v>
      </c>
      <c r="B2086" s="2">
        <v>64</v>
      </c>
      <c r="C2086" s="2" t="s">
        <v>406</v>
      </c>
    </row>
    <row r="2087" spans="1:3" x14ac:dyDescent="0.2">
      <c r="A2087" s="2">
        <v>2086</v>
      </c>
      <c r="B2087" s="2">
        <v>64</v>
      </c>
      <c r="C2087" s="2" t="s">
        <v>407</v>
      </c>
    </row>
    <row r="2088" spans="1:3" x14ac:dyDescent="0.2">
      <c r="A2088" s="2">
        <v>2087</v>
      </c>
      <c r="B2088" s="2">
        <v>64</v>
      </c>
      <c r="C2088" s="2" t="s">
        <v>408</v>
      </c>
    </row>
    <row r="2089" spans="1:3" x14ac:dyDescent="0.2">
      <c r="A2089" s="2">
        <v>2088</v>
      </c>
      <c r="B2089" s="2">
        <v>64</v>
      </c>
      <c r="C2089" s="2" t="s">
        <v>409</v>
      </c>
    </row>
    <row r="2090" spans="1:3" x14ac:dyDescent="0.2">
      <c r="A2090" s="2">
        <v>2089</v>
      </c>
      <c r="B2090" s="2">
        <v>64</v>
      </c>
      <c r="C2090" s="2" t="s">
        <v>410</v>
      </c>
    </row>
    <row r="2091" spans="1:3" x14ac:dyDescent="0.2">
      <c r="A2091" s="2">
        <v>2090</v>
      </c>
      <c r="B2091" s="2">
        <v>65</v>
      </c>
      <c r="C2091" s="2" t="s">
        <v>411</v>
      </c>
    </row>
    <row r="2092" spans="1:3" x14ac:dyDescent="0.2">
      <c r="A2092" s="2">
        <v>2091</v>
      </c>
      <c r="B2092" s="2">
        <v>65</v>
      </c>
      <c r="C2092" s="2" t="s">
        <v>412</v>
      </c>
    </row>
    <row r="2093" spans="1:3" x14ac:dyDescent="0.2">
      <c r="A2093" s="2">
        <v>2092</v>
      </c>
      <c r="B2093" s="2">
        <v>65</v>
      </c>
      <c r="C2093" s="2" t="s">
        <v>413</v>
      </c>
    </row>
    <row r="2094" spans="1:3" x14ac:dyDescent="0.2">
      <c r="A2094" s="2">
        <v>2093</v>
      </c>
      <c r="B2094" s="2">
        <v>65</v>
      </c>
      <c r="C2094" s="2" t="s">
        <v>414</v>
      </c>
    </row>
    <row r="2095" spans="1:3" x14ac:dyDescent="0.2">
      <c r="A2095" s="2">
        <v>2094</v>
      </c>
      <c r="B2095" s="2">
        <v>65</v>
      </c>
      <c r="C2095" s="2" t="s">
        <v>415</v>
      </c>
    </row>
    <row r="2096" spans="1:3" x14ac:dyDescent="0.2">
      <c r="A2096" s="2">
        <v>2095</v>
      </c>
      <c r="B2096" s="2">
        <v>65</v>
      </c>
      <c r="C2096" s="2" t="s">
        <v>416</v>
      </c>
    </row>
    <row r="2097" spans="1:3" x14ac:dyDescent="0.2">
      <c r="A2097" s="2">
        <v>2096</v>
      </c>
      <c r="B2097" s="2">
        <v>65</v>
      </c>
      <c r="C2097" s="2" t="s">
        <v>1111</v>
      </c>
    </row>
    <row r="2098" spans="1:3" x14ac:dyDescent="0.2">
      <c r="A2098" s="2">
        <v>2097</v>
      </c>
      <c r="B2098" s="2">
        <v>65</v>
      </c>
      <c r="C2098" s="2" t="s">
        <v>417</v>
      </c>
    </row>
    <row r="2099" spans="1:3" x14ac:dyDescent="0.2">
      <c r="A2099" s="2">
        <v>2098</v>
      </c>
      <c r="B2099" s="2">
        <v>65</v>
      </c>
      <c r="C2099" s="2" t="s">
        <v>418</v>
      </c>
    </row>
    <row r="2100" spans="1:3" x14ac:dyDescent="0.2">
      <c r="A2100" s="2">
        <v>2099</v>
      </c>
      <c r="B2100" s="2">
        <v>65</v>
      </c>
      <c r="C2100" s="2" t="s">
        <v>419</v>
      </c>
    </row>
    <row r="2101" spans="1:3" x14ac:dyDescent="0.2">
      <c r="A2101" s="2">
        <v>2100</v>
      </c>
      <c r="B2101" s="2">
        <v>65</v>
      </c>
      <c r="C2101" s="2" t="s">
        <v>8</v>
      </c>
    </row>
    <row r="2102" spans="1:3" x14ac:dyDescent="0.2">
      <c r="A2102" s="2">
        <v>2101</v>
      </c>
      <c r="B2102" s="2">
        <v>65</v>
      </c>
      <c r="C2102" s="2" t="s">
        <v>420</v>
      </c>
    </row>
    <row r="2103" spans="1:3" x14ac:dyDescent="0.2">
      <c r="A2103" s="2">
        <v>2102</v>
      </c>
      <c r="B2103" s="2">
        <v>65</v>
      </c>
      <c r="C2103" s="2" t="s">
        <v>421</v>
      </c>
    </row>
    <row r="2104" spans="1:3" x14ac:dyDescent="0.2">
      <c r="A2104" s="2">
        <v>2103</v>
      </c>
      <c r="B2104" s="2">
        <v>65</v>
      </c>
      <c r="C2104" s="2" t="s">
        <v>422</v>
      </c>
    </row>
    <row r="2105" spans="1:3" x14ac:dyDescent="0.2">
      <c r="A2105" s="2">
        <v>2104</v>
      </c>
      <c r="B2105" s="2">
        <v>65</v>
      </c>
      <c r="C2105" s="2" t="s">
        <v>423</v>
      </c>
    </row>
    <row r="2106" spans="1:3" x14ac:dyDescent="0.2">
      <c r="A2106" s="2">
        <v>2105</v>
      </c>
      <c r="B2106" s="2">
        <v>65</v>
      </c>
      <c r="C2106" s="2" t="s">
        <v>424</v>
      </c>
    </row>
    <row r="2107" spans="1:3" x14ac:dyDescent="0.2">
      <c r="A2107" s="2">
        <v>2106</v>
      </c>
      <c r="B2107" s="2">
        <v>65</v>
      </c>
      <c r="C2107" s="2" t="s">
        <v>425</v>
      </c>
    </row>
    <row r="2108" spans="1:3" x14ac:dyDescent="0.2">
      <c r="A2108" s="2">
        <v>2107</v>
      </c>
      <c r="B2108" s="2">
        <v>66</v>
      </c>
      <c r="C2108" s="2" t="s">
        <v>426</v>
      </c>
    </row>
    <row r="2109" spans="1:3" x14ac:dyDescent="0.2">
      <c r="A2109" s="2">
        <v>2108</v>
      </c>
      <c r="B2109" s="2">
        <v>66</v>
      </c>
      <c r="C2109" s="2" t="s">
        <v>427</v>
      </c>
    </row>
    <row r="2110" spans="1:3" x14ac:dyDescent="0.2">
      <c r="A2110" s="2">
        <v>2109</v>
      </c>
      <c r="B2110" s="2">
        <v>66</v>
      </c>
      <c r="C2110" s="2" t="s">
        <v>428</v>
      </c>
    </row>
    <row r="2111" spans="1:3" x14ac:dyDescent="0.2">
      <c r="A2111" s="2">
        <v>2110</v>
      </c>
      <c r="B2111" s="2">
        <v>66</v>
      </c>
      <c r="C2111" s="2" t="s">
        <v>429</v>
      </c>
    </row>
    <row r="2112" spans="1:3" x14ac:dyDescent="0.2">
      <c r="A2112" s="2">
        <v>2111</v>
      </c>
      <c r="B2112" s="2">
        <v>66</v>
      </c>
      <c r="C2112" s="2" t="s">
        <v>430</v>
      </c>
    </row>
    <row r="2113" spans="1:3" x14ac:dyDescent="0.2">
      <c r="A2113" s="2">
        <v>2112</v>
      </c>
      <c r="B2113" s="2">
        <v>66</v>
      </c>
      <c r="C2113" s="2" t="s">
        <v>431</v>
      </c>
    </row>
    <row r="2114" spans="1:3" x14ac:dyDescent="0.2">
      <c r="A2114" s="2">
        <v>2113</v>
      </c>
      <c r="B2114" s="2">
        <v>66</v>
      </c>
      <c r="C2114" s="2" t="s">
        <v>432</v>
      </c>
    </row>
    <row r="2115" spans="1:3" x14ac:dyDescent="0.2">
      <c r="A2115" s="2">
        <v>2114</v>
      </c>
      <c r="B2115" s="2">
        <v>66</v>
      </c>
      <c r="C2115" s="2" t="s">
        <v>1272</v>
      </c>
    </row>
    <row r="2116" spans="1:3" x14ac:dyDescent="0.2">
      <c r="A2116" s="2">
        <v>2115</v>
      </c>
      <c r="B2116" s="2">
        <v>66</v>
      </c>
      <c r="C2116" s="2" t="s">
        <v>740</v>
      </c>
    </row>
    <row r="2117" spans="1:3" x14ac:dyDescent="0.2">
      <c r="A2117" s="2">
        <v>2116</v>
      </c>
      <c r="B2117" s="2">
        <v>66</v>
      </c>
      <c r="C2117" s="2" t="s">
        <v>433</v>
      </c>
    </row>
    <row r="2118" spans="1:3" x14ac:dyDescent="0.2">
      <c r="A2118" s="2">
        <v>2117</v>
      </c>
      <c r="B2118" s="2">
        <v>66</v>
      </c>
      <c r="C2118" s="2" t="s">
        <v>1439</v>
      </c>
    </row>
    <row r="2119" spans="1:3" x14ac:dyDescent="0.2">
      <c r="A2119" s="2">
        <v>2118</v>
      </c>
      <c r="B2119" s="2">
        <v>66</v>
      </c>
      <c r="C2119" s="2" t="s">
        <v>192</v>
      </c>
    </row>
    <row r="2120" spans="1:3" x14ac:dyDescent="0.2">
      <c r="A2120" s="2">
        <v>2119</v>
      </c>
      <c r="B2120" s="2">
        <v>66</v>
      </c>
      <c r="C2120" s="2" t="s">
        <v>83</v>
      </c>
    </row>
    <row r="2121" spans="1:3" x14ac:dyDescent="0.2">
      <c r="A2121" s="2">
        <v>2120</v>
      </c>
      <c r="B2121" s="2">
        <v>66</v>
      </c>
      <c r="C2121" s="2" t="s">
        <v>1185</v>
      </c>
    </row>
    <row r="2122" spans="1:3" x14ac:dyDescent="0.2">
      <c r="A2122" s="2">
        <v>2121</v>
      </c>
      <c r="B2122" s="2">
        <v>66</v>
      </c>
      <c r="C2122" s="2" t="s">
        <v>434</v>
      </c>
    </row>
    <row r="2123" spans="1:3" x14ac:dyDescent="0.2">
      <c r="A2123" s="2">
        <v>2122</v>
      </c>
      <c r="B2123" s="2">
        <v>66</v>
      </c>
      <c r="C2123" s="2" t="s">
        <v>435</v>
      </c>
    </row>
    <row r="2124" spans="1:3" x14ac:dyDescent="0.2">
      <c r="A2124" s="2">
        <v>2123</v>
      </c>
      <c r="B2124" s="2">
        <v>66</v>
      </c>
      <c r="C2124" s="2" t="s">
        <v>428</v>
      </c>
    </row>
    <row r="2125" spans="1:3" x14ac:dyDescent="0.2">
      <c r="A2125" s="2">
        <v>2124</v>
      </c>
      <c r="B2125" s="2">
        <v>66</v>
      </c>
      <c r="C2125" s="2" t="s">
        <v>436</v>
      </c>
    </row>
    <row r="2126" spans="1:3" x14ac:dyDescent="0.2">
      <c r="A2126" s="2">
        <v>2125</v>
      </c>
      <c r="B2126" s="2">
        <v>67</v>
      </c>
      <c r="C2126" s="2" t="s">
        <v>437</v>
      </c>
    </row>
    <row r="2127" spans="1:3" x14ac:dyDescent="0.2">
      <c r="A2127" s="2">
        <v>2126</v>
      </c>
      <c r="B2127" s="2">
        <v>67</v>
      </c>
      <c r="C2127" s="2" t="s">
        <v>438</v>
      </c>
    </row>
    <row r="2128" spans="1:3" x14ac:dyDescent="0.2">
      <c r="A2128" s="2">
        <v>2127</v>
      </c>
      <c r="B2128" s="2">
        <v>67</v>
      </c>
      <c r="C2128" s="2" t="s">
        <v>439</v>
      </c>
    </row>
    <row r="2129" spans="1:3" x14ac:dyDescent="0.2">
      <c r="A2129" s="2">
        <v>2128</v>
      </c>
      <c r="B2129" s="2">
        <v>67</v>
      </c>
      <c r="C2129" s="2" t="s">
        <v>440</v>
      </c>
    </row>
    <row r="2130" spans="1:3" x14ac:dyDescent="0.2">
      <c r="A2130" s="2">
        <v>2129</v>
      </c>
      <c r="B2130" s="2">
        <v>67</v>
      </c>
      <c r="C2130" s="2" t="s">
        <v>441</v>
      </c>
    </row>
    <row r="2131" spans="1:3" x14ac:dyDescent="0.2">
      <c r="A2131" s="2">
        <v>2130</v>
      </c>
      <c r="B2131" s="2">
        <v>67</v>
      </c>
      <c r="C2131" s="2" t="s">
        <v>442</v>
      </c>
    </row>
    <row r="2132" spans="1:3" x14ac:dyDescent="0.2">
      <c r="A2132" s="2">
        <v>2131</v>
      </c>
      <c r="B2132" s="2">
        <v>67</v>
      </c>
      <c r="C2132" s="2" t="s">
        <v>443</v>
      </c>
    </row>
    <row r="2133" spans="1:3" x14ac:dyDescent="0.2">
      <c r="A2133" s="2">
        <v>2132</v>
      </c>
      <c r="B2133" s="2">
        <v>67</v>
      </c>
      <c r="C2133" s="2" t="s">
        <v>444</v>
      </c>
    </row>
    <row r="2134" spans="1:3" x14ac:dyDescent="0.2">
      <c r="A2134" s="2">
        <v>2133</v>
      </c>
      <c r="B2134" s="2">
        <v>67</v>
      </c>
      <c r="C2134" s="2" t="s">
        <v>445</v>
      </c>
    </row>
    <row r="2135" spans="1:3" x14ac:dyDescent="0.2">
      <c r="A2135" s="2">
        <v>2134</v>
      </c>
      <c r="B2135" s="2">
        <v>67</v>
      </c>
      <c r="C2135" s="2" t="s">
        <v>446</v>
      </c>
    </row>
    <row r="2136" spans="1:3" x14ac:dyDescent="0.2">
      <c r="A2136" s="2">
        <v>2135</v>
      </c>
      <c r="B2136" s="2">
        <v>67</v>
      </c>
      <c r="C2136" s="2" t="s">
        <v>715</v>
      </c>
    </row>
    <row r="2137" spans="1:3" x14ac:dyDescent="0.2">
      <c r="A2137" s="2">
        <v>2136</v>
      </c>
      <c r="B2137" s="2">
        <v>67</v>
      </c>
      <c r="C2137" s="2" t="s">
        <v>447</v>
      </c>
    </row>
    <row r="2138" spans="1:3" x14ac:dyDescent="0.2">
      <c r="A2138" s="2">
        <v>2137</v>
      </c>
      <c r="B2138" s="2">
        <v>67</v>
      </c>
      <c r="C2138" s="2" t="s">
        <v>448</v>
      </c>
    </row>
    <row r="2139" spans="1:3" x14ac:dyDescent="0.2">
      <c r="A2139" s="2">
        <v>2138</v>
      </c>
      <c r="B2139" s="2">
        <v>67</v>
      </c>
      <c r="C2139" s="2" t="s">
        <v>730</v>
      </c>
    </row>
    <row r="2140" spans="1:3" x14ac:dyDescent="0.2">
      <c r="A2140" s="2">
        <v>2139</v>
      </c>
      <c r="B2140" s="2">
        <v>67</v>
      </c>
      <c r="C2140" s="2" t="s">
        <v>449</v>
      </c>
    </row>
    <row r="2141" spans="1:3" x14ac:dyDescent="0.2">
      <c r="A2141" s="2">
        <v>2140</v>
      </c>
      <c r="B2141" s="2">
        <v>67</v>
      </c>
      <c r="C2141" s="2" t="s">
        <v>1321</v>
      </c>
    </row>
    <row r="2142" spans="1:3" x14ac:dyDescent="0.2">
      <c r="A2142" s="2">
        <v>2141</v>
      </c>
      <c r="B2142" s="2">
        <v>67</v>
      </c>
      <c r="C2142" s="2" t="s">
        <v>1020</v>
      </c>
    </row>
    <row r="2143" spans="1:3" x14ac:dyDescent="0.2">
      <c r="A2143" s="2">
        <v>2142</v>
      </c>
      <c r="B2143" s="2">
        <v>67</v>
      </c>
      <c r="C2143" s="2" t="s">
        <v>728</v>
      </c>
    </row>
    <row r="2144" spans="1:3" x14ac:dyDescent="0.2">
      <c r="A2144" s="2">
        <v>2143</v>
      </c>
      <c r="B2144" s="2">
        <v>67</v>
      </c>
      <c r="C2144" s="2" t="s">
        <v>707</v>
      </c>
    </row>
    <row r="2145" spans="1:3" x14ac:dyDescent="0.2">
      <c r="A2145" s="2">
        <v>2144</v>
      </c>
      <c r="B2145" s="2">
        <v>67</v>
      </c>
      <c r="C2145" s="2" t="s">
        <v>450</v>
      </c>
    </row>
    <row r="2146" spans="1:3" x14ac:dyDescent="0.2">
      <c r="A2146" s="2">
        <v>2145</v>
      </c>
      <c r="B2146" s="2">
        <v>67</v>
      </c>
      <c r="C2146" s="2" t="s">
        <v>334</v>
      </c>
    </row>
    <row r="2147" spans="1:3" x14ac:dyDescent="0.2">
      <c r="A2147" s="2">
        <v>2146</v>
      </c>
      <c r="B2147" s="2">
        <v>67</v>
      </c>
      <c r="C2147" s="2" t="s">
        <v>731</v>
      </c>
    </row>
    <row r="2148" spans="1:3" x14ac:dyDescent="0.2">
      <c r="A2148" s="2">
        <v>2147</v>
      </c>
      <c r="B2148" s="2">
        <v>67</v>
      </c>
      <c r="C2148" s="2" t="s">
        <v>451</v>
      </c>
    </row>
    <row r="2149" spans="1:3" x14ac:dyDescent="0.2">
      <c r="A2149" s="2">
        <v>2148</v>
      </c>
      <c r="B2149" s="2">
        <v>67</v>
      </c>
      <c r="C2149" s="2" t="s">
        <v>452</v>
      </c>
    </row>
    <row r="2150" spans="1:3" x14ac:dyDescent="0.2">
      <c r="A2150" s="2">
        <v>2149</v>
      </c>
      <c r="B2150" s="2">
        <v>67</v>
      </c>
      <c r="C2150" s="2" t="s">
        <v>431</v>
      </c>
    </row>
    <row r="2151" spans="1:3" x14ac:dyDescent="0.2">
      <c r="A2151" s="2">
        <v>2150</v>
      </c>
      <c r="B2151" s="2">
        <v>67</v>
      </c>
      <c r="C2151" s="2" t="s">
        <v>453</v>
      </c>
    </row>
    <row r="2152" spans="1:3" x14ac:dyDescent="0.2">
      <c r="A2152" s="2">
        <v>2151</v>
      </c>
      <c r="B2152" s="2">
        <v>67</v>
      </c>
      <c r="C2152" s="2" t="s">
        <v>1061</v>
      </c>
    </row>
    <row r="2153" spans="1:3" x14ac:dyDescent="0.2">
      <c r="A2153" s="2">
        <v>2152</v>
      </c>
      <c r="B2153" s="2">
        <v>67</v>
      </c>
      <c r="C2153" s="2" t="s">
        <v>454</v>
      </c>
    </row>
    <row r="2154" spans="1:3" x14ac:dyDescent="0.2">
      <c r="A2154" s="2">
        <v>2153</v>
      </c>
      <c r="B2154" s="2">
        <v>67</v>
      </c>
      <c r="C2154" s="2" t="s">
        <v>729</v>
      </c>
    </row>
    <row r="2155" spans="1:3" x14ac:dyDescent="0.2">
      <c r="A2155" s="2">
        <v>2154</v>
      </c>
      <c r="B2155" s="2">
        <v>67</v>
      </c>
      <c r="C2155" s="2" t="s">
        <v>455</v>
      </c>
    </row>
    <row r="2156" spans="1:3" x14ac:dyDescent="0.2">
      <c r="A2156" s="2">
        <v>2155</v>
      </c>
      <c r="B2156" s="2">
        <v>67</v>
      </c>
      <c r="C2156" s="2" t="s">
        <v>456</v>
      </c>
    </row>
    <row r="2157" spans="1:3" x14ac:dyDescent="0.2">
      <c r="A2157" s="2">
        <v>2156</v>
      </c>
      <c r="B2157" s="2">
        <v>67</v>
      </c>
      <c r="C2157" s="2" t="s">
        <v>457</v>
      </c>
    </row>
    <row r="2158" spans="1:3" x14ac:dyDescent="0.2">
      <c r="A2158" s="2">
        <v>2157</v>
      </c>
      <c r="B2158" s="2">
        <v>67</v>
      </c>
      <c r="C2158" s="2" t="s">
        <v>458</v>
      </c>
    </row>
    <row r="2159" spans="1:3" x14ac:dyDescent="0.2">
      <c r="A2159" s="2">
        <v>2158</v>
      </c>
      <c r="B2159" s="2">
        <v>67</v>
      </c>
      <c r="C2159" s="2" t="s">
        <v>459</v>
      </c>
    </row>
    <row r="2160" spans="1:3" x14ac:dyDescent="0.2">
      <c r="A2160" s="2">
        <v>2159</v>
      </c>
      <c r="B2160" s="2">
        <v>67</v>
      </c>
      <c r="C2160" s="2" t="s">
        <v>460</v>
      </c>
    </row>
    <row r="2161" spans="1:3" x14ac:dyDescent="0.2">
      <c r="A2161" s="2">
        <v>2160</v>
      </c>
      <c r="B2161" s="2">
        <v>67</v>
      </c>
      <c r="C2161" s="2" t="s">
        <v>461</v>
      </c>
    </row>
    <row r="2162" spans="1:3" x14ac:dyDescent="0.2">
      <c r="A2162" s="2">
        <v>2161</v>
      </c>
      <c r="B2162" s="2">
        <v>67</v>
      </c>
      <c r="C2162" s="2" t="s">
        <v>1116</v>
      </c>
    </row>
    <row r="2163" spans="1:3" x14ac:dyDescent="0.2">
      <c r="A2163" s="2">
        <v>2162</v>
      </c>
      <c r="B2163" s="2">
        <v>67</v>
      </c>
      <c r="C2163" s="2" t="s">
        <v>462</v>
      </c>
    </row>
    <row r="2164" spans="1:3" x14ac:dyDescent="0.2">
      <c r="A2164" s="2">
        <v>2163</v>
      </c>
      <c r="B2164" s="2">
        <v>67</v>
      </c>
      <c r="C2164" s="2" t="s">
        <v>720</v>
      </c>
    </row>
    <row r="2165" spans="1:3" x14ac:dyDescent="0.2">
      <c r="A2165" s="2">
        <v>2164</v>
      </c>
      <c r="B2165" s="2">
        <v>67</v>
      </c>
      <c r="C2165" s="2" t="s">
        <v>463</v>
      </c>
    </row>
    <row r="2166" spans="1:3" x14ac:dyDescent="0.2">
      <c r="A2166" s="2">
        <v>2165</v>
      </c>
      <c r="B2166" s="2">
        <v>67</v>
      </c>
      <c r="C2166" s="2" t="s">
        <v>464</v>
      </c>
    </row>
    <row r="2167" spans="1:3" x14ac:dyDescent="0.2">
      <c r="A2167" s="2">
        <v>2166</v>
      </c>
      <c r="B2167" s="2">
        <v>67</v>
      </c>
      <c r="C2167" s="2" t="s">
        <v>465</v>
      </c>
    </row>
    <row r="2168" spans="1:3" x14ac:dyDescent="0.2">
      <c r="A2168" s="2">
        <v>2167</v>
      </c>
      <c r="B2168" s="2">
        <v>67</v>
      </c>
      <c r="C2168" s="2" t="s">
        <v>466</v>
      </c>
    </row>
    <row r="2169" spans="1:3" x14ac:dyDescent="0.2">
      <c r="A2169" s="2">
        <v>2168</v>
      </c>
      <c r="B2169" s="2">
        <v>67</v>
      </c>
      <c r="C2169" s="2" t="s">
        <v>2180</v>
      </c>
    </row>
    <row r="2170" spans="1:3" x14ac:dyDescent="0.2">
      <c r="A2170" s="2">
        <v>2169</v>
      </c>
      <c r="B2170" s="2">
        <v>67</v>
      </c>
      <c r="C2170" s="2" t="s">
        <v>467</v>
      </c>
    </row>
    <row r="2171" spans="1:3" x14ac:dyDescent="0.2">
      <c r="A2171" s="2">
        <v>2170</v>
      </c>
      <c r="B2171" s="2">
        <v>67</v>
      </c>
      <c r="C2171" s="2" t="s">
        <v>468</v>
      </c>
    </row>
    <row r="2172" spans="1:3" x14ac:dyDescent="0.2">
      <c r="A2172" s="2">
        <v>2171</v>
      </c>
      <c r="B2172" s="2">
        <v>67</v>
      </c>
      <c r="C2172" s="2" t="s">
        <v>469</v>
      </c>
    </row>
    <row r="2173" spans="1:3" x14ac:dyDescent="0.2">
      <c r="A2173" s="2">
        <v>2172</v>
      </c>
      <c r="B2173" s="2">
        <v>67</v>
      </c>
      <c r="C2173" s="2" t="s">
        <v>470</v>
      </c>
    </row>
    <row r="2174" spans="1:3" x14ac:dyDescent="0.2">
      <c r="A2174" s="2">
        <v>2173</v>
      </c>
      <c r="B2174" s="2">
        <v>67</v>
      </c>
      <c r="C2174" s="2" t="s">
        <v>471</v>
      </c>
    </row>
    <row r="2175" spans="1:3" x14ac:dyDescent="0.2">
      <c r="A2175" s="2">
        <v>2174</v>
      </c>
      <c r="B2175" s="2">
        <v>67</v>
      </c>
      <c r="C2175" s="2" t="s">
        <v>472</v>
      </c>
    </row>
    <row r="2176" spans="1:3" x14ac:dyDescent="0.2">
      <c r="A2176" s="2">
        <v>2175</v>
      </c>
      <c r="B2176" s="2">
        <v>67</v>
      </c>
      <c r="C2176" s="2" t="s">
        <v>473</v>
      </c>
    </row>
    <row r="2177" spans="1:3" x14ac:dyDescent="0.2">
      <c r="A2177" s="2">
        <v>2176</v>
      </c>
      <c r="B2177" s="2">
        <v>67</v>
      </c>
      <c r="C2177" s="2" t="s">
        <v>474</v>
      </c>
    </row>
    <row r="2178" spans="1:3" x14ac:dyDescent="0.2">
      <c r="A2178" s="2">
        <v>2177</v>
      </c>
      <c r="B2178" s="2">
        <v>67</v>
      </c>
      <c r="C2178" s="2" t="s">
        <v>475</v>
      </c>
    </row>
    <row r="2179" spans="1:3" x14ac:dyDescent="0.2">
      <c r="A2179" s="2">
        <v>2178</v>
      </c>
      <c r="B2179" s="2">
        <v>67</v>
      </c>
      <c r="C2179" s="2" t="s">
        <v>9</v>
      </c>
    </row>
    <row r="2180" spans="1:3" x14ac:dyDescent="0.2">
      <c r="A2180" s="2">
        <v>2179</v>
      </c>
      <c r="B2180" s="2">
        <v>67</v>
      </c>
      <c r="C2180" s="2" t="s">
        <v>476</v>
      </c>
    </row>
    <row r="2181" spans="1:3" x14ac:dyDescent="0.2">
      <c r="A2181" s="2">
        <v>2180</v>
      </c>
      <c r="B2181" s="2">
        <v>67</v>
      </c>
      <c r="C2181" s="2" t="s">
        <v>477</v>
      </c>
    </row>
    <row r="2182" spans="1:3" x14ac:dyDescent="0.2">
      <c r="A2182" s="2">
        <v>2181</v>
      </c>
      <c r="B2182" s="2">
        <v>67</v>
      </c>
      <c r="C2182" s="2" t="s">
        <v>478</v>
      </c>
    </row>
    <row r="2183" spans="1:3" x14ac:dyDescent="0.2">
      <c r="A2183" s="2">
        <v>2182</v>
      </c>
      <c r="B2183" s="2">
        <v>67</v>
      </c>
      <c r="C2183" s="2" t="s">
        <v>479</v>
      </c>
    </row>
    <row r="2184" spans="1:3" x14ac:dyDescent="0.2">
      <c r="A2184" s="2">
        <v>2183</v>
      </c>
      <c r="B2184" s="2">
        <v>67</v>
      </c>
      <c r="C2184" s="2" t="s">
        <v>480</v>
      </c>
    </row>
    <row r="2185" spans="1:3" x14ac:dyDescent="0.2">
      <c r="A2185" s="2">
        <v>2184</v>
      </c>
      <c r="B2185" s="2">
        <v>67</v>
      </c>
      <c r="C2185" s="2" t="s">
        <v>481</v>
      </c>
    </row>
    <row r="2186" spans="1:3" x14ac:dyDescent="0.2">
      <c r="A2186" s="2">
        <v>2185</v>
      </c>
      <c r="B2186" s="2">
        <v>67</v>
      </c>
      <c r="C2186" s="2" t="s">
        <v>482</v>
      </c>
    </row>
    <row r="2187" spans="1:3" x14ac:dyDescent="0.2">
      <c r="A2187" s="2">
        <v>2186</v>
      </c>
      <c r="B2187" s="2">
        <v>67</v>
      </c>
      <c r="C2187" s="2" t="s">
        <v>173</v>
      </c>
    </row>
    <row r="2188" spans="1:3" x14ac:dyDescent="0.2">
      <c r="A2188" s="2">
        <v>2187</v>
      </c>
      <c r="B2188" s="2">
        <v>67</v>
      </c>
      <c r="C2188" s="2" t="s">
        <v>483</v>
      </c>
    </row>
    <row r="2189" spans="1:3" x14ac:dyDescent="0.2">
      <c r="A2189" s="2">
        <v>2188</v>
      </c>
      <c r="B2189" s="2">
        <v>67</v>
      </c>
      <c r="C2189" s="2" t="s">
        <v>484</v>
      </c>
    </row>
    <row r="2190" spans="1:3" x14ac:dyDescent="0.2">
      <c r="A2190" s="2">
        <v>2189</v>
      </c>
      <c r="B2190" s="2">
        <v>67</v>
      </c>
      <c r="C2190" s="2" t="s">
        <v>1624</v>
      </c>
    </row>
    <row r="2191" spans="1:3" x14ac:dyDescent="0.2">
      <c r="A2191" s="2">
        <v>2190</v>
      </c>
      <c r="B2191" s="2">
        <v>67</v>
      </c>
      <c r="C2191" s="2" t="s">
        <v>485</v>
      </c>
    </row>
    <row r="2192" spans="1:3" x14ac:dyDescent="0.2">
      <c r="A2192" s="2">
        <v>2191</v>
      </c>
      <c r="B2192" s="2">
        <v>67</v>
      </c>
      <c r="C2192" s="2" t="s">
        <v>486</v>
      </c>
    </row>
    <row r="2193" spans="1:3" x14ac:dyDescent="0.2">
      <c r="A2193" s="2">
        <v>2192</v>
      </c>
      <c r="B2193" s="2">
        <v>67</v>
      </c>
      <c r="C2193" s="2" t="s">
        <v>487</v>
      </c>
    </row>
    <row r="2194" spans="1:3" x14ac:dyDescent="0.2">
      <c r="A2194" s="2">
        <v>2193</v>
      </c>
      <c r="B2194" s="2">
        <v>67</v>
      </c>
      <c r="C2194" s="2" t="s">
        <v>488</v>
      </c>
    </row>
    <row r="2195" spans="1:3" x14ac:dyDescent="0.2">
      <c r="A2195" s="2">
        <v>2194</v>
      </c>
      <c r="B2195" s="2">
        <v>68</v>
      </c>
      <c r="C2195" s="2" t="s">
        <v>489</v>
      </c>
    </row>
    <row r="2196" spans="1:3" x14ac:dyDescent="0.2">
      <c r="A2196" s="2">
        <v>2195</v>
      </c>
      <c r="B2196" s="2">
        <v>68</v>
      </c>
      <c r="C2196" s="2" t="s">
        <v>2034</v>
      </c>
    </row>
    <row r="2197" spans="1:3" x14ac:dyDescent="0.2">
      <c r="A2197" s="2">
        <v>2196</v>
      </c>
      <c r="B2197" s="2">
        <v>68</v>
      </c>
      <c r="C2197" s="2" t="s">
        <v>490</v>
      </c>
    </row>
    <row r="2198" spans="1:3" x14ac:dyDescent="0.2">
      <c r="A2198" s="2">
        <v>2197</v>
      </c>
      <c r="B2198" s="2">
        <v>68</v>
      </c>
      <c r="C2198" s="2" t="s">
        <v>491</v>
      </c>
    </row>
    <row r="2199" spans="1:3" x14ac:dyDescent="0.2">
      <c r="A2199" s="2">
        <v>2198</v>
      </c>
      <c r="B2199" s="2">
        <v>68</v>
      </c>
      <c r="C2199" s="2" t="s">
        <v>1148</v>
      </c>
    </row>
    <row r="2200" spans="1:3" x14ac:dyDescent="0.2">
      <c r="A2200" s="2">
        <v>2199</v>
      </c>
      <c r="B2200" s="2">
        <v>68</v>
      </c>
      <c r="C2200" s="2" t="s">
        <v>492</v>
      </c>
    </row>
    <row r="2201" spans="1:3" x14ac:dyDescent="0.2">
      <c r="A2201" s="2">
        <v>2200</v>
      </c>
      <c r="B2201" s="2">
        <v>68</v>
      </c>
      <c r="C2201" s="2" t="s">
        <v>493</v>
      </c>
    </row>
    <row r="2202" spans="1:3" x14ac:dyDescent="0.2">
      <c r="A2202" s="2">
        <v>2201</v>
      </c>
      <c r="B2202" s="2">
        <v>68</v>
      </c>
      <c r="C2202" s="2" t="s">
        <v>494</v>
      </c>
    </row>
    <row r="2203" spans="1:3" x14ac:dyDescent="0.2">
      <c r="A2203" s="2">
        <v>2202</v>
      </c>
      <c r="B2203" s="2">
        <v>68</v>
      </c>
      <c r="C2203" s="2" t="s">
        <v>743</v>
      </c>
    </row>
    <row r="2204" spans="1:3" x14ac:dyDescent="0.2">
      <c r="A2204" s="2">
        <v>2203</v>
      </c>
      <c r="B2204" s="2">
        <v>68</v>
      </c>
      <c r="C2204" s="2" t="s">
        <v>1508</v>
      </c>
    </row>
    <row r="2205" spans="1:3" x14ac:dyDescent="0.2">
      <c r="A2205" s="2">
        <v>2204</v>
      </c>
      <c r="B2205" s="2">
        <v>68</v>
      </c>
      <c r="C2205" s="2" t="s">
        <v>1073</v>
      </c>
    </row>
    <row r="2206" spans="1:3" x14ac:dyDescent="0.2">
      <c r="A2206" s="2">
        <v>2205</v>
      </c>
      <c r="B2206" s="2">
        <v>68</v>
      </c>
      <c r="C2206" s="2" t="s">
        <v>744</v>
      </c>
    </row>
    <row r="2207" spans="1:3" x14ac:dyDescent="0.2">
      <c r="A2207" s="2">
        <v>2206</v>
      </c>
      <c r="B2207" s="2">
        <v>68</v>
      </c>
      <c r="C2207" s="2" t="s">
        <v>495</v>
      </c>
    </row>
    <row r="2208" spans="1:3" x14ac:dyDescent="0.2">
      <c r="A2208" s="2">
        <v>2207</v>
      </c>
      <c r="B2208" s="2">
        <v>68</v>
      </c>
      <c r="C2208" s="2" t="s">
        <v>1326</v>
      </c>
    </row>
    <row r="2209" spans="1:3" x14ac:dyDescent="0.2">
      <c r="A2209" s="2">
        <v>2208</v>
      </c>
      <c r="B2209" s="2">
        <v>68</v>
      </c>
      <c r="C2209" s="2" t="s">
        <v>496</v>
      </c>
    </row>
    <row r="2210" spans="1:3" x14ac:dyDescent="0.2">
      <c r="A2210" s="2">
        <v>2209</v>
      </c>
      <c r="B2210" s="2">
        <v>68</v>
      </c>
      <c r="C2210" s="2" t="s">
        <v>497</v>
      </c>
    </row>
    <row r="2211" spans="1:3" x14ac:dyDescent="0.2">
      <c r="A2211" s="2">
        <v>2210</v>
      </c>
      <c r="B2211" s="2">
        <v>68</v>
      </c>
      <c r="C2211" s="2" t="s">
        <v>498</v>
      </c>
    </row>
    <row r="2212" spans="1:3" x14ac:dyDescent="0.2">
      <c r="A2212" s="2">
        <v>2211</v>
      </c>
      <c r="B2212" s="2">
        <v>68</v>
      </c>
      <c r="C2212" s="2" t="s">
        <v>499</v>
      </c>
    </row>
    <row r="2213" spans="1:3" x14ac:dyDescent="0.2">
      <c r="A2213" s="2">
        <v>2212</v>
      </c>
      <c r="B2213" s="2">
        <v>68</v>
      </c>
      <c r="C2213" s="2" t="s">
        <v>500</v>
      </c>
    </row>
    <row r="2214" spans="1:3" x14ac:dyDescent="0.2">
      <c r="A2214" s="2">
        <v>2213</v>
      </c>
      <c r="B2214" s="2">
        <v>68</v>
      </c>
      <c r="C2214" s="2" t="s">
        <v>501</v>
      </c>
    </row>
    <row r="2215" spans="1:3" x14ac:dyDescent="0.2">
      <c r="A2215" s="2">
        <v>2214</v>
      </c>
      <c r="B2215" s="2">
        <v>68</v>
      </c>
      <c r="C2215" s="2" t="s">
        <v>502</v>
      </c>
    </row>
    <row r="2216" spans="1:3" x14ac:dyDescent="0.2">
      <c r="A2216" s="2">
        <v>2215</v>
      </c>
      <c r="B2216" s="2">
        <v>68</v>
      </c>
      <c r="C2216" s="2" t="s">
        <v>503</v>
      </c>
    </row>
    <row r="2217" spans="1:3" x14ac:dyDescent="0.2">
      <c r="A2217" s="2">
        <v>2216</v>
      </c>
      <c r="B2217" s="2">
        <v>68</v>
      </c>
      <c r="C2217" s="2" t="s">
        <v>504</v>
      </c>
    </row>
    <row r="2218" spans="1:3" x14ac:dyDescent="0.2">
      <c r="A2218" s="2">
        <v>2217</v>
      </c>
      <c r="B2218" s="2">
        <v>68</v>
      </c>
      <c r="C2218" s="2" t="s">
        <v>1845</v>
      </c>
    </row>
    <row r="2219" spans="1:3" x14ac:dyDescent="0.2">
      <c r="A2219" s="2">
        <v>2218</v>
      </c>
      <c r="B2219" s="2">
        <v>68</v>
      </c>
      <c r="C2219" s="2" t="s">
        <v>505</v>
      </c>
    </row>
    <row r="2220" spans="1:3" x14ac:dyDescent="0.2">
      <c r="A2220" s="2">
        <v>2219</v>
      </c>
      <c r="B2220" s="2">
        <v>68</v>
      </c>
      <c r="C2220" s="2" t="s">
        <v>506</v>
      </c>
    </row>
    <row r="2221" spans="1:3" x14ac:dyDescent="0.2">
      <c r="A2221" s="2">
        <v>2220</v>
      </c>
      <c r="B2221" s="2">
        <v>68</v>
      </c>
      <c r="C2221" s="2" t="s">
        <v>1585</v>
      </c>
    </row>
    <row r="2222" spans="1:3" x14ac:dyDescent="0.2">
      <c r="A2222" s="2">
        <v>2221</v>
      </c>
      <c r="B2222" s="2">
        <v>68</v>
      </c>
      <c r="C2222" s="2" t="s">
        <v>507</v>
      </c>
    </row>
    <row r="2223" spans="1:3" x14ac:dyDescent="0.2">
      <c r="A2223" s="2">
        <v>2222</v>
      </c>
      <c r="B2223" s="2">
        <v>68</v>
      </c>
      <c r="C2223" s="2" t="s">
        <v>508</v>
      </c>
    </row>
    <row r="2224" spans="1:3" x14ac:dyDescent="0.2">
      <c r="A2224" s="2">
        <v>2223</v>
      </c>
      <c r="B2224" s="2">
        <v>68</v>
      </c>
      <c r="C2224" s="2" t="s">
        <v>509</v>
      </c>
    </row>
    <row r="2225" spans="1:3" x14ac:dyDescent="0.2">
      <c r="A2225" s="2">
        <v>2224</v>
      </c>
      <c r="B2225" s="2">
        <v>68</v>
      </c>
      <c r="C2225" s="2" t="s">
        <v>1252</v>
      </c>
    </row>
    <row r="2226" spans="1:3" x14ac:dyDescent="0.2">
      <c r="A2226" s="2">
        <v>2225</v>
      </c>
      <c r="B2226" s="2">
        <v>68</v>
      </c>
      <c r="C2226" s="2" t="s">
        <v>510</v>
      </c>
    </row>
    <row r="2227" spans="1:3" x14ac:dyDescent="0.2">
      <c r="A2227" s="2">
        <v>2226</v>
      </c>
      <c r="B2227" s="2">
        <v>68</v>
      </c>
      <c r="C2227" s="2" t="s">
        <v>511</v>
      </c>
    </row>
    <row r="2228" spans="1:3" x14ac:dyDescent="0.2">
      <c r="A2228" s="2">
        <v>2227</v>
      </c>
      <c r="B2228" s="2">
        <v>68</v>
      </c>
      <c r="C2228" s="2" t="s">
        <v>512</v>
      </c>
    </row>
    <row r="2229" spans="1:3" x14ac:dyDescent="0.2">
      <c r="A2229" s="2">
        <v>2228</v>
      </c>
      <c r="B2229" s="2">
        <v>68</v>
      </c>
      <c r="C2229" s="2" t="s">
        <v>513</v>
      </c>
    </row>
    <row r="2230" spans="1:3" x14ac:dyDescent="0.2">
      <c r="A2230" s="2">
        <v>2229</v>
      </c>
      <c r="B2230" s="2">
        <v>68</v>
      </c>
      <c r="C2230" s="2" t="s">
        <v>514</v>
      </c>
    </row>
    <row r="2231" spans="1:3" x14ac:dyDescent="0.2">
      <c r="A2231" s="2">
        <v>2230</v>
      </c>
      <c r="B2231" s="2">
        <v>68</v>
      </c>
      <c r="C2231" s="2" t="s">
        <v>515</v>
      </c>
    </row>
    <row r="2232" spans="1:3" x14ac:dyDescent="0.2">
      <c r="A2232" s="2">
        <v>2231</v>
      </c>
      <c r="B2232" s="2">
        <v>68</v>
      </c>
      <c r="C2232" s="2" t="s">
        <v>516</v>
      </c>
    </row>
    <row r="2233" spans="1:3" x14ac:dyDescent="0.2">
      <c r="A2233" s="2">
        <v>2232</v>
      </c>
      <c r="B2233" s="2">
        <v>68</v>
      </c>
      <c r="C2233" s="2" t="s">
        <v>517</v>
      </c>
    </row>
    <row r="2234" spans="1:3" x14ac:dyDescent="0.2">
      <c r="A2234" s="2">
        <v>2233</v>
      </c>
      <c r="B2234" s="2">
        <v>68</v>
      </c>
      <c r="C2234" s="2" t="s">
        <v>518</v>
      </c>
    </row>
    <row r="2235" spans="1:3" x14ac:dyDescent="0.2">
      <c r="A2235" s="2">
        <v>2234</v>
      </c>
      <c r="B2235" s="2">
        <v>68</v>
      </c>
      <c r="C2235" s="2" t="s">
        <v>519</v>
      </c>
    </row>
    <row r="2236" spans="1:3" x14ac:dyDescent="0.2">
      <c r="A2236" s="2">
        <v>2235</v>
      </c>
      <c r="B2236" s="2">
        <v>68</v>
      </c>
      <c r="C2236" s="2" t="s">
        <v>520</v>
      </c>
    </row>
    <row r="2237" spans="1:3" x14ac:dyDescent="0.2">
      <c r="A2237" s="2">
        <v>2236</v>
      </c>
      <c r="B2237" s="2">
        <v>68</v>
      </c>
      <c r="C2237" s="2" t="s">
        <v>521</v>
      </c>
    </row>
    <row r="2238" spans="1:3" x14ac:dyDescent="0.2">
      <c r="A2238" s="2">
        <v>2237</v>
      </c>
      <c r="B2238" s="2">
        <v>68</v>
      </c>
      <c r="C2238" s="2" t="s">
        <v>522</v>
      </c>
    </row>
    <row r="2239" spans="1:3" x14ac:dyDescent="0.2">
      <c r="A2239" s="2">
        <v>2238</v>
      </c>
      <c r="B2239" s="2">
        <v>68</v>
      </c>
      <c r="C2239" s="2" t="s">
        <v>523</v>
      </c>
    </row>
    <row r="2240" spans="1:3" x14ac:dyDescent="0.2">
      <c r="A2240" s="2">
        <v>2239</v>
      </c>
      <c r="B2240" s="2">
        <v>69</v>
      </c>
      <c r="C2240" s="2" t="s">
        <v>524</v>
      </c>
    </row>
    <row r="2241" spans="1:3" x14ac:dyDescent="0.2">
      <c r="A2241" s="2">
        <v>2240</v>
      </c>
      <c r="B2241" s="2">
        <v>69</v>
      </c>
      <c r="C2241" s="2" t="s">
        <v>525</v>
      </c>
    </row>
    <row r="2242" spans="1:3" x14ac:dyDescent="0.2">
      <c r="A2242" s="2">
        <v>2241</v>
      </c>
      <c r="B2242" s="2">
        <v>69</v>
      </c>
      <c r="C2242" s="2" t="s">
        <v>526</v>
      </c>
    </row>
    <row r="2243" spans="1:3" x14ac:dyDescent="0.2">
      <c r="A2243" s="2">
        <v>2242</v>
      </c>
      <c r="B2243" s="2">
        <v>69</v>
      </c>
      <c r="C2243" s="2" t="s">
        <v>527</v>
      </c>
    </row>
    <row r="2244" spans="1:3" x14ac:dyDescent="0.2">
      <c r="A2244" s="2">
        <v>2243</v>
      </c>
      <c r="B2244" s="2">
        <v>69</v>
      </c>
      <c r="C2244" s="2" t="s">
        <v>1315</v>
      </c>
    </row>
    <row r="2245" spans="1:3" x14ac:dyDescent="0.2">
      <c r="A2245" s="2">
        <v>2244</v>
      </c>
      <c r="B2245" s="2">
        <v>69</v>
      </c>
      <c r="C2245" s="2" t="s">
        <v>528</v>
      </c>
    </row>
    <row r="2246" spans="1:3" x14ac:dyDescent="0.2">
      <c r="A2246" s="2">
        <v>2245</v>
      </c>
      <c r="B2246" s="2">
        <v>69</v>
      </c>
      <c r="C2246" s="2" t="s">
        <v>1317</v>
      </c>
    </row>
    <row r="2247" spans="1:3" x14ac:dyDescent="0.2">
      <c r="A2247" s="2">
        <v>2246</v>
      </c>
      <c r="B2247" s="2">
        <v>69</v>
      </c>
      <c r="C2247" s="2" t="s">
        <v>529</v>
      </c>
    </row>
    <row r="2248" spans="1:3" x14ac:dyDescent="0.2">
      <c r="A2248" s="2">
        <v>2247</v>
      </c>
      <c r="B2248" s="2">
        <v>69</v>
      </c>
      <c r="C2248" s="2" t="s">
        <v>530</v>
      </c>
    </row>
    <row r="2249" spans="1:3" x14ac:dyDescent="0.2">
      <c r="A2249" s="2">
        <v>2248</v>
      </c>
      <c r="B2249" s="2">
        <v>69</v>
      </c>
      <c r="C2249" s="2" t="s">
        <v>531</v>
      </c>
    </row>
    <row r="2250" spans="1:3" x14ac:dyDescent="0.2">
      <c r="A2250" s="2">
        <v>2249</v>
      </c>
      <c r="B2250" s="2">
        <v>69</v>
      </c>
      <c r="C2250" s="2" t="s">
        <v>532</v>
      </c>
    </row>
    <row r="2251" spans="1:3" x14ac:dyDescent="0.2">
      <c r="A2251" s="2">
        <v>2250</v>
      </c>
      <c r="B2251" s="2">
        <v>69</v>
      </c>
      <c r="C2251" s="2" t="s">
        <v>533</v>
      </c>
    </row>
    <row r="2252" spans="1:3" x14ac:dyDescent="0.2">
      <c r="A2252" s="2">
        <v>2251</v>
      </c>
      <c r="B2252" s="2">
        <v>69</v>
      </c>
      <c r="C2252" s="2" t="s">
        <v>534</v>
      </c>
    </row>
    <row r="2253" spans="1:3" x14ac:dyDescent="0.2">
      <c r="A2253" s="2">
        <v>2252</v>
      </c>
      <c r="B2253" s="2">
        <v>69</v>
      </c>
      <c r="C2253" s="2" t="s">
        <v>535</v>
      </c>
    </row>
    <row r="2254" spans="1:3" x14ac:dyDescent="0.2">
      <c r="A2254" s="2">
        <v>2253</v>
      </c>
      <c r="B2254" s="2">
        <v>69</v>
      </c>
      <c r="C2254" s="2" t="s">
        <v>536</v>
      </c>
    </row>
    <row r="2255" spans="1:3" x14ac:dyDescent="0.2">
      <c r="A2255" s="2">
        <v>2254</v>
      </c>
      <c r="B2255" s="2">
        <v>69</v>
      </c>
      <c r="C2255" s="2" t="s">
        <v>537</v>
      </c>
    </row>
    <row r="2256" spans="1:3" x14ac:dyDescent="0.2">
      <c r="A2256" s="2">
        <v>2255</v>
      </c>
      <c r="B2256" s="2">
        <v>69</v>
      </c>
      <c r="C2256" s="2" t="s">
        <v>538</v>
      </c>
    </row>
    <row r="2257" spans="1:3" x14ac:dyDescent="0.2">
      <c r="A2257" s="2">
        <v>2256</v>
      </c>
      <c r="B2257" s="2">
        <v>69</v>
      </c>
      <c r="C2257" s="2" t="s">
        <v>356</v>
      </c>
    </row>
    <row r="2258" spans="1:3" x14ac:dyDescent="0.2">
      <c r="A2258" s="2">
        <v>2257</v>
      </c>
      <c r="B2258" s="2">
        <v>69</v>
      </c>
      <c r="C2258" s="2" t="s">
        <v>539</v>
      </c>
    </row>
    <row r="2259" spans="1:3" x14ac:dyDescent="0.2">
      <c r="A2259" s="2">
        <v>2258</v>
      </c>
      <c r="B2259" s="2">
        <v>69</v>
      </c>
      <c r="C2259" s="2" t="s">
        <v>540</v>
      </c>
    </row>
    <row r="2260" spans="1:3" x14ac:dyDescent="0.2">
      <c r="A2260" s="2">
        <v>2259</v>
      </c>
      <c r="B2260" s="2">
        <v>69</v>
      </c>
      <c r="C2260" s="2" t="s">
        <v>541</v>
      </c>
    </row>
    <row r="2261" spans="1:3" x14ac:dyDescent="0.2">
      <c r="A2261" s="2">
        <v>2260</v>
      </c>
      <c r="B2261" s="2">
        <v>69</v>
      </c>
      <c r="C2261" s="2" t="s">
        <v>542</v>
      </c>
    </row>
    <row r="2262" spans="1:3" x14ac:dyDescent="0.2">
      <c r="A2262" s="2">
        <v>2261</v>
      </c>
      <c r="B2262" s="2">
        <v>69</v>
      </c>
      <c r="C2262" s="2" t="s">
        <v>543</v>
      </c>
    </row>
    <row r="2263" spans="1:3" x14ac:dyDescent="0.2">
      <c r="A2263" s="2">
        <v>2262</v>
      </c>
      <c r="B2263" s="2">
        <v>69</v>
      </c>
      <c r="C2263" s="2" t="s">
        <v>544</v>
      </c>
    </row>
    <row r="2264" spans="1:3" x14ac:dyDescent="0.2">
      <c r="A2264" s="2">
        <v>2263</v>
      </c>
      <c r="B2264" s="2">
        <v>69</v>
      </c>
      <c r="C2264" s="2" t="s">
        <v>545</v>
      </c>
    </row>
    <row r="2265" spans="1:3" x14ac:dyDescent="0.2">
      <c r="A2265" s="2">
        <v>2264</v>
      </c>
      <c r="B2265" s="2">
        <v>69</v>
      </c>
      <c r="C2265" s="2" t="s">
        <v>1677</v>
      </c>
    </row>
    <row r="2266" spans="1:3" x14ac:dyDescent="0.2">
      <c r="A2266" s="2">
        <v>2265</v>
      </c>
      <c r="B2266" s="2">
        <v>69</v>
      </c>
      <c r="C2266" s="2" t="s">
        <v>546</v>
      </c>
    </row>
    <row r="2267" spans="1:3" x14ac:dyDescent="0.2">
      <c r="A2267" s="2">
        <v>2266</v>
      </c>
      <c r="B2267" s="2">
        <v>69</v>
      </c>
      <c r="C2267" s="2" t="s">
        <v>547</v>
      </c>
    </row>
    <row r="2268" spans="1:3" x14ac:dyDescent="0.2">
      <c r="A2268" s="2">
        <v>2267</v>
      </c>
      <c r="B2268" s="2">
        <v>69</v>
      </c>
      <c r="C2268" s="2" t="s">
        <v>548</v>
      </c>
    </row>
    <row r="2269" spans="1:3" x14ac:dyDescent="0.2">
      <c r="A2269" s="2">
        <v>2268</v>
      </c>
      <c r="B2269" s="2">
        <v>69</v>
      </c>
      <c r="C2269" s="2" t="s">
        <v>549</v>
      </c>
    </row>
    <row r="2270" spans="1:3" x14ac:dyDescent="0.2">
      <c r="A2270" s="2">
        <v>2269</v>
      </c>
      <c r="B2270" s="2">
        <v>69</v>
      </c>
      <c r="C2270" s="2" t="s">
        <v>550</v>
      </c>
    </row>
    <row r="2271" spans="1:3" x14ac:dyDescent="0.2">
      <c r="A2271" s="2">
        <v>2270</v>
      </c>
      <c r="B2271" s="2">
        <v>69</v>
      </c>
      <c r="C2271" s="2" t="s">
        <v>551</v>
      </c>
    </row>
    <row r="2272" spans="1:3" x14ac:dyDescent="0.2">
      <c r="A2272" s="2">
        <v>2271</v>
      </c>
      <c r="B2272" s="2">
        <v>69</v>
      </c>
      <c r="C2272" s="2" t="s">
        <v>552</v>
      </c>
    </row>
    <row r="2273" spans="1:3" x14ac:dyDescent="0.2">
      <c r="A2273" s="2">
        <v>2272</v>
      </c>
      <c r="B2273" s="2">
        <v>69</v>
      </c>
      <c r="C2273" s="2" t="s">
        <v>553</v>
      </c>
    </row>
    <row r="2274" spans="1:3" x14ac:dyDescent="0.2">
      <c r="A2274" s="2">
        <v>2273</v>
      </c>
      <c r="B2274" s="2">
        <v>69</v>
      </c>
      <c r="C2274" s="2" t="s">
        <v>554</v>
      </c>
    </row>
    <row r="2275" spans="1:3" x14ac:dyDescent="0.2">
      <c r="A2275" s="2">
        <v>2274</v>
      </c>
      <c r="B2275" s="2">
        <v>69</v>
      </c>
      <c r="C2275" s="2" t="s">
        <v>555</v>
      </c>
    </row>
    <row r="2276" spans="1:3" x14ac:dyDescent="0.2">
      <c r="A2276" s="2">
        <v>2275</v>
      </c>
      <c r="B2276" s="2">
        <v>69</v>
      </c>
      <c r="C2276" s="2" t="s">
        <v>556</v>
      </c>
    </row>
    <row r="2277" spans="1:3" x14ac:dyDescent="0.2">
      <c r="A2277" s="2">
        <v>2276</v>
      </c>
      <c r="B2277" s="2">
        <v>69</v>
      </c>
      <c r="C2277" s="2" t="s">
        <v>557</v>
      </c>
    </row>
    <row r="2278" spans="1:3" x14ac:dyDescent="0.2">
      <c r="A2278" s="2">
        <v>2277</v>
      </c>
      <c r="B2278" s="2">
        <v>69</v>
      </c>
      <c r="C2278" s="2" t="s">
        <v>558</v>
      </c>
    </row>
    <row r="2279" spans="1:3" x14ac:dyDescent="0.2">
      <c r="A2279" s="2">
        <v>2278</v>
      </c>
      <c r="B2279" s="2">
        <v>69</v>
      </c>
      <c r="C2279" s="2" t="s">
        <v>1015</v>
      </c>
    </row>
    <row r="2280" spans="1:3" x14ac:dyDescent="0.2">
      <c r="A2280" s="2">
        <v>2279</v>
      </c>
      <c r="B2280" s="2">
        <v>69</v>
      </c>
      <c r="C2280" s="2" t="s">
        <v>559</v>
      </c>
    </row>
    <row r="2281" spans="1:3" x14ac:dyDescent="0.2">
      <c r="A2281" s="2">
        <v>2280</v>
      </c>
      <c r="B2281" s="2">
        <v>69</v>
      </c>
      <c r="C2281" s="2" t="s">
        <v>560</v>
      </c>
    </row>
    <row r="2282" spans="1:3" x14ac:dyDescent="0.2">
      <c r="A2282" s="2">
        <v>2281</v>
      </c>
      <c r="B2282" s="2">
        <v>69</v>
      </c>
      <c r="C2282" s="2" t="s">
        <v>561</v>
      </c>
    </row>
    <row r="2283" spans="1:3" x14ac:dyDescent="0.2">
      <c r="A2283" s="2">
        <v>2282</v>
      </c>
      <c r="B2283" s="2">
        <v>69</v>
      </c>
      <c r="C2283" s="2" t="s">
        <v>562</v>
      </c>
    </row>
    <row r="2284" spans="1:3" x14ac:dyDescent="0.2">
      <c r="A2284" s="2">
        <v>2283</v>
      </c>
      <c r="B2284" s="2">
        <v>69</v>
      </c>
      <c r="C2284" s="2" t="s">
        <v>563</v>
      </c>
    </row>
    <row r="2285" spans="1:3" x14ac:dyDescent="0.2">
      <c r="A2285" s="2">
        <v>2284</v>
      </c>
      <c r="B2285" s="2">
        <v>69</v>
      </c>
      <c r="C2285" s="2" t="s">
        <v>564</v>
      </c>
    </row>
    <row r="2286" spans="1:3" x14ac:dyDescent="0.2">
      <c r="A2286" s="2">
        <v>2285</v>
      </c>
      <c r="B2286" s="2">
        <v>69</v>
      </c>
      <c r="C2286" s="2" t="s">
        <v>565</v>
      </c>
    </row>
    <row r="2287" spans="1:3" x14ac:dyDescent="0.2">
      <c r="A2287" s="2">
        <v>2286</v>
      </c>
      <c r="B2287" s="2">
        <v>69</v>
      </c>
      <c r="C2287" s="2" t="s">
        <v>566</v>
      </c>
    </row>
    <row r="2288" spans="1:3" x14ac:dyDescent="0.2">
      <c r="A2288" s="2">
        <v>2287</v>
      </c>
      <c r="B2288" s="2">
        <v>69</v>
      </c>
      <c r="C2288" s="2" t="s">
        <v>2112</v>
      </c>
    </row>
    <row r="2289" spans="1:3" x14ac:dyDescent="0.2">
      <c r="A2289" s="2">
        <v>2288</v>
      </c>
      <c r="B2289" s="2">
        <v>69</v>
      </c>
      <c r="C2289" s="2" t="s">
        <v>1362</v>
      </c>
    </row>
    <row r="2290" spans="1:3" x14ac:dyDescent="0.2">
      <c r="A2290" s="2">
        <v>2289</v>
      </c>
      <c r="B2290" s="2">
        <v>69</v>
      </c>
      <c r="C2290" s="2" t="s">
        <v>567</v>
      </c>
    </row>
    <row r="2291" spans="1:3" x14ac:dyDescent="0.2">
      <c r="A2291" s="2">
        <v>2290</v>
      </c>
      <c r="B2291" s="2">
        <v>69</v>
      </c>
      <c r="C2291" s="2" t="s">
        <v>568</v>
      </c>
    </row>
    <row r="2292" spans="1:3" x14ac:dyDescent="0.2">
      <c r="A2292" s="2">
        <v>2291</v>
      </c>
      <c r="B2292" s="2">
        <v>69</v>
      </c>
      <c r="C2292" s="2" t="s">
        <v>569</v>
      </c>
    </row>
    <row r="2293" spans="1:3" x14ac:dyDescent="0.2">
      <c r="A2293" s="2">
        <v>2292</v>
      </c>
      <c r="B2293" s="2">
        <v>69</v>
      </c>
      <c r="C2293" s="2" t="s">
        <v>570</v>
      </c>
    </row>
    <row r="2294" spans="1:3" x14ac:dyDescent="0.2">
      <c r="A2294" s="2">
        <v>2293</v>
      </c>
      <c r="B2294" s="2">
        <v>69</v>
      </c>
      <c r="C2294" s="2" t="s">
        <v>571</v>
      </c>
    </row>
    <row r="2295" spans="1:3" x14ac:dyDescent="0.2">
      <c r="A2295" s="2">
        <v>2294</v>
      </c>
      <c r="B2295" s="2">
        <v>69</v>
      </c>
      <c r="C2295" s="2" t="s">
        <v>572</v>
      </c>
    </row>
    <row r="2296" spans="1:3" x14ac:dyDescent="0.2">
      <c r="A2296" s="2">
        <v>2295</v>
      </c>
      <c r="B2296" s="2">
        <v>69</v>
      </c>
      <c r="C2296" s="2" t="s">
        <v>573</v>
      </c>
    </row>
    <row r="2297" spans="1:3" x14ac:dyDescent="0.2">
      <c r="A2297" s="2">
        <v>2296</v>
      </c>
      <c r="B2297" s="2">
        <v>69</v>
      </c>
      <c r="C2297" s="2" t="s">
        <v>574</v>
      </c>
    </row>
    <row r="2298" spans="1:3" x14ac:dyDescent="0.2">
      <c r="A2298" s="2">
        <v>2297</v>
      </c>
      <c r="B2298" s="2">
        <v>69</v>
      </c>
      <c r="C2298" s="2" t="s">
        <v>575</v>
      </c>
    </row>
    <row r="2299" spans="1:3" x14ac:dyDescent="0.2">
      <c r="A2299" s="2">
        <v>2298</v>
      </c>
      <c r="B2299" s="2">
        <v>69</v>
      </c>
      <c r="C2299" s="2" t="s">
        <v>576</v>
      </c>
    </row>
    <row r="2300" spans="1:3" x14ac:dyDescent="0.2">
      <c r="A2300" s="2">
        <v>2299</v>
      </c>
      <c r="B2300" s="2">
        <v>69</v>
      </c>
      <c r="C2300" s="2" t="s">
        <v>577</v>
      </c>
    </row>
    <row r="2301" spans="1:3" x14ac:dyDescent="0.2">
      <c r="A2301" s="2">
        <v>2300</v>
      </c>
      <c r="B2301" s="2">
        <v>69</v>
      </c>
      <c r="C2301" s="2" t="s">
        <v>578</v>
      </c>
    </row>
    <row r="2302" spans="1:3" x14ac:dyDescent="0.2">
      <c r="A2302" s="2">
        <v>2301</v>
      </c>
      <c r="B2302" s="2">
        <v>69</v>
      </c>
      <c r="C2302" s="2" t="s">
        <v>579</v>
      </c>
    </row>
    <row r="2303" spans="1:3" x14ac:dyDescent="0.2">
      <c r="A2303" s="2">
        <v>2302</v>
      </c>
      <c r="B2303" s="2">
        <v>69</v>
      </c>
      <c r="C2303" s="2" t="s">
        <v>580</v>
      </c>
    </row>
    <row r="2304" spans="1:3" x14ac:dyDescent="0.2">
      <c r="A2304" s="2">
        <v>2303</v>
      </c>
      <c r="B2304" s="2">
        <v>69</v>
      </c>
      <c r="C2304" s="2" t="s">
        <v>581</v>
      </c>
    </row>
    <row r="2305" spans="1:3" x14ac:dyDescent="0.2">
      <c r="A2305" s="2">
        <v>2304</v>
      </c>
      <c r="B2305" s="2">
        <v>70</v>
      </c>
      <c r="C2305" s="2" t="s">
        <v>714</v>
      </c>
    </row>
    <row r="2306" spans="1:3" x14ac:dyDescent="0.2">
      <c r="A2306" s="2">
        <v>2305</v>
      </c>
      <c r="B2306" s="2">
        <v>70</v>
      </c>
      <c r="C2306" s="2" t="s">
        <v>965</v>
      </c>
    </row>
    <row r="2307" spans="1:3" x14ac:dyDescent="0.2">
      <c r="A2307" s="2">
        <v>2306</v>
      </c>
      <c r="B2307" s="2">
        <v>70</v>
      </c>
      <c r="C2307" s="2" t="s">
        <v>582</v>
      </c>
    </row>
    <row r="2308" spans="1:3" x14ac:dyDescent="0.2">
      <c r="A2308" s="2">
        <v>2307</v>
      </c>
      <c r="B2308" s="2">
        <v>70</v>
      </c>
      <c r="C2308" s="2" t="s">
        <v>500</v>
      </c>
    </row>
    <row r="2309" spans="1:3" x14ac:dyDescent="0.2">
      <c r="A2309" s="2">
        <v>2308</v>
      </c>
      <c r="B2309" s="2">
        <v>70</v>
      </c>
      <c r="C2309" s="2" t="s">
        <v>583</v>
      </c>
    </row>
    <row r="2310" spans="1:3" x14ac:dyDescent="0.2">
      <c r="A2310" s="2">
        <v>2309</v>
      </c>
      <c r="B2310" s="2">
        <v>70</v>
      </c>
      <c r="C2310" s="2" t="s">
        <v>584</v>
      </c>
    </row>
    <row r="2311" spans="1:3" x14ac:dyDescent="0.2">
      <c r="A2311" s="2">
        <v>2310</v>
      </c>
      <c r="B2311" s="2">
        <v>70</v>
      </c>
      <c r="C2311" s="2" t="s">
        <v>585</v>
      </c>
    </row>
    <row r="2312" spans="1:3" x14ac:dyDescent="0.2">
      <c r="A2312" s="2">
        <v>2311</v>
      </c>
      <c r="B2312" s="2">
        <v>70</v>
      </c>
      <c r="C2312" s="2" t="s">
        <v>586</v>
      </c>
    </row>
    <row r="2313" spans="1:3" x14ac:dyDescent="0.2">
      <c r="A2313" s="2">
        <v>2312</v>
      </c>
      <c r="B2313" s="2">
        <v>70</v>
      </c>
      <c r="C2313" s="2" t="s">
        <v>587</v>
      </c>
    </row>
    <row r="2314" spans="1:3" x14ac:dyDescent="0.2">
      <c r="A2314" s="2">
        <v>2313</v>
      </c>
      <c r="B2314" s="2">
        <v>70</v>
      </c>
      <c r="C2314" s="2" t="s">
        <v>588</v>
      </c>
    </row>
    <row r="2315" spans="1:3" x14ac:dyDescent="0.2">
      <c r="A2315" s="2">
        <v>2314</v>
      </c>
      <c r="B2315" s="2">
        <v>70</v>
      </c>
      <c r="C2315" s="2" t="s">
        <v>589</v>
      </c>
    </row>
    <row r="2316" spans="1:3" x14ac:dyDescent="0.2">
      <c r="A2316" s="2">
        <v>2315</v>
      </c>
      <c r="B2316" s="2">
        <v>70</v>
      </c>
      <c r="C2316" s="2" t="s">
        <v>590</v>
      </c>
    </row>
    <row r="2317" spans="1:3" x14ac:dyDescent="0.2">
      <c r="A2317" s="2">
        <v>2316</v>
      </c>
      <c r="B2317" s="2">
        <v>70</v>
      </c>
      <c r="C2317" s="2" t="s">
        <v>591</v>
      </c>
    </row>
    <row r="2318" spans="1:3" x14ac:dyDescent="0.2">
      <c r="A2318" s="2">
        <v>2317</v>
      </c>
      <c r="B2318" s="2">
        <v>70</v>
      </c>
      <c r="C2318" s="2" t="s">
        <v>592</v>
      </c>
    </row>
    <row r="2319" spans="1:3" x14ac:dyDescent="0.2">
      <c r="A2319" s="2">
        <v>2318</v>
      </c>
      <c r="B2319" s="2">
        <v>70</v>
      </c>
      <c r="C2319" s="2" t="s">
        <v>593</v>
      </c>
    </row>
    <row r="2320" spans="1:3" x14ac:dyDescent="0.2">
      <c r="A2320" s="2">
        <v>2319</v>
      </c>
      <c r="B2320" s="2">
        <v>70</v>
      </c>
      <c r="C2320" s="2" t="s">
        <v>594</v>
      </c>
    </row>
    <row r="2321" spans="1:3" x14ac:dyDescent="0.2">
      <c r="A2321" s="2">
        <v>2320</v>
      </c>
      <c r="B2321" s="2">
        <v>70</v>
      </c>
      <c r="C2321" s="2" t="s">
        <v>595</v>
      </c>
    </row>
    <row r="2322" spans="1:3" x14ac:dyDescent="0.2">
      <c r="A2322" s="2">
        <v>2321</v>
      </c>
      <c r="B2322" s="2">
        <v>70</v>
      </c>
      <c r="C2322" s="2" t="s">
        <v>294</v>
      </c>
    </row>
    <row r="2323" spans="1:3" x14ac:dyDescent="0.2">
      <c r="A2323" s="2">
        <v>2322</v>
      </c>
      <c r="B2323" s="2">
        <v>70</v>
      </c>
      <c r="C2323" s="2" t="s">
        <v>1152</v>
      </c>
    </row>
    <row r="2324" spans="1:3" x14ac:dyDescent="0.2">
      <c r="A2324" s="2">
        <v>2323</v>
      </c>
      <c r="B2324" s="2">
        <v>70</v>
      </c>
      <c r="C2324" s="2" t="s">
        <v>596</v>
      </c>
    </row>
    <row r="2325" spans="1:3" x14ac:dyDescent="0.2">
      <c r="A2325" s="2">
        <v>2324</v>
      </c>
      <c r="B2325" s="2">
        <v>70</v>
      </c>
      <c r="C2325" s="2" t="s">
        <v>58</v>
      </c>
    </row>
    <row r="2326" spans="1:3" x14ac:dyDescent="0.2">
      <c r="A2326" s="2">
        <v>2325</v>
      </c>
      <c r="B2326" s="2">
        <v>70</v>
      </c>
      <c r="C2326" s="2" t="s">
        <v>597</v>
      </c>
    </row>
    <row r="2327" spans="1:3" x14ac:dyDescent="0.2">
      <c r="A2327" s="2">
        <v>2326</v>
      </c>
      <c r="B2327" s="2">
        <v>70</v>
      </c>
      <c r="C2327" s="2" t="s">
        <v>598</v>
      </c>
    </row>
    <row r="2328" spans="1:3" x14ac:dyDescent="0.2">
      <c r="A2328" s="2">
        <v>2327</v>
      </c>
      <c r="B2328" s="2">
        <v>70</v>
      </c>
      <c r="C2328" s="2" t="s">
        <v>599</v>
      </c>
    </row>
    <row r="2329" spans="1:3" x14ac:dyDescent="0.2">
      <c r="A2329" s="2">
        <v>2328</v>
      </c>
      <c r="B2329" s="2">
        <v>70</v>
      </c>
      <c r="C2329" s="2" t="s">
        <v>170</v>
      </c>
    </row>
    <row r="2330" spans="1:3" x14ac:dyDescent="0.2">
      <c r="A2330" s="2">
        <v>2329</v>
      </c>
      <c r="B2330" s="2">
        <v>70</v>
      </c>
      <c r="C2330" s="2" t="s">
        <v>600</v>
      </c>
    </row>
    <row r="2331" spans="1:3" x14ac:dyDescent="0.2">
      <c r="A2331" s="2">
        <v>2330</v>
      </c>
      <c r="B2331" s="2">
        <v>70</v>
      </c>
      <c r="C2331" s="2" t="s">
        <v>436</v>
      </c>
    </row>
    <row r="2332" spans="1:3" x14ac:dyDescent="0.2">
      <c r="A2332" s="2">
        <v>2331</v>
      </c>
      <c r="B2332" s="2">
        <v>75</v>
      </c>
      <c r="C2332" s="2" t="s">
        <v>601</v>
      </c>
    </row>
    <row r="2333" spans="1:3" x14ac:dyDescent="0.2">
      <c r="A2333" s="2">
        <v>2332</v>
      </c>
      <c r="B2333" s="2">
        <v>75</v>
      </c>
      <c r="C2333" s="2" t="s">
        <v>602</v>
      </c>
    </row>
    <row r="2334" spans="1:3" x14ac:dyDescent="0.2">
      <c r="A2334" s="2">
        <v>2333</v>
      </c>
      <c r="B2334" s="2">
        <v>75</v>
      </c>
      <c r="C2334" s="2" t="s">
        <v>603</v>
      </c>
    </row>
    <row r="2335" spans="1:3" x14ac:dyDescent="0.2">
      <c r="A2335" s="2">
        <v>2334</v>
      </c>
      <c r="B2335" s="2">
        <v>75</v>
      </c>
      <c r="C2335" s="2" t="s">
        <v>604</v>
      </c>
    </row>
    <row r="2336" spans="1:3" x14ac:dyDescent="0.2">
      <c r="A2336" s="2">
        <v>2335</v>
      </c>
      <c r="B2336" s="2">
        <v>75</v>
      </c>
      <c r="C2336" s="2" t="s">
        <v>605</v>
      </c>
    </row>
    <row r="2337" spans="1:3" x14ac:dyDescent="0.2">
      <c r="A2337" s="2">
        <v>2336</v>
      </c>
      <c r="B2337" s="2">
        <v>75</v>
      </c>
      <c r="C2337" s="2" t="s">
        <v>606</v>
      </c>
    </row>
    <row r="2338" spans="1:3" x14ac:dyDescent="0.2">
      <c r="A2338" s="2">
        <v>2337</v>
      </c>
      <c r="B2338" s="2">
        <v>19</v>
      </c>
      <c r="C2338" s="2" t="s">
        <v>607</v>
      </c>
    </row>
    <row r="2339" spans="1:3" x14ac:dyDescent="0.2">
      <c r="A2339" s="2">
        <v>2338</v>
      </c>
      <c r="B2339" s="2">
        <v>57</v>
      </c>
      <c r="C2339" s="2" t="s">
        <v>608</v>
      </c>
    </row>
    <row r="2340" spans="1:3" x14ac:dyDescent="0.2">
      <c r="A2340" s="2">
        <v>2339</v>
      </c>
      <c r="B2340" s="2">
        <v>57</v>
      </c>
      <c r="C2340" s="2" t="s">
        <v>609</v>
      </c>
    </row>
    <row r="2341" spans="1:3" x14ac:dyDescent="0.2">
      <c r="A2341" s="2">
        <v>2340</v>
      </c>
      <c r="B2341" s="2">
        <v>50</v>
      </c>
      <c r="C2341" s="2" t="s">
        <v>610</v>
      </c>
    </row>
    <row r="2342" spans="1:3" x14ac:dyDescent="0.2">
      <c r="A2342" s="2">
        <v>2341</v>
      </c>
      <c r="B2342" s="2">
        <v>50</v>
      </c>
      <c r="C2342" s="2" t="s">
        <v>611</v>
      </c>
    </row>
    <row r="2343" spans="1:3" x14ac:dyDescent="0.2">
      <c r="A2343" s="2">
        <v>2342</v>
      </c>
      <c r="B2343" s="2">
        <v>50</v>
      </c>
      <c r="C2343" s="2" t="s">
        <v>612</v>
      </c>
    </row>
    <row r="2344" spans="1:3" x14ac:dyDescent="0.2">
      <c r="A2344" s="2">
        <v>2343</v>
      </c>
      <c r="B2344" s="2">
        <v>18</v>
      </c>
      <c r="C2344" s="2" t="s">
        <v>613</v>
      </c>
    </row>
    <row r="2345" spans="1:3" x14ac:dyDescent="0.2">
      <c r="A2345" s="2">
        <v>2344</v>
      </c>
      <c r="B2345" s="2">
        <v>19</v>
      </c>
      <c r="C2345" s="2" t="s">
        <v>614</v>
      </c>
    </row>
    <row r="2346" spans="1:3" x14ac:dyDescent="0.2">
      <c r="A2346" s="2">
        <v>2345</v>
      </c>
      <c r="B2346" s="2">
        <v>28</v>
      </c>
      <c r="C2346" s="2" t="s">
        <v>615</v>
      </c>
    </row>
    <row r="2347" spans="1:3" x14ac:dyDescent="0.2">
      <c r="A2347" s="2">
        <v>2346</v>
      </c>
      <c r="B2347" s="2">
        <v>86</v>
      </c>
      <c r="C2347" s="2" t="s">
        <v>616</v>
      </c>
    </row>
    <row r="2348" spans="1:3" x14ac:dyDescent="0.2">
      <c r="A2348" s="2">
        <v>2347</v>
      </c>
      <c r="B2348" s="2">
        <v>86</v>
      </c>
      <c r="C2348" s="2" t="s">
        <v>617</v>
      </c>
    </row>
    <row r="2349" spans="1:3" x14ac:dyDescent="0.2">
      <c r="A2349" s="2">
        <v>2348</v>
      </c>
      <c r="B2349" s="2">
        <v>86</v>
      </c>
      <c r="C2349" s="2" t="s">
        <v>618</v>
      </c>
    </row>
    <row r="2350" spans="1:3" x14ac:dyDescent="0.2">
      <c r="A2350" s="2">
        <v>2349</v>
      </c>
      <c r="B2350" s="2">
        <v>86</v>
      </c>
      <c r="C2350" s="2" t="s">
        <v>619</v>
      </c>
    </row>
    <row r="2351" spans="1:3" x14ac:dyDescent="0.2">
      <c r="A2351" s="2">
        <v>2350</v>
      </c>
      <c r="B2351" s="2">
        <v>86</v>
      </c>
      <c r="C2351" s="2" t="s">
        <v>620</v>
      </c>
    </row>
    <row r="2352" spans="1:3" x14ac:dyDescent="0.2">
      <c r="A2352" s="2">
        <v>2351</v>
      </c>
      <c r="B2352" s="2">
        <v>86</v>
      </c>
      <c r="C2352" s="2" t="s">
        <v>621</v>
      </c>
    </row>
    <row r="2353" spans="1:3" x14ac:dyDescent="0.2">
      <c r="A2353" s="2">
        <v>2352</v>
      </c>
      <c r="B2353" s="2">
        <v>51</v>
      </c>
      <c r="C2353" s="2" t="s">
        <v>622</v>
      </c>
    </row>
    <row r="2354" spans="1:3" x14ac:dyDescent="0.2">
      <c r="A2354" s="2">
        <v>2353</v>
      </c>
      <c r="B2354" s="2">
        <v>0</v>
      </c>
      <c r="C2354" s="2" t="s">
        <v>623</v>
      </c>
    </row>
    <row r="2355" spans="1:3" x14ac:dyDescent="0.2">
      <c r="A2355" s="2">
        <v>2354</v>
      </c>
      <c r="B2355" s="2">
        <v>0</v>
      </c>
      <c r="C2355" s="2" t="s">
        <v>624</v>
      </c>
    </row>
    <row r="2356" spans="1:3" x14ac:dyDescent="0.2">
      <c r="A2356" s="2">
        <v>2355</v>
      </c>
      <c r="B2356" s="2">
        <v>67</v>
      </c>
      <c r="C2356" s="2" t="s">
        <v>625</v>
      </c>
    </row>
    <row r="2357" spans="1:3" x14ac:dyDescent="0.2">
      <c r="A2357" s="2">
        <v>2356</v>
      </c>
      <c r="B2357" s="2">
        <v>0</v>
      </c>
      <c r="C2357" s="2" t="s">
        <v>626</v>
      </c>
    </row>
    <row r="2358" spans="1:3" x14ac:dyDescent="0.2">
      <c r="A2358" s="2">
        <v>2357</v>
      </c>
      <c r="B2358" s="2">
        <v>0</v>
      </c>
      <c r="C2358" s="2" t="s">
        <v>627</v>
      </c>
    </row>
    <row r="2359" spans="1:3" x14ac:dyDescent="0.2">
      <c r="A2359" s="2">
        <v>2358</v>
      </c>
      <c r="B2359" s="2">
        <v>0</v>
      </c>
      <c r="C2359" s="2" t="s">
        <v>628</v>
      </c>
    </row>
    <row r="2360" spans="1:3" x14ac:dyDescent="0.2">
      <c r="A2360" s="2">
        <v>2359</v>
      </c>
      <c r="B2360" s="2">
        <v>0</v>
      </c>
      <c r="C2360" s="2" t="s">
        <v>629</v>
      </c>
    </row>
    <row r="2361" spans="1:3" x14ac:dyDescent="0.2">
      <c r="A2361" s="2">
        <v>2360</v>
      </c>
      <c r="B2361" s="2">
        <v>0</v>
      </c>
      <c r="C2361" s="2" t="s">
        <v>630</v>
      </c>
    </row>
    <row r="2362" spans="1:3" x14ac:dyDescent="0.2">
      <c r="A2362" s="2">
        <v>2361</v>
      </c>
      <c r="B2362" s="2">
        <v>0</v>
      </c>
      <c r="C2362" s="2" t="s">
        <v>631</v>
      </c>
    </row>
    <row r="2363" spans="1:3" x14ac:dyDescent="0.2">
      <c r="A2363" s="2">
        <v>2362</v>
      </c>
      <c r="B2363" s="2">
        <v>0</v>
      </c>
      <c r="C2363" s="2" t="s">
        <v>632</v>
      </c>
    </row>
    <row r="2364" spans="1:3" x14ac:dyDescent="0.2">
      <c r="A2364" s="2">
        <v>2363</v>
      </c>
      <c r="B2364" s="2">
        <v>0</v>
      </c>
      <c r="C2364" s="2" t="s">
        <v>633</v>
      </c>
    </row>
    <row r="2365" spans="1:3" x14ac:dyDescent="0.2">
      <c r="A2365" s="2">
        <v>2364</v>
      </c>
      <c r="B2365" s="2">
        <v>0</v>
      </c>
      <c r="C2365" s="2" t="s">
        <v>634</v>
      </c>
    </row>
    <row r="2366" spans="1:3" x14ac:dyDescent="0.2">
      <c r="A2366" s="2">
        <v>2365</v>
      </c>
      <c r="B2366" s="2">
        <v>0</v>
      </c>
      <c r="C2366" s="2" t="s">
        <v>635</v>
      </c>
    </row>
    <row r="2367" spans="1:3" x14ac:dyDescent="0.2">
      <c r="A2367" s="2">
        <v>2366</v>
      </c>
      <c r="B2367" s="2">
        <v>0</v>
      </c>
      <c r="C2367" s="2" t="s">
        <v>636</v>
      </c>
    </row>
    <row r="2368" spans="1:3" x14ac:dyDescent="0.2">
      <c r="A2368" s="2">
        <v>2367</v>
      </c>
      <c r="B2368" s="2">
        <v>0</v>
      </c>
      <c r="C2368" s="2" t="s">
        <v>637</v>
      </c>
    </row>
    <row r="2369" spans="1:3" x14ac:dyDescent="0.2">
      <c r="A2369" s="2">
        <v>2368</v>
      </c>
      <c r="B2369" s="2">
        <v>0</v>
      </c>
      <c r="C2369" s="2" t="s">
        <v>638</v>
      </c>
    </row>
    <row r="2370" spans="1:3" x14ac:dyDescent="0.2">
      <c r="A2370" s="2">
        <v>2369</v>
      </c>
      <c r="B2370" s="2">
        <v>0</v>
      </c>
      <c r="C2370" s="2" t="s">
        <v>639</v>
      </c>
    </row>
    <row r="2371" spans="1:3" x14ac:dyDescent="0.2">
      <c r="A2371" s="2">
        <v>2370</v>
      </c>
      <c r="B2371" s="2">
        <v>0</v>
      </c>
      <c r="C2371" s="2" t="s">
        <v>640</v>
      </c>
    </row>
    <row r="2372" spans="1:3" x14ac:dyDescent="0.2">
      <c r="A2372" s="2">
        <v>2371</v>
      </c>
      <c r="B2372" s="2">
        <v>0</v>
      </c>
      <c r="C2372" s="2" t="s">
        <v>641</v>
      </c>
    </row>
    <row r="2373" spans="1:3" x14ac:dyDescent="0.2">
      <c r="A2373" s="2">
        <v>2372</v>
      </c>
      <c r="B2373" s="2">
        <v>0</v>
      </c>
      <c r="C2373" s="2" t="s">
        <v>642</v>
      </c>
    </row>
    <row r="2374" spans="1:3" x14ac:dyDescent="0.2">
      <c r="A2374" s="2">
        <v>2373</v>
      </c>
      <c r="B2374" s="2">
        <v>0</v>
      </c>
      <c r="C2374" s="2" t="s">
        <v>643</v>
      </c>
    </row>
    <row r="2375" spans="1:3" x14ac:dyDescent="0.2">
      <c r="A2375" s="2">
        <v>2374</v>
      </c>
      <c r="B2375" s="2">
        <v>0</v>
      </c>
      <c r="C2375" s="2" t="s">
        <v>644</v>
      </c>
    </row>
    <row r="2376" spans="1:3" x14ac:dyDescent="0.2">
      <c r="A2376" s="2">
        <v>2375</v>
      </c>
      <c r="B2376" s="2">
        <v>0</v>
      </c>
      <c r="C2376" s="2" t="s">
        <v>645</v>
      </c>
    </row>
    <row r="2377" spans="1:3" x14ac:dyDescent="0.2">
      <c r="A2377" s="2">
        <v>2376</v>
      </c>
      <c r="B2377" s="2">
        <v>0</v>
      </c>
      <c r="C2377" s="2" t="s">
        <v>646</v>
      </c>
    </row>
    <row r="2378" spans="1:3" x14ac:dyDescent="0.2">
      <c r="A2378" s="2">
        <v>2377</v>
      </c>
      <c r="B2378" s="2">
        <v>0</v>
      </c>
      <c r="C2378" s="2" t="s">
        <v>647</v>
      </c>
    </row>
    <row r="2379" spans="1:3" x14ac:dyDescent="0.2">
      <c r="A2379" s="2">
        <v>2378</v>
      </c>
      <c r="B2379" s="2">
        <v>0</v>
      </c>
      <c r="C2379" s="2" t="s">
        <v>648</v>
      </c>
    </row>
    <row r="2380" spans="1:3" x14ac:dyDescent="0.2">
      <c r="A2380" s="2">
        <v>2379</v>
      </c>
      <c r="B2380" s="2">
        <v>0</v>
      </c>
      <c r="C2380" s="2" t="s">
        <v>649</v>
      </c>
    </row>
    <row r="2381" spans="1:3" x14ac:dyDescent="0.2">
      <c r="A2381" s="2">
        <v>2380</v>
      </c>
      <c r="B2381" s="2">
        <v>0</v>
      </c>
      <c r="C2381" s="2" t="s">
        <v>650</v>
      </c>
    </row>
    <row r="2382" spans="1:3" x14ac:dyDescent="0.2">
      <c r="A2382" s="2">
        <v>2381</v>
      </c>
      <c r="B2382" s="2">
        <v>0</v>
      </c>
      <c r="C2382" s="2" t="s">
        <v>651</v>
      </c>
    </row>
    <row r="2383" spans="1:3" x14ac:dyDescent="0.2">
      <c r="A2383" s="2">
        <v>2382</v>
      </c>
      <c r="B2383" s="2">
        <v>0</v>
      </c>
      <c r="C2383" s="2" t="s">
        <v>652</v>
      </c>
    </row>
    <row r="2384" spans="1:3" x14ac:dyDescent="0.2">
      <c r="A2384" s="2">
        <v>2383</v>
      </c>
      <c r="B2384" s="2">
        <v>0</v>
      </c>
      <c r="C2384" s="2" t="s">
        <v>653</v>
      </c>
    </row>
    <row r="2385" spans="1:3" x14ac:dyDescent="0.2">
      <c r="A2385" s="2">
        <v>2384</v>
      </c>
      <c r="B2385" s="2">
        <v>0</v>
      </c>
      <c r="C2385" s="2" t="s">
        <v>654</v>
      </c>
    </row>
    <row r="2386" spans="1:3" x14ac:dyDescent="0.2">
      <c r="A2386" s="2">
        <v>2385</v>
      </c>
      <c r="B2386" s="2">
        <v>0</v>
      </c>
      <c r="C2386" s="2" t="s">
        <v>655</v>
      </c>
    </row>
    <row r="2387" spans="1:3" x14ac:dyDescent="0.2">
      <c r="A2387" s="2">
        <v>2386</v>
      </c>
      <c r="B2387" s="2">
        <v>0</v>
      </c>
      <c r="C2387" s="2" t="s">
        <v>656</v>
      </c>
    </row>
    <row r="2388" spans="1:3" x14ac:dyDescent="0.2">
      <c r="A2388" s="2">
        <v>2387</v>
      </c>
      <c r="B2388" s="2">
        <v>0</v>
      </c>
      <c r="C2388" s="2" t="s">
        <v>657</v>
      </c>
    </row>
    <row r="2389" spans="1:3" x14ac:dyDescent="0.2">
      <c r="A2389" s="2">
        <v>2388</v>
      </c>
      <c r="B2389" s="2">
        <v>0</v>
      </c>
      <c r="C2389" s="2" t="s">
        <v>658</v>
      </c>
    </row>
    <row r="2390" spans="1:3" x14ac:dyDescent="0.2">
      <c r="A2390" s="2">
        <v>2389</v>
      </c>
      <c r="B2390" s="2">
        <v>0</v>
      </c>
      <c r="C2390" s="2" t="s">
        <v>659</v>
      </c>
    </row>
    <row r="2391" spans="1:3" x14ac:dyDescent="0.2">
      <c r="A2391" s="2">
        <v>2390</v>
      </c>
      <c r="B2391" s="2">
        <v>0</v>
      </c>
      <c r="C2391" s="2" t="s">
        <v>660</v>
      </c>
    </row>
    <row r="2392" spans="1:3" x14ac:dyDescent="0.2">
      <c r="A2392" s="2">
        <v>2391</v>
      </c>
      <c r="B2392" s="2">
        <v>0</v>
      </c>
      <c r="C2392" s="2" t="s">
        <v>661</v>
      </c>
    </row>
    <row r="2393" spans="1:3" x14ac:dyDescent="0.2">
      <c r="A2393" s="2">
        <v>2392</v>
      </c>
      <c r="B2393" s="2">
        <v>0</v>
      </c>
      <c r="C2393" s="2" t="s">
        <v>662</v>
      </c>
    </row>
    <row r="2394" spans="1:3" x14ac:dyDescent="0.2">
      <c r="A2394" s="2">
        <v>2393</v>
      </c>
      <c r="B2394" s="2">
        <v>0</v>
      </c>
      <c r="C2394" s="2" t="s">
        <v>663</v>
      </c>
    </row>
    <row r="2395" spans="1:3" x14ac:dyDescent="0.2">
      <c r="A2395" s="2">
        <v>2394</v>
      </c>
      <c r="B2395" s="2">
        <v>0</v>
      </c>
      <c r="C2395" s="2" t="s">
        <v>705</v>
      </c>
    </row>
    <row r="2396" spans="1:3" x14ac:dyDescent="0.2">
      <c r="A2396" s="2">
        <v>2395</v>
      </c>
      <c r="B2396" s="2">
        <v>0</v>
      </c>
      <c r="C2396" s="2" t="s">
        <v>664</v>
      </c>
    </row>
    <row r="2397" spans="1:3" x14ac:dyDescent="0.2">
      <c r="A2397" s="2">
        <v>2396</v>
      </c>
      <c r="B2397" s="2">
        <v>0</v>
      </c>
      <c r="C2397" s="2" t="s">
        <v>665</v>
      </c>
    </row>
    <row r="2398" spans="1:3" x14ac:dyDescent="0.2">
      <c r="A2398" s="2">
        <v>2397</v>
      </c>
      <c r="B2398" s="2">
        <v>0</v>
      </c>
      <c r="C2398" s="2" t="s">
        <v>666</v>
      </c>
    </row>
    <row r="2399" spans="1:3" x14ac:dyDescent="0.2">
      <c r="A2399" s="2">
        <v>2398</v>
      </c>
      <c r="B2399" s="2">
        <v>0</v>
      </c>
      <c r="C2399" s="2" t="s">
        <v>667</v>
      </c>
    </row>
    <row r="2400" spans="1:3" x14ac:dyDescent="0.2">
      <c r="A2400" s="2">
        <v>2399</v>
      </c>
      <c r="B2400" s="2">
        <v>0</v>
      </c>
      <c r="C2400" s="2" t="s">
        <v>668</v>
      </c>
    </row>
    <row r="2401" spans="1:3" x14ac:dyDescent="0.2">
      <c r="A2401" s="2">
        <v>2400</v>
      </c>
      <c r="B2401" s="2">
        <v>0</v>
      </c>
      <c r="C2401" s="2" t="s">
        <v>669</v>
      </c>
    </row>
    <row r="2402" spans="1:3" x14ac:dyDescent="0.2">
      <c r="A2402" s="2">
        <v>2401</v>
      </c>
      <c r="B2402" s="2">
        <v>0</v>
      </c>
      <c r="C2402" s="2" t="s">
        <v>670</v>
      </c>
    </row>
    <row r="2403" spans="1:3" x14ac:dyDescent="0.2">
      <c r="A2403" s="2">
        <v>2402</v>
      </c>
      <c r="B2403" s="2">
        <v>0</v>
      </c>
      <c r="C2403" s="2" t="s">
        <v>671</v>
      </c>
    </row>
    <row r="2404" spans="1:3" x14ac:dyDescent="0.2">
      <c r="A2404" s="2">
        <v>2403</v>
      </c>
      <c r="B2404" s="2">
        <v>0</v>
      </c>
      <c r="C2404" s="2" t="s">
        <v>672</v>
      </c>
    </row>
    <row r="2405" spans="1:3" x14ac:dyDescent="0.2">
      <c r="A2405" s="2">
        <v>2404</v>
      </c>
      <c r="B2405" s="2">
        <v>0</v>
      </c>
      <c r="C2405" s="2" t="s">
        <v>673</v>
      </c>
    </row>
    <row r="2406" spans="1:3" x14ac:dyDescent="0.2">
      <c r="A2406" s="2">
        <v>2405</v>
      </c>
      <c r="B2406" s="2">
        <v>0</v>
      </c>
      <c r="C2406" s="2" t="s">
        <v>674</v>
      </c>
    </row>
    <row r="2407" spans="1:3" x14ac:dyDescent="0.2">
      <c r="A2407" s="2">
        <v>2406</v>
      </c>
      <c r="B2407" s="2">
        <v>0</v>
      </c>
      <c r="C2407" s="2" t="s">
        <v>675</v>
      </c>
    </row>
    <row r="2408" spans="1:3" x14ac:dyDescent="0.2">
      <c r="A2408" s="2">
        <v>2407</v>
      </c>
      <c r="B2408" s="2">
        <v>0</v>
      </c>
      <c r="C2408" s="2" t="s">
        <v>676</v>
      </c>
    </row>
    <row r="2409" spans="1:3" x14ac:dyDescent="0.2">
      <c r="A2409" s="2">
        <v>2408</v>
      </c>
      <c r="B2409" s="2">
        <v>0</v>
      </c>
      <c r="C2409" s="2" t="s">
        <v>677</v>
      </c>
    </row>
    <row r="2410" spans="1:3" x14ac:dyDescent="0.2">
      <c r="A2410" s="2">
        <v>2409</v>
      </c>
      <c r="B2410" s="2">
        <v>0</v>
      </c>
      <c r="C2410" s="2" t="s">
        <v>678</v>
      </c>
    </row>
    <row r="2411" spans="1:3" x14ac:dyDescent="0.2">
      <c r="A2411" s="2">
        <v>2410</v>
      </c>
      <c r="B2411" s="2">
        <v>0</v>
      </c>
      <c r="C2411" s="2" t="s">
        <v>679</v>
      </c>
    </row>
    <row r="2412" spans="1:3" x14ac:dyDescent="0.2">
      <c r="A2412" s="2">
        <v>2411</v>
      </c>
      <c r="B2412" s="2">
        <v>0</v>
      </c>
      <c r="C2412" s="2" t="s">
        <v>680</v>
      </c>
    </row>
    <row r="2413" spans="1:3" x14ac:dyDescent="0.2">
      <c r="A2413" s="2">
        <v>2412</v>
      </c>
      <c r="B2413" s="2">
        <v>0</v>
      </c>
      <c r="C2413" s="2" t="s">
        <v>681</v>
      </c>
    </row>
    <row r="2414" spans="1:3" x14ac:dyDescent="0.2">
      <c r="A2414" s="2">
        <v>2413</v>
      </c>
      <c r="B2414" s="2">
        <v>0</v>
      </c>
      <c r="C2414" s="2" t="s">
        <v>682</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Avance Metas e Indicadores PDD</vt:lpstr>
      <vt:lpstr>Indicadores Acuerdo 223</vt:lpstr>
      <vt:lpstr>UPZ</vt:lpstr>
      <vt:lpstr>Barrios</vt:lpstr>
      <vt:lpstr>'Avance Metas e Indicadores PDD'!Área_de_impresión</vt:lpstr>
    </vt:vector>
  </TitlesOfParts>
  <Company>DReyes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Deiryn Reyes</dc:creator>
  <cp:lastModifiedBy>Diana Marcela Perez Useche</cp:lastModifiedBy>
  <cp:lastPrinted>2018-02-19T15:51:42Z</cp:lastPrinted>
  <dcterms:created xsi:type="dcterms:W3CDTF">2007-03-15T17:15:41Z</dcterms:created>
  <dcterms:modified xsi:type="dcterms:W3CDTF">2024-05-03T22:59:09Z</dcterms:modified>
</cp:coreProperties>
</file>