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ACTIVIDADES 2021\PUBLICACIONES\PAAI SEPTIEMBRE\"/>
    </mc:Choice>
  </mc:AlternateContent>
  <bookViews>
    <workbookView showHorizontalScroll="0" showVerticalScroll="0" showSheetTabs="0" xWindow="-120" yWindow="-120" windowWidth="20730" windowHeight="11160" tabRatio="683"/>
  </bookViews>
  <sheets>
    <sheet name="Formato PAAI-2021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PAAI-2021 '!$A$17:$Q$116</definedName>
    <definedName name="_xlnm.Print_Area" localSheetId="0">'Formato PAAI-2021 '!$A$1:$P$116</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PAAI-2021 '!$2:$17</definedName>
  </definedNames>
  <calcPr calcId="162913" iterate="1"/>
</workbook>
</file>

<file path=xl/calcChain.xml><?xml version="1.0" encoding="utf-8"?>
<calcChain xmlns="http://schemas.openxmlformats.org/spreadsheetml/2006/main">
  <c r="C4" i="8" l="1"/>
  <c r="D5" i="8" l="1"/>
  <c r="D4" i="8"/>
  <c r="D3" i="8"/>
  <c r="B2" i="8" l="1"/>
  <c r="D2" i="8" s="1"/>
  <c r="F5" i="8" l="1"/>
  <c r="H5" i="8" s="1"/>
  <c r="F4" i="8"/>
  <c r="H4" i="8" s="1"/>
  <c r="F3" i="8"/>
  <c r="H3" i="8" s="1"/>
  <c r="F2" i="8"/>
  <c r="H2" i="8" s="1"/>
  <c r="C6" i="8"/>
  <c r="B6" i="8"/>
  <c r="E6" i="8"/>
  <c r="I3" i="8" l="1"/>
  <c r="I4" i="8"/>
  <c r="I5" i="8"/>
  <c r="I2" i="8"/>
  <c r="G3" i="8"/>
  <c r="F6" i="8"/>
  <c r="G2" i="8"/>
  <c r="G5" i="8"/>
  <c r="G4" i="8"/>
  <c r="I6" i="8" l="1"/>
</calcChain>
</file>

<file path=xl/comments1.xml><?xml version="1.0" encoding="utf-8"?>
<comments xmlns="http://schemas.openxmlformats.org/spreadsheetml/2006/main">
  <authors>
    <author>Francisco Javier Romero Quintero</author>
    <author>Diana Elizabeth Patiño Sabogal</author>
    <author>Diego Nairo Useche Rueda</author>
  </authors>
  <commentList>
    <comment ref="A10" authorId="0" shapeId="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text>
        <r>
          <rPr>
            <b/>
            <sz val="9"/>
            <color indexed="81"/>
            <rFont val="Tahoma"/>
            <family val="2"/>
          </rPr>
          <t>la frecuencia de las auditorías que se realicen</t>
        </r>
      </text>
    </comment>
    <comment ref="A113" authorId="2" shapeId="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authors>
    <author>Francisco Javier Romero Quintero</author>
    <author>Diana Elizabeth Patiño Sabogal</author>
  </authors>
  <commentList>
    <comment ref="B10" authorId="0" shapeId="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text>
        <r>
          <rPr>
            <b/>
            <sz val="9"/>
            <color indexed="81"/>
            <rFont val="Tahoma"/>
            <family val="2"/>
          </rPr>
          <t>la frecuencia de las auditorías que se realicen</t>
        </r>
      </text>
    </comment>
    <comment ref="K16" authorId="1" shapeId="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<sst xmlns="http://schemas.openxmlformats.org/spreadsheetml/2006/main" count="3553" uniqueCount="736">
  <si>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</si>
  <si>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</si>
  <si>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</si>
  <si>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</si>
  <si>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</si>
  <si>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</si>
  <si>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</si>
  <si>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</si>
  <si>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</si>
  <si>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</si>
  <si>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</si>
  <si>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</si>
  <si>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</si>
  <si>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</si>
  <si>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</si>
  <si>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</si>
  <si>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</si>
  <si>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</si>
  <si>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</si>
  <si>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</si>
  <si>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</si>
  <si>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</si>
  <si>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</si>
  <si>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</si>
  <si>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</si>
  <si>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</si>
  <si>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</si>
  <si>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</si>
  <si>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</si>
  <si>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</si>
  <si>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</si>
  <si>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</si>
  <si>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</si>
  <si>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</si>
  <si>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</si>
  <si>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</si>
  <si>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</si>
  <si>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</si>
  <si>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</si>
  <si>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</si>
  <si>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</si>
  <si>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</si>
  <si>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</si>
  <si>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</si>
  <si>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</si>
  <si>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</si>
  <si>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</si>
  <si>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</si>
  <si>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</si>
  <si>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</si>
  <si>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</si>
  <si>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</si>
  <si>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</si>
  <si>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</si>
  <si>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</si>
  <si>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</si>
  <si>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</si>
  <si>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</si>
  <si>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</si>
  <si>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</si>
  <si>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</si>
  <si>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</si>
  <si>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</si>
  <si>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</si>
  <si>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</si>
  <si>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</si>
  <si>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</si>
  <si>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</si>
  <si>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</si>
  <si>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</si>
  <si>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</si>
  <si>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</si>
  <si>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</si>
  <si>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</si>
  <si>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</si>
  <si>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</si>
  <si>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</si>
  <si>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</si>
  <si>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</si>
  <si>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</si>
  <si>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</si>
  <si>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</si>
  <si>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</si>
  <si>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</si>
  <si>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</si>
  <si>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</si>
  <si>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</si>
  <si>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</si>
  <si>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</si>
  <si>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</si>
  <si>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</si>
  <si>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</si>
  <si>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</si>
  <si>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</si>
  <si>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</si>
  <si>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</si>
  <si>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</si>
  <si>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</si>
  <si>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</si>
  <si>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</si>
  <si>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</si>
  <si>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</si>
  <si>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</si>
  <si>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</si>
  <si>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</si>
  <si>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</si>
  <si>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</si>
  <si>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</si>
  <si>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</si>
  <si>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</si>
  <si>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</si>
  <si>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</si>
  <si>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</si>
  <si>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</si>
  <si>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</si>
  <si>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</si>
  <si>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</si>
  <si>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</si>
  <si>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</si>
  <si>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</si>
  <si>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</si>
  <si>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</si>
  <si>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</si>
  <si>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</si>
  <si>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</si>
  <si>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</si>
  <si>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</si>
  <si>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</si>
  <si>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</si>
  <si>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</si>
  <si>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</si>
  <si>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</si>
  <si>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</si>
  <si>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</si>
  <si>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</si>
  <si>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</si>
  <si>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</si>
  <si>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</si>
  <si>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</si>
  <si>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</si>
  <si>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</si>
  <si>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</si>
  <si>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</si>
  <si>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</si>
  <si>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</si>
  <si>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</si>
  <si>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</si>
  <si>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</si>
  <si>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</si>
  <si>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</si>
  <si>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</si>
  <si>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</si>
  <si>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</si>
  <si>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</si>
  <si>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</si>
  <si>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</si>
  <si>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</si>
  <si>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</si>
  <si>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</si>
  <si>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</si>
  <si>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</si>
  <si>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</si>
  <si>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</si>
  <si>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</si>
  <si>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</si>
  <si>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</si>
  <si>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</si>
  <si>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</si>
  <si>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</si>
  <si>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</si>
  <si>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</si>
  <si>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</si>
  <si>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</si>
  <si>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</si>
  <si>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</si>
  <si>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</si>
  <si>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</si>
  <si>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</si>
  <si>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</si>
  <si>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</si>
  <si>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</si>
  <si>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</si>
  <si>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</si>
  <si>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</si>
  <si>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</si>
  <si>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</si>
  <si>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</si>
  <si>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</si>
  <si>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</si>
  <si>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</si>
  <si>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</si>
  <si>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</si>
  <si>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</si>
  <si>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</si>
  <si>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</si>
  <si>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</si>
  <si>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</si>
  <si>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</si>
  <si>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</si>
  <si>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</si>
  <si>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</si>
  <si>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</si>
  <si>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</si>
  <si>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</si>
  <si>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</si>
  <si>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</si>
  <si>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</si>
  <si>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</si>
  <si>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</si>
  <si>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</si>
  <si>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</si>
  <si>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</si>
  <si>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</si>
  <si>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</si>
  <si>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</si>
  <si>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</si>
  <si>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</si>
  <si>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</si>
  <si>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</si>
  <si>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</si>
  <si>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</si>
  <si>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</si>
  <si>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</si>
  <si>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</si>
  <si>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</si>
  <si>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</si>
  <si>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</si>
  <si>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</si>
  <si>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</si>
  <si>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</si>
  <si>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</si>
  <si>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</si>
  <si>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</si>
  <si>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</si>
  <si>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</si>
  <si>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</si>
  <si>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</si>
  <si>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</si>
  <si>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</si>
  <si>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</si>
  <si>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</si>
  <si>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</si>
  <si>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</si>
  <si>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</si>
  <si>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</si>
  <si>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</si>
  <si>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</si>
  <si>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</si>
  <si>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</si>
  <si>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</si>
  <si>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</si>
  <si>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</si>
  <si>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</si>
  <si>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</si>
  <si>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</si>
  <si>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</si>
  <si>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</si>
  <si>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</si>
  <si>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</si>
  <si>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</si>
  <si>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</si>
  <si>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</si>
  <si>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</si>
  <si>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</si>
  <si>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</si>
  <si>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</si>
  <si>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</si>
  <si>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</si>
  <si>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</si>
  <si>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</si>
  <si>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</si>
  <si>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</si>
  <si>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</si>
  <si>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</si>
  <si>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</si>
  <si>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</si>
  <si>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</si>
  <si>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</si>
  <si>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</si>
  <si>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</si>
  <si>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</si>
  <si>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</si>
  <si>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</si>
  <si>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</si>
  <si>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</si>
  <si>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</si>
  <si>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</si>
  <si>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</si>
  <si>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</si>
  <si>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</si>
  <si>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</si>
  <si>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</si>
  <si>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</si>
  <si>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</si>
  <si>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</si>
  <si>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</si>
  <si>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</si>
  <si>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</si>
  <si>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</si>
  <si>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</si>
  <si>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</si>
  <si>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</si>
  <si>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</si>
  <si>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</si>
  <si>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</si>
  <si>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</si>
  <si>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</si>
  <si>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</si>
  <si>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</si>
  <si>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</si>
  <si>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</si>
  <si>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</si>
  <si>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</si>
  <si>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</si>
  <si>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</si>
  <si>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</si>
  <si>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</si>
  <si>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</si>
  <si>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</si>
  <si>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</si>
  <si>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</si>
  <si>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</si>
  <si>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</si>
  <si>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</si>
  <si>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</si>
  <si>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</si>
  <si>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</si>
  <si>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</si>
  <si>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</si>
  <si>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</si>
  <si>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</si>
  <si>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</si>
  <si>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</si>
  <si>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</si>
  <si>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</si>
  <si>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</si>
  <si>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</si>
  <si>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</si>
  <si>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</si>
  <si>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</si>
  <si>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</si>
  <si>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</si>
  <si>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</si>
  <si>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</si>
  <si>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</si>
  <si>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</si>
  <si>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</si>
  <si>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</si>
  <si>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</si>
  <si>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</si>
  <si>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</si>
  <si>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</si>
  <si>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</si>
  <si>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</si>
  <si>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</si>
  <si>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</si>
  <si>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</si>
  <si>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</si>
  <si>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</si>
  <si>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</si>
  <si>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</si>
  <si>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</si>
  <si>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</si>
  <si>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</si>
  <si>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</si>
  <si>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</si>
  <si>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</si>
  <si>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</si>
  <si>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</si>
  <si>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</si>
  <si>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</si>
  <si>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</si>
  <si>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</si>
  <si>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</si>
  <si>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</si>
  <si>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</si>
  <si>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</si>
  <si>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</si>
  <si>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</si>
  <si>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</si>
  <si>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</si>
  <si>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</si>
  <si>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</si>
  <si>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</si>
  <si>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</si>
  <si>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</si>
  <si>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</si>
  <si>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</si>
  <si>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</si>
  <si>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</si>
  <si>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</si>
  <si>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</si>
  <si>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</si>
  <si>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</si>
  <si>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</si>
  <si>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</si>
  <si>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</si>
  <si>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</si>
  <si>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</si>
  <si>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</si>
  <si>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</si>
  <si>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</si>
  <si>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</si>
  <si>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</si>
  <si>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</si>
  <si>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</si>
  <si>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</si>
  <si>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</si>
  <si>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</si>
  <si>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</si>
  <si>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</si>
  <si>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</si>
  <si>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</si>
  <si>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</si>
  <si>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</si>
  <si>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</si>
  <si>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</si>
  <si>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</si>
  <si>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</si>
  <si>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</si>
  <si>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</si>
  <si>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</si>
  <si>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</si>
  <si>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</si>
  <si>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</si>
  <si>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</si>
  <si>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</si>
  <si>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</si>
  <si>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</si>
  <si>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</si>
  <si>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</si>
  <si>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</si>
  <si>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</si>
  <si>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</si>
  <si>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</si>
  <si>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</si>
  <si>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</si>
  <si>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</si>
  <si>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</si>
  <si>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</si>
  <si>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</si>
  <si>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</si>
  <si>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</si>
  <si>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</si>
  <si>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</si>
  <si>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</si>
  <si>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</si>
  <si>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</si>
  <si>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</si>
  <si>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</si>
  <si>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</si>
  <si>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</si>
  <si>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</si>
  <si>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</si>
  <si>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</si>
  <si>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</si>
  <si>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</si>
  <si>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</si>
  <si>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</si>
  <si>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</si>
  <si>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</si>
  <si>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</si>
  <si>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</si>
  <si>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</si>
  <si>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</si>
  <si>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</si>
  <si>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</si>
  <si>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</si>
  <si>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</si>
  <si>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</si>
  <si>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</si>
  <si>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</si>
  <si>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</si>
  <si>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</si>
  <si>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</si>
  <si>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</si>
  <si>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</si>
  <si>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</si>
  <si>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</si>
  <si>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</si>
  <si>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</si>
  <si>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</si>
  <si>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</si>
  <si>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</si>
  <si>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</si>
  <si>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</si>
  <si>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</si>
  <si>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</si>
  <si>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</si>
  <si>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</si>
  <si>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</si>
  <si>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</si>
  <si>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</si>
  <si>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</si>
  <si>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</si>
  <si>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</si>
  <si>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</si>
  <si>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</si>
  <si>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</si>
  <si>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</si>
  <si>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</si>
  <si>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</si>
  <si>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</si>
  <si>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</si>
  <si>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</si>
  <si>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</si>
  <si>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</si>
  <si>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</si>
  <si>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</si>
  <si>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</si>
  <si>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</si>
  <si>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</si>
  <si>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</si>
  <si>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</si>
  <si>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</si>
  <si>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</si>
  <si>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</si>
  <si>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</si>
  <si>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</si>
  <si>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</si>
  <si>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</si>
  <si>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</si>
  <si>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</si>
  <si>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</si>
  <si>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</si>
  <si>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</si>
  <si>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</si>
  <si>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</si>
  <si>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</si>
  <si>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</si>
  <si>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</si>
  <si>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</si>
  <si>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</si>
  <si>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</si>
  <si>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</si>
  <si>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</si>
  <si>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</si>
  <si>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</si>
  <si>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</si>
  <si>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</si>
  <si>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</si>
  <si>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</si>
  <si>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</si>
  <si>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</si>
  <si>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</si>
  <si>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</si>
  <si>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</si>
  <si>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</si>
  <si>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</si>
  <si>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Equipo Auditor SSST</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</si>
  <si>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</si>
  <si>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</si>
  <si>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</si>
  <si>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</si>
  <si>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</si>
  <si>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</si>
  <si>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</si>
  <si>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</si>
  <si>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</si>
  <si>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</si>
  <si>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</si>
  <si>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</si>
  <si>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</si>
  <si>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</si>
  <si>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</si>
  <si>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</si>
  <si>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</si>
  <si>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</si>
  <si>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</si>
  <si>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</si>
  <si>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</si>
  <si>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</si>
  <si>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</si>
  <si>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</si>
  <si>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</si>
  <si>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</si>
  <si>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</si>
  <si>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</si>
  <si>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</si>
  <si>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</si>
  <si>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</si>
  <si>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</si>
  <si>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</si>
  <si>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</si>
  <si>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</si>
  <si>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</si>
  <si>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</si>
  <si>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</si>
  <si>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</si>
  <si>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</si>
  <si>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</si>
  <si>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</si>
  <si>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</si>
  <si>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</si>
  <si>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</si>
  <si>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</si>
  <si>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</si>
  <si>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</si>
  <si>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</si>
  <si>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</si>
  <si>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</si>
  <si>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</si>
  <si>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</si>
  <si>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</si>
  <si>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</si>
  <si>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</si>
  <si>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 xml:space="preserve">Guillermo Delgadillo - Sandra Liliana Montes Sanchez </t>
  </si>
  <si>
    <t>Omar Alfredo Sanchez - Guillermo Delgadillo - Julie Andrea Martinez - Sandra Liliana Montes Sanchez.</t>
  </si>
  <si>
    <t xml:space="preserve">Vieinery Piza Olarte / Julie Andrea Martinez </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</si>
  <si>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</si>
  <si>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</si>
  <si>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t>Memorando OCI 20211700007773 del 19 de enero de 2021 se entrega Informe de Seguimiento Mapa de Riesgos de Corrupción y Soborno con corte al 31-12-2020. Publicado en: https://www.movilidadbogota.gov.co/web/reportes_de_control_interno</t>
  </si>
  <si>
    <t>Seguimiento de la efectividad de los planes de mejoramiento por proceso cerradas en el 2019</t>
  </si>
  <si>
    <t xml:space="preserve">seguimiento al sistema de gestión ambiental y el Plan Institucional de Gestión Ambiental – PIGA </t>
  </si>
  <si>
    <t>Procedimiento interno, Ley 87 de 1993</t>
  </si>
  <si>
    <t>Julie Andrea Martinez</t>
  </si>
  <si>
    <t xml:space="preserve"> Resolución 242 del 2014 y la Norma Técnica ISO 14001:2015.</t>
  </si>
  <si>
    <t>Se llevó a cabo el seguimiento de las actividades realizadas por la Secretaría Distrital de Movilidad en el sistema de gestión ambiental y el Plan Institucional de Gestión Ambiental – PIGA de acuerdo a la Resolución 242 del 2014 y la Norma Técnica ISO 14001:2015. Donde se dejo las recomendaciones de la implementación del SGA y PIGA. memorando 20211700031073
\\192.168.100.105\Control Interno1\90. Informes\74. Gestion OCI\PIGA</t>
  </si>
  <si>
    <t>Se realizó el seguimiento de la efectividad de los planes de mejoramiento cuyas acciones de mejora que se finalizaron con corte a 31 de diciembre de 2019, mediante la identificación de los hallazgos generados en el 2020. Se remitio el memorando 20211700030853
\\192.168.100.105\Control Interno1\90. Informes\74. Gestion OCI\EFECTIVIDAD</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</si>
  <si>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.Se encuenta el la ruta \\storage_admin\Control Interno1\90. Informes\72. Inf de evaluacion interna\11. Inf (e) Eval gestion depend Circ 004-05 Consejo CI</t>
  </si>
  <si>
    <t>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de la entidad: https://www.movilidadbogota.gov.co/web/reportes_de_control_interno   .Se encuenta el la ruta \\storage_admin\Control Interno1\90. Informes\24. Inf a otras entidades\03. Inf (E) Eval SCI Contable Resol 357-08 - Res.193-16 CGN</t>
  </si>
  <si>
    <t>El informe se remitió preliminarmente a la Subdirección Financiera y la OAPI;  posteriormente, se envío el informe final al Despacho del Secretario y se encuentra publicado en la página web: https://www.movilidadbogota.gov.co/web/reportes_de_control_interno  .Se encuentra en la ruta \\storage_admin\Control Interno1\90. Informes\72. Inf de evaluacion interna\22. Inf (I) Sgm PAA y EJEC.PPTAL- contratacion\2020</t>
  </si>
  <si>
    <t>Primer Trimestre</t>
  </si>
  <si>
    <t>Segundo Trimestre</t>
  </si>
  <si>
    <t>Tercer Trimestre</t>
  </si>
  <si>
    <t>Cuarto Trimestre</t>
  </si>
  <si>
    <t>PERIODO</t>
  </si>
  <si>
    <t xml:space="preserve">PLANEADO </t>
  </si>
  <si>
    <t>EJECUTADO</t>
  </si>
  <si>
    <t>META</t>
  </si>
  <si>
    <t>AVANCE PERIODO</t>
  </si>
  <si>
    <t>% DE AVANCE VIGENCIA</t>
  </si>
  <si>
    <t>Se remitio informe preliminar con memorando OCI No 20211700037563 del 26/02/2021, se dio tres (3) dias para remitir respuesta a las observaciones \\192.168.100.105\Control Interno1\90. Informes\72. Inf de evaluacion interna\43. Seguimiento Comparenderas</t>
  </si>
  <si>
    <t>Imelda Morales, Mónica Martínez, Martha Helena Silva, Néstor (F), Richard Sabogal, Andrea Gacha (F), Edna Rosa Cortés, Jeimmy Enciso, Salvador Beltrán y Blanca Ofir Murillo</t>
  </si>
  <si>
    <t xml:space="preserve">En febrero se enviaron correos electronicos con las alertas correspondientes,   a los diferentes responsables de las dependencias de cargue de información en las siguientes fechas: 01, 10, 11, 12 y 15 de febrero de 2021. Conforme se gestionaron todos los reportes se genero el correspondiente certificado (113122020-12-31) y se solicito su publicación en la página web de la entidad.(https://www.movilidadbogota.gov.co/web/reportes_de_control_interno)
Asesoría: En el mes se brindo el acompañamiento y asesoria en el cargue correspondiente a los siguientes reportes de la cuenta anual:
08_000000113-20201231 Gestión y Resultados
CBN- 1100 Plan de Informatica
CBN - 1111 - 2  Documento electrónico PACA
61_000000113_20201231 Paca
16_000000113_20201231 Contabilidad
03_000000113_20201231 Inversiones
En fecha 01/02/2021 se remitio a los responsables de los procesos SA, OAPI y OCI la circular 001 de 2021 de la Contraloria informando las alertas sobre los cambios en los reportes de la cuenta anual  
En enero 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
\\STORAGE_ADMIN\Control Interno1\90. Informes\24. Inf a otras entidades\17. Inf (e) Rendicion cuenta SIVICOF Resol 011-14 CD\2020\Cuenta Anual
</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</si>
  <si>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
\\STORAGE_ADMIN\Control Interno1\90. Informes\72. Inf de evaluacion interna\26. Inf. (e) Seg. PMI (CONTRALORIA) Y PMP\2020\Diciembre</t>
  </si>
  <si>
    <t>Con radicado 20211700037923 del 26-03-2021 se envio al lider del proceso y demas participantes el informe preliminar  producto de seguimiento. En la fecha  05/03/2021 con radicado 20211700043893 se comunico informe final a los auditados y con radicado 20211700043903 del 05/03/2021, se remite informe final al Dr Nicolas Estupiñan .Al presente informe se le dio un alcance con el radicado  20211700048383 del 11/03/2021, se encuentra publicado en el pagina web https://www.movilidadbogota.gov.co/web/sites/default/files/Paginas/12-03-2021/seg_inf._ley_1712_-_febr_2021.pdf</t>
  </si>
  <si>
    <t>Se diligenció formulario FURAG de conformidad con los lineamientos del DAFP, los cuales se encuentran publicados en: \\192.168.100.105\Control Interno1\90. Informes\24. Inf a otras entidades\20. Furag\2020 y https://www.movilidadbogota.gov.co/web/reportes_de_control_interno</t>
  </si>
  <si>
    <t xml:space="preserve">En marzo se llevo a cabo la siguiente gestión:
a. Analisis de la información allegada como evidencia por la OTIC y la S.A
b. Estructuración y presentación del informe preliminar. El informe preliminar se radico con los ORFEO 2021170049143 y 20211700049153 dirigido a la OTIC y SA el día 12/03/2021
c. Mesa de trabajo: El 18/03/2021 se llevo a cabo una mesa de trabajo con la OTIC y con la SA para evaluar las observaciones al informe preliminar y realizar los ajustes pertinentes.
d. Reporte información a la Dirección Nacional de Derechos de Autor: Se llevo a cabo el reporte de la información de conformidad con lo solicitado por la DNDA en el plazo establecido (19/03/2021)
e. Entrega y Socialización del informe defintivo: Se llevo a cabo a través de los radicados  de los  ORFEOS 20211700055743,
20211700055753, 20211700055763 dirigidos al Secretario de la entidad, a la OTIC y a la S.A. respectivamente en fecha 19/03/2021
f. Solicitud de publicación de la información en la pagina web de la entidad. Correo electrónico de fecha 19/03/2021
\\STORAGE_ADMIN\Control Interno1\90. Informes\24. Inf a otras entidades\05. Inf (e) seg derechos autor software Circ 17-11 DNDA\2021
https://www.movilidadbogota.gov.co/web/reportes_de_control_interno
Se presenta el siguiente avance de la gestión adelantada en febrero:
Se dio inicio al seguimiento, informando al proceso evaluado (OTIC) y solicitando las evidencias conforme los criterios a verificar, gestión realizada a través de correo electrónico de fecha 16/02/2021.
El 25/02/2021, a través de correo eletrónico se recibe la información solicitada de manera parcial. Queda pendiente la información de los equipos dados de baja en la vigencia 2020.
\\STORAGE_ADMIN\Control Interno1\90. Informes\24. Inf a otras entidades\05. Inf (e) seg derechos autor software Circ 17-11 DNDA\2021
</t>
  </si>
  <si>
    <t>En el  mes de marzo se realizó el informe de seguimiento a la ley de cuotas partes, el informe preliminar se radico  con Ofeo radicado:20211700060683. Las evidencias se encuentran en el link: \\storage_admin\Control Interno1\90. Informes\72. Inf de evaluacion interna\03. Inf. Eval. Seg. Cumplimiento Ley Cuotas Partes\2021</t>
  </si>
  <si>
    <t>Para fomentar una cultura de  control, en el mes de marzo se publicó el tips de reservas presupuestales</t>
  </si>
  <si>
    <t>En marzo se llevo a cabo la siguiente gestión:
a. Análisis de la información allegada como evidencia por la Dirección de Atención al Ciudadano
b. Estructuración y presentación del informe preliminar. El informe preliminar se radico y socializo a los procesos vinculados con el resultado previo, a través del ORFEO 20211700057083 de fecha 23/03/2021. La respuesta se recibe a través del ORFEO 2021410006097 de fecha  26/03/2021
La revisión de las evidencias adicionales presentadas en las observaciones, asi como la incorporación de los ajustes pertinentes en el informe final se desarrolla entre el 29 y 30/03/2021. El 30/03/2021 se radica y socializada a través de los ORFEOS  20211700063193 y 20211700063313; y se solicita la publicación en la pagina web de la entidad
\\STORAGE_ADMIN\Control Interno1\90. Informes\72. Inf de evaluacion interna\05. Inf (i) Seg eval prest serv-PQRS Ley 1474-11 Art76\2020\Seguimiento II Semestre 2020
https://www.movilidadbogota.gov.co/web/reportes_de_control_interno
Se presenta el siguiente avance de la gestión adelantada en febrero:
Se dio inicio al seguimiento, informando al proceso evaluado (DAC) y solicitando las evidencias conforme los criterios a verificar, gestión realizada a través de correo electrónico de fecha 16/02/2021.
El 26/02/2021, a través de correo eletrónico se recibe la información solicitada, la cual se encuentra en proceso de analisis y validación
\\STORAGE_ADMIN\Control Interno1\90. Informes\72. Inf de evaluacion interna\05. Inf (i) Seg eval prest serv-PQRS Ley 1474-11 Art76\2020\Seguimiento II Semestre 2020</t>
  </si>
  <si>
    <t>En el mes de febrero se estructuró el Plan de Auditoría, el cual se remitió a los responsables del proceso. EL día 25/02/2021, se realizó la reunión de apertura de la Auditoría. El día 26 de febrero se envío solicitud de información. La reunión de cierre y presentación de no conformidades y recomendaciones, se llevó a cabo el 26 de marzo, previo a la entrega del Informe Preliminar, el cual fue remitido al Subsecretario de Política de Movilidad mediante el radicado 20211700061053 de esa fecha.</t>
  </si>
  <si>
    <t xml:space="preserve">Omar Alfredo Sanchez, Guillermo Delgadillo, Sandra Liliana y Julie Andrea </t>
  </si>
  <si>
    <t>Omar Sanchez</t>
  </si>
  <si>
    <t xml:space="preserve">Julie Andrea Martinez / Vieniery Piza / </t>
  </si>
  <si>
    <t>Liliana y Piedad</t>
  </si>
  <si>
    <r>
      <t>Se desarrollará la auditoría con el siguiente Alcance: "</t>
    </r>
    <r>
      <rPr>
        <i/>
        <sz val="10"/>
        <rFont val="Arial"/>
        <family val="2"/>
      </rPr>
      <t>Procedimiento de los cursos de pedagogía por infracción a las normas de tránsito</t>
    </r>
    <r>
      <rPr>
        <sz val="10"/>
        <rFont val="Arial"/>
        <family val="2"/>
      </rPr>
      <t>", para las sedes de: Centro de Servicios de Movilidad - Avenida Calle 13; Sede Administrativa Paloquemao; SuperCADE Suba; SuperCADE Américas; SuperCADE 20 de Julio; CADE Fontibón,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 lo anterior en Conformidad del Servicio de acuerdo con la Resolución 11355 de 2020.</t>
    </r>
  </si>
  <si>
    <t>Omar - Guillermo</t>
  </si>
  <si>
    <t>Guillermo Delgadillo/Liliana Montes</t>
  </si>
  <si>
    <t>Vieinery Piza/Julie Martinez</t>
  </si>
  <si>
    <t>Aida Nelly Linares</t>
  </si>
  <si>
    <t>Vieinery Piza</t>
  </si>
  <si>
    <t>CONTROL DE CONTEO</t>
  </si>
  <si>
    <t>Se remitio informe con memorando OCI No 20211700087203 del 29/04/2021. Se encuentra en la carpeta \\storage_admin\Control Interno1\90. Informes\72. Inf de evaluacion interna\01. Inf (i) Austeridad gasto\2021\1er TRIMESTRE DE 2021\Informe.</t>
  </si>
  <si>
    <t>Maria Janneth Romero y Equipo OCI</t>
  </si>
  <si>
    <t>Maria Janneth Romero Martinez</t>
  </si>
  <si>
    <t>Maria Janneth Romero Martinez / Aida Nelly Linares</t>
  </si>
  <si>
    <t>Seguimiento PMA IV Trimestre 2020 realizada en enero de 2021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
\\STORAGE_ADMIN\Control Interno1\90. Informes\24. Inf a otras entidades\08. Inf (e) Seg PMA Archivo Bogota\2020\IV Trimestre</t>
  </si>
  <si>
    <t>En el mes de a bril se remitió el POA  de Gestion y de Inversión; Se remitió el mapa de risgos de Gestion y de corrupcion correspoondiente al primer cuatrimestre del 2021</t>
  </si>
  <si>
    <t>El 06 de mayo swl 2021 se remitió el informe final de seguimiento al SIDDEAP a los Directores de Talento Humano y contratacion las evidencias se encuentran en el link:\\storage_admin\Control Interno1\90. Informes\72. Inf de evaluacion interna\04. SIDEAP\2021</t>
  </si>
  <si>
    <t>x</t>
  </si>
  <si>
    <t>En la fecha 17 de marzo de 2021, a través de correo electronico se remitio informacion relacionada con la revisión de los Derechos de peticion de los Entes de Control con el fin de ser incluido dentro del cuerpo del informe de PQRS.</t>
  </si>
  <si>
    <t xml:space="preserve">No se ha tenido conocimiento desde la OCI. </t>
  </si>
  <si>
    <t>* A  través de los radicados 20216120095303, 20216120095443 y 2021160094703 de fecha 07/05/2021 los procesos evaluados (Subdirección Administrativa y Dirección de Talento Humano) y la Oficina Control Disciplinario, remiten el monitoreo y evidencias correspondientes a lo consignado en la matriz implementada como herramienta de seguimiento.
* Se realiza la verificación de la información suministrada por los procesos y se remite el resultado preliminar para su socialización. Correo electrónico de fecha 10/05/2021
* Teniendo en cuenta el resultado de la socialización con los procesos y las observaciones presentadas por éstos, se remite el informe del seguimiento ajustado a los jefes de la OCI y de la OCD para sus respectiva revisión y firma del documento a radicar. Correo  electrónico de fecha  12/05/2021
* A través del radicado  OCI-20211703284251 de fecha 12/05/2021, se remitio a la Dirección Distrital de Asuntos Disciplinarios el informe correspondiente, el cual se radica a través de correo electrónico de la misma fecha.
* Se hace entrega del resultado del informe final a los procesos evaluados y al Secretario de la entidad (Radicado 20211700099193, 20211700099203, 20211700099223) de fecha 13/05/2021</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</si>
  <si>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</si>
  <si>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El 31 de mayo del 2021 mediante memorando No. 20211700112373  se remitío el informe deseguimiento de la caja menor ,  link \\storage_admin\Control Interno1\90. Informes\72. Inf de evaluacion interna\02. Inf (e) Arqueo de Caja Menor</t>
  </si>
  <si>
    <t>El 31 de mayo del 2021 mediante memorando No. 20211700112413  se remitío el informe deseguimiento de la caja menor2, link \\storage_admin\Control Interno1\90. Informes\72. Inf de evaluacion interna\02. Inf (e) Arqueo de Caja Menor</t>
  </si>
  <si>
    <t>La OCI, efectuó el seguimiento al mapa de riesgos de corrupción y soborno al corte del 30042021. El informe final fue remitido al despacho mediante memorando OCI 20211700101253 del 14052021. El Informe también se remitió para su publicación en la página web.  La información se encuentra en el siguiente enlace:
\\storage_admin\Control Interno1\90. Informes\72. Inf de evaluacion interna\08. Inf (i) Seg Riesgos\2021\SEGUIMIENTO RC Abril 2021</t>
  </si>
  <si>
    <t>Se realizó el Seguimiento programado, del cual se entregó el Informe a los auditados el día 24052021, Mediante el memorando OCI20211700107533, Una vez se recibieron las observaciones al preliminr, la OCI dio contestación y se entregó el Informe Final al Despacho, con el memorando OCI20211700112813 del 31052021. 
\\storage_admin\Control Interno1\90. Informes\72. Inf de evaluacion interna\22. Inf (I) Sgm PAA y EJEC.PPTAL- Metas PDD\2021\I TRIM 2021\Informe IT 2021</t>
  </si>
  <si>
    <t>Por fallas técnicas de conexión vía VPN  presentadas en la Entidad, con el operador ETB, tal y como ha informado la OTIC, situacion que impidió al equipo auditor acceder a evidencias y formato del informe preliminar, que se encuentra archivada en carpetas compartidas, en el repositorio de la Oficina de Control Interno:  Control Interno1 (192.168.100.105). Por lo descrito, se solicitó modificación del plazo de entrega de dicho informe de seguimiento para el 4/05/2021. El Informe Final se entrego mediante Memo OCI20211700107593 ENTREGA INF FINAL A DESPACHO.
\\storage_admin\Control Interno1\90. Informes\72. Inf de evaluacion interna\20- Inf. (e) Seg. Contrato Patios y Gruas\2021\Informe\final</t>
  </si>
  <si>
    <t>Actualización de acuerdo con Solicitud de la OAPI, así mismo se suspende "Conforme a lo solicitado por la Subsecretaria de Servicios a la Ciudadanía, se informa que por contagios de COVID y por las afectaciones de infraestructura a los puntos de atención durante las jornadas de paro, se suspende la auditoría interna y se retomaría a partir del martes 18 de mayo/21."
Mediante memorando No 20211700107503 del mayo 24 de 2021 se remitio Informe Final de Auditoria Cursos Pedagógicos por Infracciones a las Normas de Tránsito - CPINT, para lo cual los responsables deben suscribir el correspondiente Plan de Mejoramiento dentro de los diez (10) días hábiles posteriores a la entrega del informe final de auditoría.</t>
  </si>
  <si>
    <t xml:space="preserve">El día 28 de Junio se llevo a cabo el Conversatorio con la Oficina de Tecnologías de la Información y las Comunicaciones (OTIC). Durante el desarrollo de esta actividad se presento a los participantes temas como:
* En que consiste el Sistema Institucional de Control Interno y cual es su marco legal.
* Dimensión 7: Control Interno 
* Qué es la Oficina de Control Interno. 
* Estado actual de los Planes de Mejoramiento y Mapa de Riesgos de la OTIC 
* Estado Actual POA de la OTIC 
* Rol entes externos de control 
*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28 06 2021 OTIC
</t>
  </si>
  <si>
    <t>Junio: Se procedio a requerir a la Oficial de Seguridad el avance del cronograma propuesto, asi como la evidencia de lo ejecutado (Correo electrónico 24/06/2021), sin embargo y de acuerdo a la respuesta dada a esta solicitud se aplaza la verificación para julio, en consideración a situaciones de salud de la persona de la OTIC que acompaña este proceso.
Mayo: Se realizo una mesa de trabajo con la OTIC como parte de la fase preliminar de asesorias y acompañamiento que se realiza a esa oficina, con el fin de articular la actividades ejecutadas en el marco de la implementación del MSPI y en articulación con lo pertinente dentro del mapa de aseguramiento. (Correo electrónico 04/05/2021)
Posteriormente el 26/05/2021 se adelanto la primera sesión de asesoria y acompañamiento donde se presento al equipo operativo responsable del Sistema de Seguridad de la Información el objetivo de la asesoria y se propuso la metodologia a seguir.  En desarrollo de esta sesión se presento l amatriz de articulación con el mapa de aseguramiento y el MSPI y se proyecto el cronograma a seguir durante la vigencia</t>
  </si>
  <si>
    <t>Aida Nelly</t>
  </si>
  <si>
    <t>Julie Andrea Martinez / Vieniery Piza/</t>
  </si>
  <si>
    <t>La OCI, efectuó el seguimiento al mapa de riesgos de corrupción y soborno al corte del 30042021. El informe final fue remitido al despacho mediante memorando OCI 20211700120763 del 11_06_2021. Igualmente, se remitio a OAPI  mediante memorando OCI 20211700120753 del 11/06/2021.El Informe también se remitió para su publicación en la página web. La información se encuentra en el siguiente enlace:
\\192.168.100.105\Control Interno1\90. Informes\72. Inf de evaluacion interna\08. Inf (i) Seg Riesgos\2021\SEGUIMIENTO RG I Sem 2021</t>
  </si>
  <si>
    <t>El día 25 de Junio se llevo a cabo sensibilización frente a la gestión de riesgos de la Secretaría, dirigida al equipo técnico de gestión y desempeño de la entidad con la participacion de 39 servidores, cn el siguiente orden del dia
1. Generalidades 
2. Operatividad del Sistema de Riesgos 
3. Metodología para la Administración de los Riesgos 
4. Controles y Tratamiento
5. Articulación del MIPG y  la Administración del Riesgo 
6. Panorama General del Riesgo en SDM 
7. Recomendaciones OCI frente a la Gestión de Riesgos
Como ejercicio de retroalimentación se realizo encuesta a los participantes, sobre cuyo resultado se remitio en la misma fecha a través de corrreo electrónico, presentando recomendaciones en pro de la mejora continua.
Los documentos soportes de esta actividad pueden ser consultados en la siguiente ruta: \\192.168.100.105\Control Interno1\90. Informes\72. Inf de evaluacion interna\08. Inf (i) Seg Riesgos\2021\SEGUIMIENTO RG I Sem 2021</t>
  </si>
  <si>
    <t xml:space="preserve">Se participa en la prueba piloto de la Secretaria General de la Alcaldia en la documentación y fortalecimiento del Mapa de Aseguramiento. </t>
  </si>
  <si>
    <t xml:space="preserve">Desde la Oficina de Control Interno, se ha asesorado y acompañado a los lideres responsables de Sistemas de Gestión en la estrucutración y desarrollo de las auditorias a dichos sistemas, a la fecha se culminó la auditoria de cursos pedagogicos. </t>
  </si>
  <si>
    <t>Con el fin de fomentar la cultura del control  en la SDM , el 23 de junio se publicó el tips de publicacion de contratos en secop</t>
  </si>
  <si>
    <t xml:space="preserve">Equipo de trabajo definido por el lider del sistema - Con el acompañamiento y asesoria de Vieneiry Piza. </t>
  </si>
  <si>
    <t>Equipo auditor ambiental - Con el acompañamiento y asesoria de Julie Andrea Martinez</t>
  </si>
  <si>
    <t xml:space="preserve">Equipo Técnico efr - Con el acompañamiento y asesoria de Omar Sanchez. </t>
  </si>
  <si>
    <t>En desarrollo de esta actividad se realizó la siguiente gestión:
* Estructuración, análisis de información, consolidación de estadisticas y graficos
* Entrega informe definitivo. Radicado No.  20211700156043 del 27/07/2021
* Publicación en la página web (Link de Transparencia) e intranet de la entidad: 27/07/2021
\\STORAGE_ADMIN\Control Interno1\90. Informes\72. Inf de evaluacion interna\26. Inf. (e) Seg. PMI (CONTRALORIA) Y PMP\2021\Junio 2021</t>
  </si>
  <si>
    <r>
      <t xml:space="preserve">Con memorando OCI  20211700015143 del 29/01/21 se entrego el Informe de Evaluación Independiente del Estado del Sistema de Control Interno de la SDM - 2º semestre 2020.Publicado en: </t>
    </r>
    <r>
      <rPr>
        <u/>
        <sz val="9"/>
        <rFont val="Arial Narrow"/>
        <family val="2"/>
      </rPr>
      <t xml:space="preserve">https://www.movilidadbogota.gov.co/web/reportes_de_control_interno
</t>
    </r>
  </si>
  <si>
    <t xml:space="preserve">En Comité del día 28 de Enero del 2021, se presentó ante el CICCI el avance del Plan Anual de Auditorias (PAAI-2020) en los términos del Dto. 807 del 2019, Asi mismo se presentó y fue aprobado el PAAI 2021. Se elaboró acta, la cual reposa en la Oficina de Control Interno. 
En Comité del CICCI del 17 de Febrero, del 25 de Marzo de 2021, se presentaron elementos que fortalecen el SCI de acuerdo al seguimiento de las Politicas de Gestión y Desempeño de MIPG de la SDM. En el mes de marzo la OCI presentó seguimiento a las Metas del PDD, Implementación de la Ley de transparencia, Seguimiento a órdenes de comparendo (OC), evaluación realizada a los riesgos de corrupción y soborno.
En los Comité del CICCI del mes de Abril y Mayo de 2021, se presentaron temas relacionados con el Seguimiento y evaluación del desempeño institucional, Participación ciudadana en la gestión pública (incluida la Rendición de Cuentas), Gestión documental, Gestión ambiental para el buen uso de los recursos públicos, Transparencia, acceso a la información pública y lucha contra la corrupción, Gestión del Conocimiento y la Innovación, Gestión Estadística, Gestión Estratégica del Talento Humano - Norma ISO 45001, Planeación Institucional / Integridad – Riesgos de Corrupción, Servicio al Ciudadano y Racionalización de trámites.
En el mes de Junio y Julio se presentaron,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YyFenecimiento de la Cuenta.
</t>
  </si>
  <si>
    <t xml:space="preserve">La OCI, facilito el flujo de información con la Contraloría de Bogotá, en el marco de la Auditoría de Regularidad SECRETARIA DISTRITAL DE MOVILIDAD – SDM Código de Auditoría No. 97, para lo cual de acuerdo con las solicitudes allegadas se asigna a los responsables oportunamente para que tramiten su respuesta; así mismo, se han generado alertas, con el fin de que los responsables suministren la información al ente de control de forma oportuna dentro del plazo otorgado, y que que para la vigencia se han gestionado solicitudes de información así: enero 2, febrero 16, marzo 23, abril 11. De otra parte, se tramito el informe final estados financieros SDM, sobre el cual los responsables se encuentran formulando el PMI.  
Con comunicaciones 20216121014712 y 20216121021062 la CB remitio Informe Final Auditoría de Regularidad ante la Secretaría Distrital de Movilidad SDM. Código 97 PAD 2021. 
Mediante oficio 20216121073122 se presentó Equipo Auditor-PAD 2021-Codigo No 102-Auditoria de desempeño seguimiento Contrato Atipico No 1913 de 2017.
</t>
  </si>
  <si>
    <t xml:space="preserve"> El 28 de junio se llevo a cabo mesa de trabajo virtual con los responsables del equipo técnico de calidad con el fin de explicar el diligenciamiento del formato Informe del ESCI y resolver inquietudes, con la participación de 29 servidores de la entidad, se estructuró el Drive para que se suban allí las evidencias. 
Con memorando OCI 20211700157873 del 28/07/21 se entrego el Informe de Evaluación Independiente del Estado del Sistema de Control Interno de la SDM - 1erº semestre 2021.Publicado en:
https://www.movilidadbogota.gov.co/web/sites/default/files/Paginas/28-07-2021/inf_evaluacion_independiente_del_esci_sdm_1er_semestre_2021.pdf</t>
  </si>
  <si>
    <t xml:space="preserve">Se realizó el seguimiento  al mapa de riesgos, PMI; PMP; poas de gestión y de inversión; MIPG y tips de la Oficina de control InternoI.
</t>
  </si>
  <si>
    <r>
      <t>Auditoria Sistema de Gestión Empresa Familiarmente Responsable</t>
    </r>
    <r>
      <rPr>
        <b/>
        <sz val="10"/>
        <rFont val="Arial"/>
        <family val="2"/>
      </rPr>
      <t xml:space="preserve"> (efr) </t>
    </r>
    <r>
      <rPr>
        <sz val="10"/>
        <rFont val="Arial"/>
        <family val="2"/>
      </rPr>
      <t xml:space="preserve">- Revisión documental del Sistema de Gestión </t>
    </r>
    <r>
      <rPr>
        <b/>
        <sz val="10"/>
        <rFont val="Arial"/>
        <family val="2"/>
      </rPr>
      <t>efr</t>
    </r>
    <r>
      <rPr>
        <sz val="10"/>
        <rFont val="Arial"/>
        <family val="2"/>
      </rPr>
      <t xml:space="preserve"> para asegurar el mantenimiento del Sistema en la Secretaría Distrital de Movilidad.</t>
    </r>
  </si>
  <si>
    <t>Se remitio el informe con radicado Numero OCI 20211700157383. Se encuentra en la  carpeta \\192.168.100.105\Control Interno1\90. Informes\72. Inf de evaluacion interna\01. Inf (i) Austeridad gasto\2021\2do TRIMESTRE DE 2021\Informe</t>
  </si>
  <si>
    <t>El 9 de julio se remitió el mapa de riesgos por autocontrol; el 6 de julio se remitió el POA de gestión y de inversión correspondiente al asegundo trimestre del 2021; se remitió el Plan de Adecuación y Sostenibilidad del MIPG-OCI.</t>
  </si>
  <si>
    <t xml:space="preserve">El día 21 de Julio se llevo a cabo el Conversatorio con la Subsecretaria de Politica de Movilidad (SPM). Durante el desarrollo de esta actividad se presento a los participantes temas como:
* En que consiste el Sistema Institucional de Control Interno y cual es su marco legal.
* Dimensión 7: Control Interno, Qué es la Oficina de Control Interno, Estado actual de los Planes de Mejoramiento y Mapa de Riesgos de la SPM, Estado Actual POA de la SPM, Rol entes externos de control y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21 07 2021 SPM
El día 30  de Julio se llevo a cabo el Conversatorio con la Subdirección Administrativa. Durante el desarrollo de esta actividad se presento a los participantes temas como:
-Sistema De Control Interno, Funciones Oficina de Control Interno, Modelo Estándar de Control Interno MECI, Esquema Líneas de Defensa, Riesgos, Auditoria, Planes de mejoramiento.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\\192.168.100.105\Control Interno1\00. Documentos de apoyo\11. Capacitaciones
</t>
  </si>
  <si>
    <t>Se realiza la reprogramación de acuerdo a la justificado por el proceso con ORFEO 20216120155013, donde se establece que se esta realizando el proceso precontractual para la auditoria interna, en este mismo sentido se viene implementando y documentando los requisitos de la 14001</t>
  </si>
  <si>
    <t>Julie Andrea Martinez / Omar Sanchez</t>
  </si>
  <si>
    <t>Liliana Montes/Omar Sánchez/Guillermo Delgadillo/Julie A. Martínez/Aida Nelly Linares</t>
  </si>
  <si>
    <t>Liliana Montes</t>
  </si>
  <si>
    <t>Julie A. Martínez/Guillermo Delgadillo</t>
  </si>
  <si>
    <t>María Janneth Romero</t>
  </si>
  <si>
    <t>Liliana Montes/Piedad Cárdenas</t>
  </si>
  <si>
    <t>Omar Sánchez</t>
  </si>
  <si>
    <t>Omar Sánchez/Julie A. Martínez/Vieinery Piza/Aida Nelly Linares</t>
  </si>
  <si>
    <t>Equipo OCI</t>
  </si>
  <si>
    <t>Agosto:
En desarrollo de esta actividad se solicitó a la oficial de seguridad de la OTIC, a través de correo electrónico de fecha 23/08/2021, el reporte  los avances sobre la gestión prevista en la implementación del MSPI, así como el cronograma con las actividades y fechas con las cuales se van a atender las Fases I y II, socializadas en julio. ´A través de correo electrónico de fecha 27/08/2021, la oficial de seguiridad solicita ampliación del plazo para presentar la información requerida, hasta el 07/09/2021.
\\192.168.100.105\Control Interno1\90. Informes\74. Gestion OCI\8-ASESORIA Y ACOMPAÑAMIENTO SIST SEG INF - OTIC</t>
  </si>
  <si>
    <t>Maria Janneth Romero</t>
  </si>
  <si>
    <t>Maria Janneth Romero/ Omar Sanchez / Guillermo Delgadillo / Julie Andrea Martinez / Sandra Liliana Montes / Vieniery Piza/ Aida Nelly</t>
  </si>
  <si>
    <t>Aida Nelly Linares / Maria Janneth Romero</t>
  </si>
  <si>
    <t>Omar Sanchez / Guillermo Delgadillo / Julie Andrea Martinez / Sandra Liliana Montes  / Maria Janneth Romero / Julie Andrea Martinez</t>
  </si>
  <si>
    <t>Maria Janneth Romero/ Omar Sanchez / Guillermo Delgadillo / Sandra Liliana Montes /  Aida Nelly</t>
  </si>
  <si>
    <t>Omar Sanchez / Guillermo Delgadillo / Julie Andrea Martinez / Sandra Liliana Montes / Maria Janneth Romero/ Vieniery Piza</t>
  </si>
  <si>
    <t>Maria Janneth Romero - Omar Sanchez / Guillermo Delgadillo / Julie Andrea Martinez / Sandra Liliana Montes / Vieniery Piza/ Aida Nelly</t>
  </si>
  <si>
    <t xml:space="preserve">Agosto 2021: Durante el agosto se asistio al comite con voz y sin voto en las siguientes sesiones: Comite extraordinario 11/09/2021 a las 5:00 pm; sesion 12/08/2021 de 2 a 4 pm; sesion del 13/08/2021 8:00 am; sesion 19/08/2021 de 2:00 a 4:00 pm; sesion 24/08/2021 de 2:00 a 4:00 pm; sesion 26/08/2021 a las 2:00 pm; sesion 31/08/2021 2:00 pm.
Julio de 2021: Las sesiones del Comite de Contratacion del mes de julio  en las cuales la OCI, asistio con voz pero sin voto, fueron las siguientes: 29 de junio de 2021, 6 de julio de 2021, 15 de julio de 2021, 21 de julio de 2021, 22 de julio de 2021.
Junio de 2021: Las sesiones del Comite de Contratacion del mes de junio  en las cuales la OCI, asistio con voz pero sin voto, fueron las siguientes:  01 de junio de  2021 a las  4:00 pm ; 02 de Junio extraordinario a la 1:00 pm ; 08 de junio de 2021 a las 2:00 pm; 10 de juni0o a las 2:00 pm ; 18 junio a las 3:30 pm; 21 junio sesion extraordinaria de 4:00  y 5 pm : 22  de junio  a las 2:00 pm; 
Durante el Mes de Mayo se asistió a las sesiones programadas por el Comite de Conciliación en las siguientes  fechas:  4 de mayo ;  6 mayo; 11 mayo; 18 mayo; 20 mayo; 25 mayo; 27 mayo, 31  mayo.
 Se participó en los comites de los días 15-01-2021; desde el 18 de febrero  se asigno la asistencia al comite de contratacion a la funcionaria Liliana Montes, desde dicha fecha se ha asistido a los comites de contratación en las siguientes fechas de acuerdo a la programacion : 18,25, 26 Febrero; 5,9.10,11,25,30 Marzo ; 13,19.20.22,29,30 abril de 2021 </t>
  </si>
  <si>
    <t>Durante el mes de Agosto de 2021, se realizó la Auditoria Sistema de Gestión Antisoborno (SGA) - Prevención del soborno, en las funciones de la S.D.M relacionadas con la interacción con externos en todos los procesos institucionales. El informe final firmado fue entregado a los jefes de los procesos el 31 de Agosto de 2021.
Mediante el memorando 20216000148823 del 16 de julio de 2021, la Subsecretaría de Gestión Corporativa solicito la reprogramación de la auditoría interna al sistema de gestión antisoborno, para el mes de Agosto de 2021, debido a que la adjudicación de este proceso esta para el 3 de agosto de 2021, que inicialmente se había establecido en el PAAI para el mes de junio de 2021.</t>
  </si>
  <si>
    <t>Se llevo a cabo la entrega del Informe preliminar a los procesos auditados a través del radicado de ORFEO No. 20211700182653 en fecha 30/08/2021
Las observaciones presentadas por el equipo auditado asi como la generación del informe final se gestionará en septiembre.
\\192.168.100.105\Control Interno1\23. Auditorias\02. Internas\22. Proceso GTCTT</t>
  </si>
  <si>
    <r>
      <t xml:space="preserve">El informe preliminar se remitió a la Subdirección Financiera y a la OAPI mediante memorando OCI20211700167363 del 10/08/21, el cual fue objeto de revisión, generando asu vez  memorando como respuesta al mismo. Dicha respuesta se analizó y se incorporó en el Informe Final, que fue remitido al Despacho mediante memortando OCI20211700178003, del 23/082021. El informe y sus soportes se pueden concultar en el link: \\192.168.100.105\Control Interno1\90. Informes\72. Inf de evaluacion interna\22. Inf (I) Sgm PAA y EJEC.PPTAL- Metas PDD\2021.  </t>
    </r>
    <r>
      <rPr>
        <u/>
        <sz val="9"/>
        <rFont val="Arial Narrow"/>
        <family val="2"/>
      </rPr>
      <t xml:space="preserve">
</t>
    </r>
  </si>
  <si>
    <t>Realizar un (1) conversatorio de control interno.</t>
  </si>
  <si>
    <t xml:space="preserve">Omar Sanchez - Jefe OCI </t>
  </si>
  <si>
    <t xml:space="preserve">El día 17 de Septiembre se llevo a cabo el Conversatorio con el equipo técnico de la Direcciòn de Atención al Ciudadano, de la Subsecretaria de Servicios a la Ciudadaía (SSC). Durante el desarrollo de esta actividad se presento a los participantes temas como:
* En que consiste el Sistema Institucional de Control Interno y cual es su marco legal.
* Control Interno, Qué es la Oficina de Control Interno, Modelo Estandar de Control Interno - MECI, Esquema lìneas de defensa, Estado actual de los Planes de Mejoramiento, Rol entes externos de control y Evaluación del Sistema de Control Interno
* Auditorías (Internas y Externas) Tips para su atención 
Los documentos soportes de esta actividad pueden ser consultados en la siguiente ruta: \\STORAGE_ADMIN\Control Interno1\00. Documentos de apoyo\11. Capacitaciones\Conversatorio 17 09 2021 DAC - SSC
</t>
  </si>
  <si>
    <t>Seguimiento y Evaluación Especifico al tema de Incapacidades Laborales</t>
  </si>
  <si>
    <t>El seguimiento se realizó con base en la información suministrada por la Direcciòn de Talento Humano y la Subdirecciòn Financiera. Se remitio el Informe Final al Despacho con memorando OCI No 20211700199713 del 17/09/2021. La Información relacionada y el Informe Final se puede consultar en la siguiente ruta:  \\192.168.100.105\Control Interno1\90. Informes\72. Inf de evaluacion interna\44. Inf Eval. y Seg. Incapacidades Laborales</t>
  </si>
  <si>
    <t>De conformidad con lo programado, en el mes de Agosto de 2021, se realizó la Auditoria Sistema de Gestión (efr). Dicha auditoría fue atendida por el equipo técnico de la SGC, conformado bajo la dirección del personal directivo del sistema de gestión. El día 31 de agosto se realizó la reunión final de la auditoría y posteriormente se llevó a cabo la reunión de cierre de la misma, en la cual se informó que del ejercicio auditor no quedan Observaciones y No Conformidades, solo quedarán dos recomendaciones, las cuales pueden ser tenidas en cuenta si se considera necesario. El Informe Final efr 2021, se remitió al Despacho con memo OCI 20211700200123 del 17/09/2021.</t>
  </si>
  <si>
    <t xml:space="preserve">Con el fin de fomentar una cultura de control que contribuya al mejoramiento continuo en el cumplimiento de la misión institucional la OCI, el 17 de septiembre del 2021 se publicó el Tips “las buenas prácticas de Contratacion”
</t>
  </si>
  <si>
    <t>Se realizó el seguimiento al Plan Anticorrupción y Atención al Ciudadano PAAC 2021, con fecha de corte Agosto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1474-11\2021\SEPTIEMBRE
Se remitió el 14 de Septiembre de 2021 al Secretario el informe mediante memorando 20211700100753 y a la Oficina Asesora  de Planeación con el Memorando 20211700100853.</t>
  </si>
  <si>
    <t>Se participo  en la sesión Primera sesión Ordinaria del CIA de 2021 llevada a cabo el 17/03/2021, Extraordinaria del 30-06-2021 y del 21-09-2021.</t>
  </si>
  <si>
    <t xml:space="preserve">En el mes de Junio y Julio se presentaron como temas en el CICCI: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 Fenecimiento de la Cuenta.
En el mes de agosto, com ST del CICCI adelantó acta en el cual se trataron temas como: Seguimiento al PAAC, resultado encuesta SGefr, y Gestión estratégica de talento humano. </t>
  </si>
  <si>
    <t xml:space="preserve">Se ha participado como ST en los comites del CICCI ce los meses de Enero, Feberero, Marzo, Abril, Mayo, Junio, Julio, Agosto y Septiembre. </t>
  </si>
  <si>
    <t>Se ha participado en los CIGD de los meses de Enero, Febrero, Marzo, Abril, Mayo, Junio, Julio, Agosto y Septiembre  de 2021.</t>
  </si>
  <si>
    <t xml:space="preserve">Se participó en el comité del dia 28 de Junio, 31 de agosto y 21 de Septiembre de 2021.  </t>
  </si>
  <si>
    <t>Se participó en los comités de los días 13, 20, y 27 de Enero de 2021.
Se participó en los comités de los días 12 y 24 de Febrero de 2021.
Se participó en los comités de los días 10 y 24 de Marzo de 2021.
Se participó en los comités de los días 10 y 24 de Marzo de 2021.
Se participó en los comités de los días 14 de Abril de 2021.
Se participó en los comités de los días 09 y 23 de Mayo de 2021.
Se participó en los comités de los días 09 y 23 de Junio de 2021.
Se participó en los comités de los días 07 y 21 de Julio de 2021.
Se participó en los comités de los días 04 y 25 de Agosto de 2021.
Se participó en los comités de los días 06 y 22 de Septiembre de 2021</t>
  </si>
  <si>
    <t>Se realizó el seguimiento al Plan Anticorrupción y Atención al Ciudadano PAAC 2021, con fecha de corte Abril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1474-11\2021\MAYO
Se remitió el 14 de Mayo de 2021 al Secretario el informe mediante memorando 20211700196173 y a la Oficina Asesora  de Planeación con el Memorando 20211700196333.</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</si>
  <si>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diciembre con el Certificado de Cuenta: 11312020-12-30
* Febrero se gestionó el cargue de la cuenta mensual de enero con el Certificado de Cuenta: 11312021-01-31
* Marzo se gestionó el cargue de la cuenta mensual de febrero con el Certificado de Cuenta: 11312021-02-28
* Abril se gestionó el cargue de la cuenta mensual de marzo con el Certificado de Cuenta: 11312021-03-31
* Mayo se gestionó el cargue de la cuenta mensual de abril con el Certificado de Cuenta: 11312021-04-30
* Junio se gestionó el cargue de la cuenta mensual de mayo con el Certificado de Cuenta: 11312021-05-31
* Julio se gestionó el cargue de la cuenta mensual de junio con el Certificado de Cuenta: 11312021-06-30
* Agosto se gestionó el cargue de la cuenta mensual de julio con el Certificado de Cuenta: 11312021-07-31
* Septiembre se gestionó el cargue de la cuenta mensual de agosto con el Certificado de Cuenta: 11312021-08-30
\\STORAGE_ADMIN\Control Interno1\90. Informes\24. Inf a otras entidades\17. Inf (e) Rendicion cuenta SIVICOF Resol 011-14 CD\2021\Certificaciones</t>
  </si>
  <si>
    <t>Septiembre:
*  Se realizó el acompañamiento metodológico a la formulación del hallazgo del plan de mejoramiento de la Auditoria al Proceso Gestión de Tránsito y Control de Tránsito y Transporte PM02 los dias 22 y 27/9/2021 (\\192.168.100.105\Control Interno1\23. Auditorias\02. Internas\22. Proceso GTCTT\04. PM)
*  Se llevó a cabo la asesoria a la formulación del PMI producto de la Auditoria de Desempeño 102  PAD 2021 27/09/2021 (\\192.168.100.105\Control Interno1\23. Auditorias\01. Externas\01. Inf aud Contraloria\2021\2 Auditoria de Desempeño Cod 102\03 PMI)
*  Se reviso e hicieron recomendaciones respecto a la reformulación del PM. No conformidad 082-2020. Correo electronico del 06/09/2021 (\\192.168.100.105\Control Interno1\23. Auditorias\03. PM\2021\PMP\EVIDENCIAS AGOSTO\SGM)
*  Se realizó el acompañamiento metodológico a la formulación del plan de mejoramiento de la Auditoria Antisoborno 2021 ( \\192.168.100.105\Control Interno1\23. Auditorias\02. Internas\18. Antisoborno\2021\PMP).
Junio: Durante el mes se apoyo al enlace de la Oficina de Comunicaciones y Cultura para la Movilidad en la formulación del Plan de Mejoramiento por procesos de Autocontrol. (https://www.movilidadbogota.gov.co/web/reportes_de_control_interno y https://intranetmovilidad.movilidadbogota.gov.co/intranet/Actividades%20de%20Control): Ruta \\STORAGE_ADMIN\Control Interno1\23. Auditorias\03. PM\2021\PMP). Adicionalmente, se acompaño a los diferentes procesos en la formulación del PMI a partir del informe final de la auditoria de regularidad PAD 2021, vigencia 2020. 
Mayo:
Durante el mes se apoyo a los enlaces de la Dirección de Contratación y Talento Humano en la formulación del plan de mejoramiento resultado del seguimiento realizado a SIDEAP. Asesoria llevada a cabo a través de correos electrónicos del 13 y 19/05/2021 y mesa de trabajo realizada el 20/05/2021. Se realizó la asesoría al Plan de Mejoramiento por Procesos de la Oficina Asesora de Planeación Institucional sobre autocontrol y planeación estratégica y operativa del direccionamiento estratégico. (https://www.movilidadbogota.gov.co/web/reportes_de_control_interno y https://intranetmovilidad.movilidadbogota.gov.co/intranet/Actividades%20de%20Control): Ruta \\STORAGE_ADMIN\Control Interno1\23. Auditorias\03. PM\2021\PMP).
Abril:
Durante el mes se apoyo al equipo de la Subdirección de Servicio a la Ciudadania en la formulación del plan de mejoramiento, resultado del seguimiento realizado a la gestión de las PQRS en el II Semestre de 2020. Sesiones adelantadas los días 15 y 20/04/2021, se remitio a través de email las recomendaciones iniciales metodologicas respecto al plan preliminar formulado (16/04/2021); el plan fue incorporado en el consolidado de PMP del mes de Abril, publicado en la web e intranet de la entidad. (https://www.movilidadbogota.gov.co/web/reportes_de_control_interno y https://intranetmovilidad.movilidadbogota.gov.co/intranet/Actividades%20de%20Control): Ruta \\STORAGE_ADMIN\Control Interno1\23. Auditorias\03. PM\2021\PMP\PUBLICADOS.
Durante este mes se realizó la Asesoría de la formulación del PMP de la Encuesta de Impacto del Sistemas Integrados de Gestión del direccionamiento estratégico. Se realizó la asesoría al PMP de Autocontrol de la OAPI, sobre planeación estratégica y caracterización de las partes interesadas. Se realizó la Asesoría por Autocontrol de la OACCM sobre Ley de Transparencia. Se atendió la solicitud de reprogramación del hallazgo 040 de 2020 de la OTIC. (https://www.movilidadbogota.gov.co/web/reportes_de_control_interno y https://intranetmovilidad.movilidadbogota.gov.co/intranet/Actividades%20de%20Control): Ruta \\STORAGE_ADMIN\Control Interno1\23. Auditorias\03. PM\2021\PMP)
Marzo:
Durante el mes se apoyo al equipo de la Subdirección de Planes de Manejo de Transito, en la gestión de reprogramación de la acción evaluada como Incumplida al cierre de febrero. Ajust incoporado en el consolidado de PMP del marzo publicado en la web e intranet de la entidad (https://www.movilidadbogota.gov.co/web/reportes_de_control_interno y https://intranetmovilidad.movilidadbogota.gov.co/intranet/Actividades%20de%20Control): Ruta \\STORAGE_ADMIN\Control Interno1\23. Auditorias\03. PM\2021\PMP\PUBLICADOS
Se atendió la solicitud de reprogramación de la acción 2 del hallazgo 041-2020 del PMI, recibida a través del radicado 20213120046233 B11de la SPMT. Se dio respuesta positiva a la solicitud con el radicado 202117 00050873 en fecha 15/03/2021
Febrero:
Enero:
En enero se llevo a cabo la correspondiente validación de la información a reportar por la entidad de acuerdo al resultado de la auditoria de desempeño código 117 realizada por la Contraloria de Bogota. Se genero el formato en el storm user, se valido en esa misma herramienta la estructura de forma, se solicito la firma digital y se procedio a cargar en el aplicativo SIVICOF. Una vez se valido la información a través de este aplicativo se genero la correspodiente certificacion.
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Ley 1730.  Se cargó el Plan de Mejoramiento dentro del plazo señalado.</t>
  </si>
  <si>
    <t>Se realizó la reunión de apertura de la Auditoría de Participación Ciudadana y Control Social el día 22 de Deptiembre de 2021.</t>
  </si>
  <si>
    <t>La OCI, efectuó el seguimiento al mapa de riesgos de corrupción al corte del 301082021 y riesgos de soborno 1er semestre. El informe final fue remitido al despacho mediante memorando OCI 20211700196743 del 14092021. El Informe también se remitió para su publicación en la página web. La información se encuentra en el siguiente enlace:
\\192.168.100.105\Control Interno1\90. Informes\72. Inf de evaluacion interna\08. Inf (i) Seg Riesgos\2021\SEGUIMIENTO RC-RS Agosto 2021</t>
  </si>
  <si>
    <t>En el seguimiento a los instrumentos de Gestion de la OCI  se remitieron los POAS de Gestión y de Inversión y el Plan de Adecuación y Sostenibilidad MIPG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</si>
</sst>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quot;$&quot;\ * #,##0.00_);_(&quot;$&quot;\ * \(#,##0.00\);_(&quot;$&quot;\ * &quot;-&quot;??_);_(@_)"/>
    <numFmt numFmtId="166" formatCode="yyyy\-mm\-dd;@"/>
    <numFmt numFmtId="167" formatCode="0.0%"/>
  </numFmts>
  <fonts count="43"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sz val="9"/>
      <name val="Arial Narrow"/>
      <family val="2"/>
    </font>
    <font>
      <sz val="9"/>
      <color theme="1"/>
      <name val="Arial Narrow"/>
      <family val="2"/>
    </font>
    <font>
      <sz val="9"/>
      <color rgb="FF000000"/>
      <name val="Arial Narrow"/>
      <family val="2"/>
    </font>
    <font>
      <u/>
      <sz val="9"/>
      <name val="Arial Narrow"/>
      <family val="2"/>
    </font>
    <font>
      <b/>
      <sz val="12"/>
      <color rgb="FFFF0000"/>
      <name val="Arial"/>
      <family val="2"/>
    </font>
    <font>
      <b/>
      <sz val="16"/>
      <color rgb="FFFF0000"/>
      <name val="Arial"/>
      <family val="2"/>
    </font>
  </fonts>
  <fills count="30">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8" fillId="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4" borderId="0" applyNumberFormat="0" applyBorder="0" applyAlignment="0" applyProtection="0"/>
    <xf numFmtId="164" fontId="16"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0" fontId="10" fillId="0" borderId="0"/>
    <xf numFmtId="0" fontId="10" fillId="0" borderId="0"/>
    <xf numFmtId="0" fontId="22" fillId="0" borderId="0"/>
    <xf numFmtId="0" fontId="23" fillId="0" borderId="0"/>
    <xf numFmtId="0" fontId="17" fillId="0" borderId="0"/>
    <xf numFmtId="0" fontId="17" fillId="0" borderId="0"/>
    <xf numFmtId="9" fontId="17" fillId="0" borderId="0" applyFont="0" applyFill="0" applyBorder="0" applyAlignment="0" applyProtection="0"/>
    <xf numFmtId="9" fontId="16" fillId="0" borderId="0" applyFont="0" applyFill="0" applyBorder="0" applyAlignment="0" applyProtection="0"/>
  </cellStyleXfs>
  <cellXfs count="492">
    <xf numFmtId="0" fontId="0" fillId="0" borderId="0" xfId="0"/>
    <xf numFmtId="0" fontId="24"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5"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6" fillId="0" borderId="1" xfId="0" applyFont="1" applyFill="1" applyBorder="1" applyAlignment="1">
      <alignment horizontal="center" vertical="top" wrapText="1"/>
    </xf>
    <xf numFmtId="0" fontId="24" fillId="5" borderId="1" xfId="0" applyFont="1" applyFill="1" applyBorder="1"/>
    <xf numFmtId="0" fontId="1" fillId="5" borderId="1" xfId="0" applyFont="1" applyFill="1" applyBorder="1"/>
    <xf numFmtId="0" fontId="25" fillId="5" borderId="1" xfId="0" applyFont="1" applyFill="1" applyBorder="1" applyAlignment="1">
      <alignment vertical="top" wrapText="1"/>
    </xf>
    <xf numFmtId="0" fontId="26" fillId="5" borderId="1" xfId="0" applyFont="1" applyFill="1" applyBorder="1" applyAlignment="1">
      <alignment vertical="top" wrapText="1"/>
    </xf>
    <xf numFmtId="0" fontId="24" fillId="5" borderId="1" xfId="0" applyFont="1" applyFill="1" applyBorder="1" applyAlignment="1">
      <alignment wrapText="1"/>
    </xf>
    <xf numFmtId="0" fontId="1" fillId="0" borderId="1" xfId="0" applyFont="1" applyBorder="1" applyAlignment="1">
      <alignment vertical="top" wrapText="1"/>
    </xf>
    <xf numFmtId="0" fontId="24" fillId="0" borderId="0" xfId="0" applyFont="1"/>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24" fillId="6" borderId="1" xfId="0" applyFont="1" applyFill="1" applyBorder="1" applyAlignment="1">
      <alignment horizontal="center" vertical="center" textRotation="90" wrapText="1"/>
    </xf>
    <xf numFmtId="0" fontId="27" fillId="7" borderId="1" xfId="0" applyFont="1" applyFill="1" applyBorder="1" applyAlignment="1">
      <alignment horizontal="center" vertical="center"/>
    </xf>
    <xf numFmtId="0" fontId="28" fillId="6" borderId="1" xfId="0" applyFont="1" applyFill="1" applyBorder="1"/>
    <xf numFmtId="0" fontId="27"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8" fillId="6" borderId="1" xfId="0" applyFont="1" applyFill="1" applyBorder="1" applyAlignment="1">
      <alignment wrapText="1"/>
    </xf>
    <xf numFmtId="0" fontId="24" fillId="0" borderId="1" xfId="0" applyFont="1" applyBorder="1" applyAlignment="1">
      <alignment horizontal="center" vertical="top"/>
    </xf>
    <xf numFmtId="0" fontId="24" fillId="0" borderId="1" xfId="0" applyFont="1" applyBorder="1" applyAlignment="1">
      <alignment vertical="top"/>
    </xf>
    <xf numFmtId="166" fontId="24" fillId="0" borderId="1" xfId="0" applyNumberFormat="1" applyFont="1" applyBorder="1" applyAlignment="1">
      <alignment horizontal="center" vertical="top" wrapText="1"/>
    </xf>
    <xf numFmtId="0" fontId="24" fillId="0" borderId="1" xfId="0" applyFont="1" applyBorder="1" applyAlignment="1">
      <alignment vertical="top" wrapText="1"/>
    </xf>
    <xf numFmtId="166" fontId="24"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5" fillId="0" borderId="1" xfId="0" applyFont="1" applyBorder="1" applyAlignment="1">
      <alignment vertical="center"/>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4" fillId="0" borderId="0" xfId="0" applyFont="1" applyAlignment="1">
      <alignment wrapText="1"/>
    </xf>
    <xf numFmtId="0" fontId="25" fillId="0" borderId="1" xfId="0" applyFont="1" applyBorder="1" applyAlignment="1">
      <alignment vertical="top"/>
    </xf>
    <xf numFmtId="0" fontId="25" fillId="0" borderId="1" xfId="0" applyFont="1" applyBorder="1" applyAlignment="1">
      <alignment horizontal="center" vertical="center"/>
    </xf>
    <xf numFmtId="166" fontId="24" fillId="8" borderId="1" xfId="0" applyNumberFormat="1" applyFont="1" applyFill="1" applyBorder="1" applyAlignment="1">
      <alignment horizontal="center" vertical="top" wrapText="1"/>
    </xf>
    <xf numFmtId="0" fontId="26" fillId="0" borderId="1" xfId="0" applyFont="1" applyBorder="1" applyAlignment="1">
      <alignment vertical="top"/>
    </xf>
    <xf numFmtId="166" fontId="26" fillId="0" borderId="1" xfId="0" applyNumberFormat="1" applyFont="1" applyBorder="1" applyAlignment="1">
      <alignment horizontal="center" vertical="top" wrapText="1"/>
    </xf>
    <xf numFmtId="0" fontId="1" fillId="0" borderId="1" xfId="0" applyFont="1" applyBorder="1" applyAlignment="1">
      <alignment vertical="top"/>
    </xf>
    <xf numFmtId="0" fontId="29" fillId="7" borderId="1" xfId="0" applyFont="1" applyFill="1" applyBorder="1" applyAlignment="1">
      <alignment horizontal="center" vertical="center"/>
    </xf>
    <xf numFmtId="0" fontId="29" fillId="6" borderId="1" xfId="0" applyFont="1" applyFill="1" applyBorder="1" applyAlignment="1">
      <alignment horizontal="center" vertical="center"/>
    </xf>
    <xf numFmtId="166" fontId="27" fillId="6" borderId="1" xfId="0" applyNumberFormat="1" applyFont="1" applyFill="1" applyBorder="1" applyAlignment="1">
      <alignment horizontal="center" vertical="center" wrapText="1"/>
    </xf>
    <xf numFmtId="0" fontId="24" fillId="0" borderId="0" xfId="0" applyFont="1" applyBorder="1"/>
    <xf numFmtId="0" fontId="24" fillId="0" borderId="1" xfId="0" applyFont="1" applyBorder="1" applyAlignment="1">
      <alignment horizontal="center" vertical="center"/>
    </xf>
    <xf numFmtId="0" fontId="24" fillId="0" borderId="0" xfId="0" applyFont="1" applyFill="1"/>
    <xf numFmtId="0" fontId="24" fillId="0" borderId="1" xfId="0" applyFont="1" applyFill="1" applyBorder="1" applyAlignment="1">
      <alignment horizontal="center" vertical="center"/>
    </xf>
    <xf numFmtId="166" fontId="24" fillId="0" borderId="1" xfId="0" applyNumberFormat="1" applyFont="1" applyBorder="1" applyAlignment="1">
      <alignment horizontal="left" vertical="top" wrapText="1"/>
    </xf>
    <xf numFmtId="0" fontId="24" fillId="0" borderId="0" xfId="0" applyFont="1" applyFill="1" applyBorder="1"/>
    <xf numFmtId="0" fontId="24" fillId="5" borderId="1" xfId="0"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0" fontId="4" fillId="7" borderId="1" xfId="0" applyFont="1" applyFill="1" applyBorder="1"/>
    <xf numFmtId="0" fontId="24" fillId="0" borderId="1" xfId="0" applyFont="1" applyFill="1" applyBorder="1" applyAlignment="1">
      <alignment horizontal="center" vertical="center" wrapText="1"/>
    </xf>
    <xf numFmtId="0" fontId="24" fillId="5" borderId="0" xfId="0" applyFont="1" applyFill="1"/>
    <xf numFmtId="0" fontId="24" fillId="0" borderId="0" xfId="0" applyFont="1" applyFill="1" applyAlignment="1">
      <alignment horizontal="center"/>
    </xf>
    <xf numFmtId="0" fontId="4" fillId="9" borderId="1" xfId="0" applyFont="1" applyFill="1" applyBorder="1" applyAlignment="1">
      <alignment wrapText="1"/>
    </xf>
    <xf numFmtId="0" fontId="27" fillId="9" borderId="1" xfId="0" applyFont="1" applyFill="1" applyBorder="1" applyAlignment="1">
      <alignment horizontal="center" vertical="center"/>
    </xf>
    <xf numFmtId="0" fontId="30"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7"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24"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1" fillId="10" borderId="1" xfId="0" applyFont="1" applyFill="1" applyBorder="1" applyAlignment="1">
      <alignment vertical="top" wrapText="1"/>
    </xf>
    <xf numFmtId="0" fontId="25"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6" fillId="0" borderId="1" xfId="0" applyFont="1" applyFill="1" applyBorder="1" applyAlignment="1">
      <alignment wrapText="1"/>
    </xf>
    <xf numFmtId="0" fontId="4" fillId="11" borderId="1" xfId="0" applyFont="1" applyFill="1" applyBorder="1" applyAlignment="1">
      <alignment wrapText="1"/>
    </xf>
    <xf numFmtId="0" fontId="27" fillId="11" borderId="1" xfId="0" applyFont="1" applyFill="1" applyBorder="1" applyAlignment="1">
      <alignment horizontal="center" vertical="center"/>
    </xf>
    <xf numFmtId="166" fontId="27"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4" fillId="10" borderId="1" xfId="0" applyFont="1" applyFill="1" applyBorder="1" applyAlignment="1">
      <alignment vertical="top" wrapText="1"/>
    </xf>
    <xf numFmtId="166" fontId="24" fillId="12" borderId="1" xfId="0" applyNumberFormat="1" applyFont="1" applyFill="1" applyBorder="1" applyAlignment="1">
      <alignment horizontal="center" vertical="center" wrapText="1"/>
    </xf>
    <xf numFmtId="166" fontId="26" fillId="12" borderId="1" xfId="0" applyNumberFormat="1" applyFont="1" applyFill="1" applyBorder="1" applyAlignment="1">
      <alignment horizontal="center" vertical="top" wrapText="1"/>
    </xf>
    <xf numFmtId="166" fontId="24" fillId="5" borderId="1" xfId="0" applyNumberFormat="1" applyFont="1" applyFill="1" applyBorder="1" applyAlignment="1">
      <alignment horizontal="center" vertical="center" wrapText="1"/>
    </xf>
    <xf numFmtId="0" fontId="24" fillId="5" borderId="1" xfId="0" applyFont="1" applyFill="1" applyBorder="1" applyAlignment="1">
      <alignment vertical="top"/>
    </xf>
    <xf numFmtId="0" fontId="24" fillId="5" borderId="0" xfId="0" applyFont="1" applyFill="1" applyBorder="1"/>
    <xf numFmtId="0" fontId="1" fillId="13"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5" borderId="0" xfId="0" applyFont="1" applyFill="1" applyBorder="1" applyAlignment="1">
      <alignment horizontal="center" vertical="center"/>
    </xf>
    <xf numFmtId="0" fontId="25" fillId="5" borderId="1" xfId="0"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Alignment="1">
      <alignment horizontal="center" vertical="center"/>
    </xf>
    <xf numFmtId="0" fontId="1" fillId="5" borderId="1" xfId="0" applyFont="1" applyFill="1" applyBorder="1" applyAlignment="1">
      <alignment horizontal="left" vertical="center"/>
    </xf>
    <xf numFmtId="166" fontId="24" fillId="5" borderId="1" xfId="0" applyNumberFormat="1" applyFont="1" applyFill="1" applyBorder="1" applyAlignment="1">
      <alignment horizontal="center" vertical="top" wrapText="1"/>
    </xf>
    <xf numFmtId="0" fontId="24" fillId="5" borderId="1" xfId="0" applyFont="1" applyFill="1" applyBorder="1" applyAlignment="1">
      <alignment vertical="top" wrapText="1"/>
    </xf>
    <xf numFmtId="0" fontId="25" fillId="5" borderId="1" xfId="0" applyFont="1" applyFill="1" applyBorder="1" applyAlignment="1">
      <alignment vertical="top"/>
    </xf>
    <xf numFmtId="0" fontId="25" fillId="5" borderId="1" xfId="0" applyFont="1" applyFill="1" applyBorder="1" applyAlignment="1">
      <alignment horizontal="center" vertical="center"/>
    </xf>
    <xf numFmtId="0" fontId="26" fillId="5" borderId="1" xfId="0" applyFont="1" applyFill="1" applyBorder="1" applyAlignment="1">
      <alignment vertical="top"/>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4"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4"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8" fillId="15" borderId="1" xfId="0" applyFont="1" applyFill="1" applyBorder="1"/>
    <xf numFmtId="0" fontId="28" fillId="15" borderId="1" xfId="0" applyFont="1" applyFill="1" applyBorder="1" applyAlignment="1">
      <alignment wrapText="1"/>
    </xf>
    <xf numFmtId="0" fontId="24" fillId="16" borderId="1" xfId="0" applyFont="1" applyFill="1" applyBorder="1" applyAlignment="1">
      <alignment horizontal="center" vertical="center"/>
    </xf>
    <xf numFmtId="0" fontId="24" fillId="16" borderId="1" xfId="0" applyFont="1" applyFill="1" applyBorder="1" applyAlignment="1">
      <alignment horizontal="left" vertical="center"/>
    </xf>
    <xf numFmtId="0" fontId="24" fillId="16" borderId="1" xfId="0" applyFont="1" applyFill="1" applyBorder="1" applyAlignment="1">
      <alignment horizontal="justify" vertical="center" wrapText="1"/>
    </xf>
    <xf numFmtId="0" fontId="24" fillId="16" borderId="1" xfId="0" applyFont="1" applyFill="1" applyBorder="1"/>
    <xf numFmtId="166" fontId="1" fillId="16" borderId="1" xfId="0" applyNumberFormat="1" applyFont="1" applyFill="1" applyBorder="1" applyAlignment="1">
      <alignment horizontal="center" vertical="center" wrapText="1"/>
    </xf>
    <xf numFmtId="0" fontId="24"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7" fillId="15"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9"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4" fillId="16" borderId="1" xfId="0" applyFont="1" applyFill="1" applyBorder="1" applyAlignment="1">
      <alignment vertical="top"/>
    </xf>
    <xf numFmtId="0" fontId="27"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7"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7" fillId="17" borderId="1" xfId="0" applyFont="1" applyFill="1" applyBorder="1" applyAlignment="1">
      <alignment horizontal="center" vertical="center"/>
    </xf>
    <xf numFmtId="0" fontId="27" fillId="17" borderId="1" xfId="0" applyFont="1" applyFill="1" applyBorder="1" applyAlignment="1">
      <alignment horizontal="left" vertical="center"/>
    </xf>
    <xf numFmtId="0" fontId="24" fillId="17" borderId="1" xfId="0" applyFont="1" applyFill="1" applyBorder="1" applyAlignment="1">
      <alignment horizontal="center" vertical="center"/>
    </xf>
    <xf numFmtId="0" fontId="27"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1" fillId="18"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horizontal="righ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4"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166" fontId="26" fillId="14" borderId="1" xfId="0" applyNumberFormat="1" applyFont="1" applyFill="1" applyBorder="1" applyAlignment="1">
      <alignment horizontal="center" vertical="center" wrapText="1"/>
    </xf>
    <xf numFmtId="166" fontId="26" fillId="19"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xf>
    <xf numFmtId="166" fontId="26"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5" fillId="22" borderId="1" xfId="0" applyFont="1" applyFill="1" applyBorder="1" applyAlignment="1">
      <alignment vertical="center" wrapText="1"/>
    </xf>
    <xf numFmtId="0" fontId="24" fillId="22" borderId="1" xfId="0" applyFont="1" applyFill="1" applyBorder="1" applyAlignment="1">
      <alignment horizontal="left" vertical="center"/>
    </xf>
    <xf numFmtId="0" fontId="24" fillId="22" borderId="1" xfId="0" applyFont="1" applyFill="1" applyBorder="1" applyAlignment="1">
      <alignment horizontal="center" vertical="center"/>
    </xf>
    <xf numFmtId="0" fontId="24"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5" fillId="22" borderId="1" xfId="0" applyFont="1" applyFill="1" applyBorder="1" applyAlignment="1">
      <alignment horizontal="center" vertical="center" wrapText="1"/>
    </xf>
    <xf numFmtId="0" fontId="30"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33" fillId="10" borderId="1" xfId="0" applyFont="1" applyFill="1" applyBorder="1" applyAlignment="1">
      <alignment horizontal="justify" vertical="center" wrapText="1"/>
    </xf>
    <xf numFmtId="0" fontId="25" fillId="5" borderId="1" xfId="0" applyFont="1" applyFill="1" applyBorder="1" applyAlignment="1">
      <alignment horizontal="center" vertical="center"/>
    </xf>
    <xf numFmtId="0" fontId="33" fillId="10" borderId="2" xfId="0" applyFont="1" applyFill="1" applyBorder="1" applyAlignment="1">
      <alignment horizontal="justify" vertical="center" wrapText="1"/>
    </xf>
    <xf numFmtId="0" fontId="29"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5"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24" fillId="0" borderId="0" xfId="0" applyFont="1" applyAlignment="1">
      <alignment horizontal="center"/>
    </xf>
    <xf numFmtId="0" fontId="27" fillId="0" borderId="0" xfId="0" applyFont="1" applyAlignment="1">
      <alignment horizontal="center"/>
    </xf>
    <xf numFmtId="0" fontId="27" fillId="14" borderId="1" xfId="0" applyFont="1" applyFill="1" applyBorder="1" applyAlignment="1">
      <alignment horizontal="center"/>
    </xf>
    <xf numFmtId="0" fontId="27" fillId="14" borderId="1" xfId="0" applyFont="1" applyFill="1" applyBorder="1" applyAlignment="1">
      <alignment horizontal="center" vertical="center"/>
    </xf>
    <xf numFmtId="167" fontId="24" fillId="0" borderId="1" xfId="17" applyNumberFormat="1" applyFont="1" applyBorder="1" applyAlignment="1">
      <alignment horizontal="center" vertical="center"/>
    </xf>
    <xf numFmtId="167" fontId="27" fillId="0" borderId="1" xfId="17" applyNumberFormat="1" applyFont="1" applyBorder="1" applyAlignment="1">
      <alignment horizontal="center" vertical="center"/>
    </xf>
    <xf numFmtId="167" fontId="24" fillId="0" borderId="0" xfId="17" applyNumberFormat="1" applyFont="1" applyAlignment="1">
      <alignment horizontal="center" vertical="center"/>
    </xf>
    <xf numFmtId="9" fontId="27" fillId="0" borderId="1" xfId="0" applyNumberFormat="1" applyFont="1" applyBorder="1" applyAlignment="1">
      <alignment horizontal="center"/>
    </xf>
    <xf numFmtId="0" fontId="27" fillId="27" borderId="1" xfId="0" applyFont="1" applyFill="1" applyBorder="1" applyAlignment="1">
      <alignment horizontal="center"/>
    </xf>
    <xf numFmtId="0" fontId="27" fillId="27" borderId="1" xfId="0" applyFont="1" applyFill="1" applyBorder="1" applyAlignment="1">
      <alignment horizontal="center" vertical="center"/>
    </xf>
    <xf numFmtId="9" fontId="27" fillId="27" borderId="1" xfId="17" applyFont="1" applyFill="1" applyBorder="1" applyAlignment="1">
      <alignment horizontal="center"/>
    </xf>
    <xf numFmtId="9" fontId="24" fillId="0" borderId="1" xfId="17" applyNumberFormat="1" applyFont="1" applyBorder="1" applyAlignment="1">
      <alignment horizontal="center" vertical="center"/>
    </xf>
    <xf numFmtId="1" fontId="1" fillId="5" borderId="0" xfId="0" applyNumberFormat="1" applyFont="1" applyFill="1"/>
    <xf numFmtId="1" fontId="4" fillId="7" borderId="6" xfId="0" applyNumberFormat="1" applyFont="1" applyFill="1" applyBorder="1" applyAlignment="1">
      <alignment horizontal="center" vertical="center"/>
    </xf>
    <xf numFmtId="1" fontId="9" fillId="7" borderId="6"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xf>
    <xf numFmtId="1" fontId="9" fillId="19" borderId="11" xfId="0" applyNumberFormat="1" applyFont="1" applyFill="1" applyBorder="1" applyAlignment="1">
      <alignment horizontal="center" vertical="center" wrapText="1"/>
    </xf>
    <xf numFmtId="1" fontId="9" fillId="19" borderId="1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24" fillId="28" borderId="1" xfId="0" applyFont="1" applyFill="1" applyBorder="1"/>
    <xf numFmtId="9" fontId="24" fillId="0" borderId="0" xfId="17" applyFont="1" applyAlignment="1">
      <alignment horizontal="center"/>
    </xf>
    <xf numFmtId="0" fontId="41" fillId="0" borderId="1" xfId="0" applyFont="1" applyBorder="1" applyAlignment="1">
      <alignment horizontal="center" vertical="center"/>
    </xf>
    <xf numFmtId="0" fontId="41" fillId="23" borderId="1" xfId="0" applyFont="1" applyFill="1" applyBorder="1" applyAlignment="1">
      <alignment horizontal="center" vertical="center"/>
    </xf>
    <xf numFmtId="9" fontId="41" fillId="23" borderId="1" xfId="0" applyNumberFormat="1" applyFont="1" applyFill="1" applyBorder="1" applyAlignment="1">
      <alignment horizontal="center"/>
    </xf>
    <xf numFmtId="167" fontId="41" fillId="23" borderId="1" xfId="17" applyNumberFormat="1" applyFont="1" applyFill="1" applyBorder="1" applyAlignment="1">
      <alignment horizontal="center" vertical="center"/>
    </xf>
    <xf numFmtId="9" fontId="26" fillId="23" borderId="1" xfId="17" applyNumberFormat="1" applyFont="1" applyFill="1" applyBorder="1" applyAlignment="1">
      <alignment horizontal="center" vertical="center"/>
    </xf>
    <xf numFmtId="167" fontId="26" fillId="23" borderId="1" xfId="17" applyNumberFormat="1" applyFont="1" applyFill="1" applyBorder="1" applyAlignment="1">
      <alignment horizontal="center" vertical="center"/>
    </xf>
    <xf numFmtId="9" fontId="41" fillId="23" borderId="1" xfId="17" applyFont="1" applyFill="1" applyBorder="1" applyAlignment="1">
      <alignment horizontal="center" vertical="center"/>
    </xf>
    <xf numFmtId="9" fontId="26" fillId="23" borderId="0" xfId="17" applyNumberFormat="1" applyFont="1" applyFill="1" applyAlignment="1">
      <alignment horizontal="center"/>
    </xf>
    <xf numFmtId="9" fontId="24" fillId="0" borderId="0" xfId="17" applyNumberFormat="1" applyFont="1" applyAlignment="1">
      <alignment horizontal="center"/>
    </xf>
    <xf numFmtId="9" fontId="27" fillId="0" borderId="0" xfId="0" applyNumberFormat="1" applyFont="1" applyAlignment="1">
      <alignment horizontal="center"/>
    </xf>
    <xf numFmtId="0" fontId="37" fillId="0" borderId="4" xfId="0" applyFont="1" applyFill="1" applyBorder="1" applyAlignment="1">
      <alignment horizontal="justify" vertical="center" wrapText="1"/>
    </xf>
    <xf numFmtId="0" fontId="9" fillId="7"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6" fontId="10" fillId="29" borderId="1" xfId="0" applyNumberFormat="1" applyFont="1" applyFill="1" applyBorder="1" applyAlignment="1">
      <alignment horizontal="center"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37" fillId="23" borderId="4" xfId="0" applyFont="1" applyFill="1" applyBorder="1" applyAlignment="1">
      <alignment horizontal="center"/>
    </xf>
    <xf numFmtId="0" fontId="37" fillId="23" borderId="5" xfId="0" applyFont="1" applyFill="1" applyBorder="1" applyAlignment="1">
      <alignment horizontal="center"/>
    </xf>
    <xf numFmtId="0" fontId="37" fillId="23" borderId="6" xfId="0" applyFont="1" applyFill="1" applyBorder="1" applyAlignment="1">
      <alignment horizontal="center"/>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37" fillId="5" borderId="4" xfId="0" applyFont="1" applyFill="1" applyBorder="1" applyAlignment="1">
      <alignment horizontal="justify" vertical="top" wrapText="1"/>
    </xf>
    <xf numFmtId="0" fontId="37" fillId="5" borderId="5" xfId="0" applyFont="1" applyFill="1" applyBorder="1" applyAlignment="1">
      <alignment horizontal="justify" vertical="top" wrapText="1"/>
    </xf>
    <xf numFmtId="0" fontId="37" fillId="5" borderId="6" xfId="0" applyFont="1" applyFill="1" applyBorder="1" applyAlignment="1">
      <alignment horizontal="justify" vertical="top" wrapText="1"/>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37" fillId="5" borderId="4" xfId="0" applyFont="1" applyFill="1" applyBorder="1" applyAlignment="1">
      <alignment horizontal="left" vertical="top" wrapText="1"/>
    </xf>
    <xf numFmtId="0" fontId="37" fillId="5" borderId="5" xfId="0" applyFont="1" applyFill="1" applyBorder="1" applyAlignment="1">
      <alignment horizontal="left" vertical="top" wrapText="1"/>
    </xf>
    <xf numFmtId="0" fontId="37" fillId="5" borderId="6" xfId="0" applyFont="1" applyFill="1" applyBorder="1" applyAlignment="1">
      <alignment horizontal="left" vertical="top"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5" fillId="5" borderId="1" xfId="0" applyFont="1" applyFill="1" applyBorder="1" applyAlignment="1">
      <alignment horizontal="center" vertical="center"/>
    </xf>
    <xf numFmtId="0" fontId="9" fillId="19" borderId="11"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39" fillId="0" borderId="5" xfId="0" applyFont="1" applyBorder="1" applyAlignment="1">
      <alignment horizontal="justify" vertical="center" wrapText="1"/>
    </xf>
    <xf numFmtId="0" fontId="39" fillId="0" borderId="6" xfId="0" applyFont="1" applyBorder="1" applyAlignment="1">
      <alignment horizontal="justify" vertical="center" wrapText="1"/>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9" fillId="19" borderId="1" xfId="0" applyFont="1" applyFill="1" applyBorder="1" applyAlignment="1">
      <alignment horizontal="center" vertical="center" wrapText="1"/>
    </xf>
    <xf numFmtId="1" fontId="5" fillId="5" borderId="1" xfId="0" applyNumberFormat="1"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1" fontId="8" fillId="5" borderId="5" xfId="0" applyNumberFormat="1" applyFont="1" applyFill="1" applyBorder="1" applyAlignment="1">
      <alignment horizontal="justify" vertical="center" wrapText="1"/>
    </xf>
    <xf numFmtId="0" fontId="8" fillId="5" borderId="6" xfId="0" applyFont="1" applyFill="1" applyBorder="1" applyAlignment="1">
      <alignment horizontal="justify" vertical="center" wrapText="1"/>
    </xf>
    <xf numFmtId="0" fontId="34" fillId="0" borderId="7" xfId="0" applyFont="1" applyBorder="1" applyAlignment="1">
      <alignment horizontal="center"/>
    </xf>
    <xf numFmtId="0" fontId="34" fillId="0" borderId="8" xfId="0" applyFont="1" applyBorder="1" applyAlignment="1">
      <alignment horizontal="center"/>
    </xf>
    <xf numFmtId="1" fontId="34" fillId="0" borderId="8" xfId="0" applyNumberFormat="1" applyFont="1" applyBorder="1" applyAlignment="1">
      <alignment horizontal="center"/>
    </xf>
    <xf numFmtId="0" fontId="34" fillId="0" borderId="9" xfId="0" applyFont="1" applyBorder="1" applyAlignment="1">
      <alignment horizontal="center"/>
    </xf>
    <xf numFmtId="0" fontId="5" fillId="5" borderId="1" xfId="0" applyFont="1" applyFill="1" applyBorder="1" applyAlignment="1">
      <alignment horizontal="justify" vertical="center" wrapText="1"/>
    </xf>
    <xf numFmtId="1" fontId="5" fillId="5" borderId="1" xfId="0" applyNumberFormat="1" applyFont="1" applyFill="1" applyBorder="1" applyAlignment="1">
      <alignment horizontal="justify" vertical="center" wrapText="1"/>
    </xf>
    <xf numFmtId="0" fontId="34" fillId="0" borderId="4" xfId="0" applyFont="1" applyBorder="1" applyAlignment="1">
      <alignment horizontal="center"/>
    </xf>
    <xf numFmtId="0" fontId="34" fillId="0" borderId="5" xfId="0" applyFont="1" applyBorder="1" applyAlignment="1">
      <alignment horizontal="center"/>
    </xf>
    <xf numFmtId="1" fontId="34" fillId="0" borderId="5" xfId="0" applyNumberFormat="1" applyFont="1" applyBorder="1" applyAlignment="1">
      <alignment horizontal="center"/>
    </xf>
    <xf numFmtId="0" fontId="34" fillId="0" borderId="10" xfId="0" applyFont="1" applyBorder="1" applyAlignment="1">
      <alignment horizontal="center"/>
    </xf>
    <xf numFmtId="0" fontId="1" fillId="5" borderId="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1" fontId="14" fillId="0" borderId="5" xfId="0" applyNumberFormat="1" applyFont="1" applyBorder="1" applyAlignment="1">
      <alignment horizontal="center"/>
    </xf>
    <xf numFmtId="0" fontId="14" fillId="0" borderId="10" xfId="0" applyFont="1" applyBorder="1" applyAlignment="1">
      <alignment horizontal="center"/>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1" fontId="8" fillId="5" borderId="1" xfId="6" applyNumberFormat="1" applyFont="1" applyFill="1" applyBorder="1" applyAlignment="1">
      <alignment horizontal="justify" vertical="center" wrapText="1"/>
    </xf>
    <xf numFmtId="0" fontId="4" fillId="7" borderId="1" xfId="0" applyFont="1" applyFill="1" applyBorder="1" applyAlignment="1">
      <alignment horizontal="left" vertical="center" wrapText="1"/>
    </xf>
    <xf numFmtId="0" fontId="4" fillId="25" borderId="1" xfId="0" applyFont="1" applyFill="1" applyBorder="1" applyAlignment="1">
      <alignment horizontal="left" vertical="center"/>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1" fontId="4" fillId="5" borderId="5" xfId="0" applyNumberFormat="1" applyFont="1" applyFill="1" applyBorder="1" applyAlignment="1">
      <alignment horizontal="center"/>
    </xf>
    <xf numFmtId="0" fontId="4" fillId="5" borderId="6" xfId="0" applyFont="1" applyFill="1" applyBorder="1" applyAlignment="1">
      <alignment horizontal="center"/>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9" fillId="0" borderId="5" xfId="0" applyFont="1" applyFill="1" applyBorder="1" applyAlignment="1">
      <alignment horizontal="justify" vertical="center" wrapText="1"/>
    </xf>
    <xf numFmtId="0" fontId="39" fillId="0" borderId="6" xfId="0" applyFont="1" applyFill="1" applyBorder="1" applyAlignment="1">
      <alignment horizontal="justify" vertical="center" wrapText="1"/>
    </xf>
    <xf numFmtId="0" fontId="37" fillId="5" borderId="4"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37" fillId="5" borderId="6" xfId="0" applyFont="1" applyFill="1" applyBorder="1" applyAlignment="1">
      <alignment horizontal="left" vertical="center" wrapText="1"/>
    </xf>
    <xf numFmtId="0" fontId="27" fillId="14" borderId="1" xfId="0" applyFont="1" applyFill="1" applyBorder="1" applyAlignment="1">
      <alignment horizontal="center"/>
    </xf>
    <xf numFmtId="9" fontId="42" fillId="27" borderId="1" xfId="17" applyNumberFormat="1" applyFont="1" applyFill="1" applyBorder="1" applyAlignment="1">
      <alignment horizontal="center" vertical="center"/>
    </xf>
    <xf numFmtId="0" fontId="27" fillId="14" borderId="4" xfId="0" applyFont="1" applyFill="1" applyBorder="1" applyAlignment="1">
      <alignment horizontal="center" vertical="center"/>
    </xf>
    <xf numFmtId="0" fontId="27" fillId="14" borderId="6" xfId="0" applyFont="1" applyFill="1" applyBorder="1" applyAlignment="1">
      <alignment horizontal="center" vertical="center"/>
    </xf>
    <xf numFmtId="0" fontId="25" fillId="5" borderId="1"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1" fillId="10" borderId="1" xfId="0" applyFont="1" applyFill="1" applyBorder="1" applyAlignment="1">
      <alignment horizontal="justify" vertical="center" wrapText="1"/>
    </xf>
    <xf numFmtId="0" fontId="1" fillId="5" borderId="1" xfId="0" applyFont="1" applyFill="1" applyBorder="1" applyAlignment="1">
      <alignment horizontal="left"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164" fontId="35" fillId="0" borderId="1" xfId="6" applyFont="1" applyBorder="1" applyAlignment="1">
      <alignment horizontal="justify" vertical="top" wrapText="1"/>
    </xf>
    <xf numFmtId="164" fontId="35" fillId="0" borderId="1" xfId="6" applyFont="1" applyBorder="1" applyAlignment="1">
      <alignment horizontal="center" vertical="top" wrapText="1"/>
    </xf>
    <xf numFmtId="0" fontId="27" fillId="6" borderId="1" xfId="0" applyFont="1" applyFill="1" applyBorder="1" applyAlignment="1">
      <alignment horizontal="center" vertical="center" textRotation="90" wrapText="1"/>
    </xf>
    <xf numFmtId="0" fontId="30" fillId="0" borderId="1" xfId="0" applyFont="1" applyBorder="1" applyAlignment="1">
      <alignment horizontal="justify" vertical="top" wrapText="1"/>
    </xf>
    <xf numFmtId="0" fontId="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left" vertical="center"/>
    </xf>
    <xf numFmtId="0" fontId="35" fillId="10" borderId="4" xfId="0" applyFont="1" applyFill="1" applyBorder="1" applyAlignment="1">
      <alignment horizontal="justify" vertical="center" wrapText="1"/>
    </xf>
    <xf numFmtId="0" fontId="35" fillId="10" borderId="5" xfId="0" applyFont="1" applyFill="1" applyBorder="1" applyAlignment="1">
      <alignment horizontal="justify" vertical="center" wrapText="1"/>
    </xf>
    <xf numFmtId="0" fontId="35" fillId="10" borderId="6" xfId="0" applyFont="1" applyFill="1" applyBorder="1" applyAlignment="1">
      <alignment horizontal="justify" vertical="center" wrapText="1"/>
    </xf>
    <xf numFmtId="0" fontId="30" fillId="0" borderId="1" xfId="0" applyFont="1" applyBorder="1" applyAlignment="1">
      <alignment horizontal="center" vertical="center"/>
    </xf>
    <xf numFmtId="0" fontId="27" fillId="6" borderId="1" xfId="0" applyFont="1" applyFill="1" applyBorder="1" applyAlignment="1">
      <alignment horizontal="left" vertical="center" wrapText="1"/>
    </xf>
    <xf numFmtId="0" fontId="5" fillId="0" borderId="1" xfId="0" applyFont="1" applyBorder="1" applyAlignment="1">
      <alignment horizontal="center" vertical="center"/>
    </xf>
    <xf numFmtId="0" fontId="24" fillId="0" borderId="1" xfId="0" applyFont="1" applyBorder="1" applyAlignment="1">
      <alignment horizontal="center"/>
    </xf>
    <xf numFmtId="0" fontId="27" fillId="0" borderId="1" xfId="0" applyFont="1" applyBorder="1" applyAlignment="1">
      <alignment horizontal="center"/>
    </xf>
    <xf numFmtId="0" fontId="24" fillId="0" borderId="1" xfId="0" applyFont="1" applyBorder="1" applyAlignment="1">
      <alignment horizontal="center" vertical="center"/>
    </xf>
    <xf numFmtId="0" fontId="4" fillId="0" borderId="1" xfId="0" applyFont="1" applyBorder="1" applyAlignment="1">
      <alignment horizontal="center"/>
    </xf>
    <xf numFmtId="0" fontId="35" fillId="10" borderId="1" xfId="0" applyFont="1" applyFill="1" applyBorder="1" applyAlignment="1">
      <alignment horizontal="justify" vertical="top" wrapText="1"/>
    </xf>
    <xf numFmtId="0" fontId="30" fillId="0" borderId="1" xfId="0" applyFont="1" applyBorder="1" applyAlignment="1">
      <alignment horizontal="left" vertical="center" wrapText="1"/>
    </xf>
    <xf numFmtId="0" fontId="24" fillId="0" borderId="1" xfId="0" applyFont="1" applyBorder="1" applyAlignment="1">
      <alignment horizontal="left" vertical="top" wrapText="1"/>
    </xf>
    <xf numFmtId="166" fontId="24" fillId="0" borderId="1" xfId="0" applyNumberFormat="1" applyFont="1" applyBorder="1" applyAlignment="1">
      <alignment horizontal="center" vertical="center" wrapText="1"/>
    </xf>
    <xf numFmtId="0" fontId="24" fillId="5" borderId="1" xfId="0" applyFont="1" applyFill="1" applyBorder="1" applyAlignment="1">
      <alignment horizontal="left" vertical="center"/>
    </xf>
    <xf numFmtId="0" fontId="24" fillId="0" borderId="1" xfId="0" applyFont="1" applyBorder="1" applyAlignment="1">
      <alignment horizontal="left" vertical="center"/>
    </xf>
    <xf numFmtId="0" fontId="1" fillId="10"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1" fillId="10" borderId="1" xfId="0" applyFont="1" applyFill="1" applyBorder="1" applyAlignment="1">
      <alignment horizontal="left" vertical="center" wrapText="1"/>
    </xf>
    <xf numFmtId="0" fontId="25"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25" fillId="0" borderId="1" xfId="0" applyFont="1" applyFill="1" applyBorder="1" applyAlignment="1">
      <alignment horizontal="center" vertical="top" wrapText="1"/>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1" fillId="0" borderId="1" xfId="0" applyFont="1" applyBorder="1" applyAlignment="1">
      <alignment horizontal="left" vertical="top" wrapText="1"/>
    </xf>
    <xf numFmtId="0" fontId="25" fillId="1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0" borderId="1" xfId="0" applyFont="1" applyBorder="1" applyAlignment="1">
      <alignment horizontal="center" vertical="top"/>
    </xf>
    <xf numFmtId="0" fontId="25" fillId="8" borderId="1" xfId="0" applyFont="1" applyFill="1" applyBorder="1" applyAlignment="1">
      <alignment horizontal="center" vertical="center" wrapText="1"/>
    </xf>
    <xf numFmtId="0" fontId="1" fillId="0" borderId="1" xfId="0" applyFont="1" applyBorder="1" applyAlignment="1">
      <alignment horizontal="left" vertical="top"/>
    </xf>
    <xf numFmtId="0" fontId="33" fillId="10" borderId="1" xfId="0" applyFont="1" applyFill="1" applyBorder="1" applyAlignment="1">
      <alignment horizontal="justify" vertical="center" wrapText="1"/>
    </xf>
    <xf numFmtId="0" fontId="33" fillId="10" borderId="2"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33"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25"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cellXfs>
  <cellStyles count="18">
    <cellStyle name="Énfasis1 2" xfId="1"/>
    <cellStyle name="Énfasis2 2" xfId="2"/>
    <cellStyle name="Hipervínculo 2" xfId="3"/>
    <cellStyle name="Hipervínculo 3" xfId="4"/>
    <cellStyle name="Incorrecto 2" xfId="5"/>
    <cellStyle name="Millares" xfId="6" builtinId="3"/>
    <cellStyle name="Millares 2" xfId="7"/>
    <cellStyle name="Moneda 2" xfId="8"/>
    <cellStyle name="Moneda 3" xfId="9"/>
    <cellStyle name="Normal" xfId="0" builtinId="0"/>
    <cellStyle name="Normal 2" xfId="10"/>
    <cellStyle name="Normal 2 2" xfId="11"/>
    <cellStyle name="Normal 3" xfId="12"/>
    <cellStyle name="Normal 4" xfId="13"/>
    <cellStyle name="Normal 5" xfId="14"/>
    <cellStyle name="Normal 7" xfId="15"/>
    <cellStyle name="Porcentaje" xfId="17" builtinId="5"/>
    <cellStyle name="Porcentaje 2"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72.%20Inf%20de%20evaluacion%20interna\08.%20Inf%20(i)%20Seg%20Riesgos\2021\SEGUIMIENTO%20RC-RS%20Agosto%202021" TargetMode="External"/><Relationship Id="rId3" Type="http://schemas.openxmlformats.org/officeDocument/2006/relationships/hyperlink" Target="https://www.movilidadbogota.gov.co/web/reportes_de_control_interno" TargetMode="External"/><Relationship Id="rId7" Type="http://schemas.openxmlformats.org/officeDocument/2006/relationships/hyperlink" Target="https://www.movilidadbogota.gov.co/web/reportes_de_control_interno" TargetMode="External"/><Relationship Id="rId12" Type="http://schemas.openxmlformats.org/officeDocument/2006/relationships/comments" Target="../comments1.xml"/><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hyperlink" Target="..\..\..\72.%20Inf%20de%20evaluacion%20interna\01.%20Inf%20(i)%20Austeridad%20gasto\2021\1er%20TRIMESTRE%20DE%202021\Informe" TargetMode="External"/><Relationship Id="rId11" Type="http://schemas.openxmlformats.org/officeDocument/2006/relationships/vmlDrawing" Target="../drawings/vmlDrawing1.vml"/><Relationship Id="rId5" Type="http://schemas.openxmlformats.org/officeDocument/2006/relationships/hyperlink" Target="https://www.movilidadbogota.gov.co/web/reportes_de_control_interno" TargetMode="External"/><Relationship Id="rId10" Type="http://schemas.openxmlformats.org/officeDocument/2006/relationships/drawing" Target="../drawings/drawing1.xml"/><Relationship Id="rId4" Type="http://schemas.openxmlformats.org/officeDocument/2006/relationships/hyperlink" Target="https://www.movilidadbogota.gov.co/web/reportes_de_control_interno"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Q116"/>
  <sheetViews>
    <sheetView showGridLines="0" tabSelected="1" topLeftCell="A17" zoomScale="90" zoomScaleNormal="90" zoomScaleSheetLayoutView="100" workbookViewId="0">
      <pane xSplit="1" ySplit="1" topLeftCell="H18" activePane="bottomRight" state="frozen"/>
      <selection activeCell="A17" sqref="A17"/>
      <selection pane="topRight" activeCell="B17" sqref="B17"/>
      <selection pane="bottomLeft" activeCell="A18" sqref="A18"/>
      <selection pane="bottomRight" activeCell="H35" sqref="H35:I35"/>
    </sheetView>
  </sheetViews>
  <sheetFormatPr baseColWidth="10" defaultColWidth="7.42578125" defaultRowHeight="15" x14ac:dyDescent="0.2"/>
  <cols>
    <col min="1" max="1" width="67.5703125" style="227" customWidth="1"/>
    <col min="2" max="2" width="30.28515625" style="233" hidden="1" customWidth="1"/>
    <col min="3" max="3" width="12.5703125" style="252" hidden="1" customWidth="1"/>
    <col min="4" max="4" width="11.7109375" style="226" hidden="1" customWidth="1"/>
    <col min="5" max="6" width="9.28515625" style="226" hidden="1" customWidth="1"/>
    <col min="7" max="7" width="14.28515625" style="226" hidden="1" customWidth="1"/>
    <col min="8" max="8" width="7.42578125" style="227" customWidth="1"/>
    <col min="9" max="9" width="19.85546875" style="227" customWidth="1"/>
    <col min="10" max="10" width="15.140625" style="227" customWidth="1"/>
    <col min="11" max="11" width="14.7109375" style="227" customWidth="1"/>
    <col min="12" max="12" width="14" style="227" customWidth="1"/>
    <col min="13" max="13" width="16.85546875" style="284" hidden="1" customWidth="1"/>
    <col min="14" max="14" width="26.85546875" style="227" customWidth="1"/>
    <col min="15" max="15" width="32.7109375" style="227" customWidth="1"/>
    <col min="16" max="16" width="44.140625" style="227" customWidth="1"/>
    <col min="17" max="17" width="45.7109375" style="227" customWidth="1"/>
    <col min="18" max="16384" width="7.42578125" style="227"/>
  </cols>
  <sheetData>
    <row r="1" spans="1:16" ht="15.75" thickBot="1" x14ac:dyDescent="0.25"/>
    <row r="2" spans="1:16" ht="15.75" x14ac:dyDescent="0.25">
      <c r="A2" s="381"/>
      <c r="B2" s="381"/>
      <c r="C2" s="381"/>
      <c r="D2" s="381"/>
      <c r="E2" s="371" t="s">
        <v>455</v>
      </c>
      <c r="F2" s="372"/>
      <c r="G2" s="372"/>
      <c r="H2" s="372"/>
      <c r="I2" s="372"/>
      <c r="J2" s="372"/>
      <c r="K2" s="372"/>
      <c r="L2" s="372"/>
      <c r="M2" s="373"/>
      <c r="N2" s="372"/>
      <c r="O2" s="372"/>
      <c r="P2" s="374"/>
    </row>
    <row r="3" spans="1:16" ht="15.75" x14ac:dyDescent="0.25">
      <c r="A3" s="381"/>
      <c r="B3" s="381"/>
      <c r="C3" s="381"/>
      <c r="D3" s="381"/>
      <c r="E3" s="377" t="s">
        <v>36</v>
      </c>
      <c r="F3" s="378"/>
      <c r="G3" s="378"/>
      <c r="H3" s="378"/>
      <c r="I3" s="378"/>
      <c r="J3" s="378"/>
      <c r="K3" s="378"/>
      <c r="L3" s="378"/>
      <c r="M3" s="379"/>
      <c r="N3" s="378"/>
      <c r="O3" s="378"/>
      <c r="P3" s="380"/>
    </row>
    <row r="4" spans="1:16" ht="15.75" x14ac:dyDescent="0.25">
      <c r="A4" s="381"/>
      <c r="B4" s="381"/>
      <c r="C4" s="381"/>
      <c r="D4" s="381"/>
      <c r="E4" s="382" t="s">
        <v>53</v>
      </c>
      <c r="F4" s="383"/>
      <c r="G4" s="383"/>
      <c r="H4" s="383"/>
      <c r="I4" s="383"/>
      <c r="J4" s="383"/>
      <c r="K4" s="383"/>
      <c r="L4" s="383"/>
      <c r="M4" s="384"/>
      <c r="N4" s="383"/>
      <c r="O4" s="383"/>
      <c r="P4" s="385"/>
    </row>
    <row r="5" spans="1:16" ht="15.75" x14ac:dyDescent="0.25">
      <c r="A5" s="381"/>
      <c r="B5" s="381"/>
      <c r="C5" s="381"/>
      <c r="D5" s="381"/>
      <c r="E5" s="389" t="s">
        <v>454</v>
      </c>
      <c r="F5" s="389"/>
      <c r="G5" s="389"/>
      <c r="H5" s="389"/>
      <c r="I5" s="389"/>
      <c r="J5" s="389"/>
      <c r="K5" s="399" t="s">
        <v>457</v>
      </c>
      <c r="L5" s="400"/>
      <c r="M5" s="401"/>
      <c r="N5" s="400"/>
      <c r="O5" s="400"/>
      <c r="P5" s="402"/>
    </row>
    <row r="6" spans="1:16" ht="15.75" x14ac:dyDescent="0.2">
      <c r="A6" s="390" t="s">
        <v>0</v>
      </c>
      <c r="B6" s="390"/>
      <c r="C6" s="390"/>
      <c r="D6" s="390"/>
      <c r="E6" s="345" t="s">
        <v>54</v>
      </c>
      <c r="F6" s="345"/>
      <c r="G6" s="345"/>
      <c r="H6" s="345"/>
      <c r="I6" s="345"/>
      <c r="J6" s="345"/>
      <c r="K6" s="345"/>
      <c r="L6" s="345"/>
      <c r="M6" s="357"/>
      <c r="N6" s="345"/>
      <c r="O6" s="229" t="s">
        <v>1</v>
      </c>
      <c r="P6" s="230">
        <v>2021</v>
      </c>
    </row>
    <row r="7" spans="1:16" ht="15.75" x14ac:dyDescent="0.2">
      <c r="A7" s="393" t="s">
        <v>2</v>
      </c>
      <c r="B7" s="393"/>
      <c r="C7" s="393"/>
      <c r="D7" s="393"/>
      <c r="E7" s="345" t="s">
        <v>462</v>
      </c>
      <c r="F7" s="345"/>
      <c r="G7" s="345"/>
      <c r="H7" s="345"/>
      <c r="I7" s="345"/>
      <c r="J7" s="345"/>
      <c r="K7" s="358" t="s">
        <v>3</v>
      </c>
      <c r="L7" s="359"/>
      <c r="M7" s="285"/>
      <c r="N7" s="345"/>
      <c r="O7" s="345"/>
      <c r="P7" s="345"/>
    </row>
    <row r="8" spans="1:16" ht="84" customHeight="1" x14ac:dyDescent="0.2">
      <c r="A8" s="394" t="s">
        <v>456</v>
      </c>
      <c r="B8" s="394"/>
      <c r="C8" s="394"/>
      <c r="D8" s="394"/>
      <c r="E8" s="367" t="s">
        <v>463</v>
      </c>
      <c r="F8" s="368"/>
      <c r="G8" s="368"/>
      <c r="H8" s="368"/>
      <c r="I8" s="368"/>
      <c r="J8" s="368"/>
      <c r="K8" s="368"/>
      <c r="L8" s="368"/>
      <c r="M8" s="369"/>
      <c r="N8" s="368"/>
      <c r="O8" s="368"/>
      <c r="P8" s="370"/>
    </row>
    <row r="9" spans="1:16" ht="52.15" customHeight="1" x14ac:dyDescent="0.2">
      <c r="A9" s="394" t="s">
        <v>34</v>
      </c>
      <c r="B9" s="394"/>
      <c r="C9" s="394"/>
      <c r="D9" s="394"/>
      <c r="E9" s="367" t="s">
        <v>464</v>
      </c>
      <c r="F9" s="368"/>
      <c r="G9" s="368"/>
      <c r="H9" s="368"/>
      <c r="I9" s="368"/>
      <c r="J9" s="368"/>
      <c r="K9" s="368"/>
      <c r="L9" s="368"/>
      <c r="M9" s="369"/>
      <c r="N9" s="368"/>
      <c r="O9" s="368"/>
      <c r="P9" s="370"/>
    </row>
    <row r="10" spans="1:16" ht="41.45" customHeight="1" x14ac:dyDescent="0.2">
      <c r="A10" s="394" t="s">
        <v>4</v>
      </c>
      <c r="B10" s="394"/>
      <c r="C10" s="394"/>
      <c r="D10" s="394"/>
      <c r="E10" s="367" t="s">
        <v>465</v>
      </c>
      <c r="F10" s="368"/>
      <c r="G10" s="368"/>
      <c r="H10" s="368"/>
      <c r="I10" s="368"/>
      <c r="J10" s="368"/>
      <c r="K10" s="368"/>
      <c r="L10" s="368"/>
      <c r="M10" s="369"/>
      <c r="N10" s="368"/>
      <c r="O10" s="368"/>
      <c r="P10" s="370"/>
    </row>
    <row r="11" spans="1:16" ht="30" customHeight="1" x14ac:dyDescent="0.2">
      <c r="A11" s="375" t="s">
        <v>58</v>
      </c>
      <c r="B11" s="375"/>
      <c r="C11" s="375"/>
      <c r="D11" s="375"/>
      <c r="E11" s="375"/>
      <c r="F11" s="375"/>
      <c r="G11" s="375"/>
      <c r="H11" s="375"/>
      <c r="I11" s="375"/>
      <c r="J11" s="375"/>
      <c r="K11" s="375"/>
      <c r="L11" s="375"/>
      <c r="M11" s="376"/>
      <c r="N11" s="375"/>
      <c r="O11" s="375"/>
      <c r="P11" s="375"/>
    </row>
    <row r="12" spans="1:16" ht="51" x14ac:dyDescent="0.2">
      <c r="A12" s="407" t="s">
        <v>466</v>
      </c>
      <c r="B12" s="407"/>
      <c r="C12" s="407"/>
      <c r="D12" s="365" t="s">
        <v>461</v>
      </c>
      <c r="E12" s="365"/>
      <c r="F12" s="365"/>
      <c r="G12" s="365"/>
      <c r="H12" s="365"/>
      <c r="I12" s="311" t="s">
        <v>453</v>
      </c>
      <c r="J12" s="232" t="s">
        <v>7</v>
      </c>
      <c r="K12" s="395" t="s">
        <v>8</v>
      </c>
      <c r="L12" s="396"/>
      <c r="M12" s="286"/>
      <c r="N12" s="232" t="s">
        <v>38</v>
      </c>
      <c r="O12" s="232" t="s">
        <v>9</v>
      </c>
      <c r="P12" s="234" t="s">
        <v>10</v>
      </c>
    </row>
    <row r="13" spans="1:16" ht="15.75" x14ac:dyDescent="0.2">
      <c r="A13" s="407"/>
      <c r="B13" s="407"/>
      <c r="C13" s="407"/>
      <c r="D13" s="406" t="s">
        <v>597</v>
      </c>
      <c r="E13" s="406"/>
      <c r="F13" s="406"/>
      <c r="G13" s="406"/>
      <c r="H13" s="406"/>
      <c r="I13" s="312">
        <v>8</v>
      </c>
      <c r="J13" s="231">
        <v>1</v>
      </c>
      <c r="K13" s="354">
        <v>0</v>
      </c>
      <c r="L13" s="355"/>
      <c r="M13" s="287"/>
      <c r="N13" s="231">
        <v>0</v>
      </c>
      <c r="O13" s="231">
        <v>7</v>
      </c>
      <c r="P13" s="231">
        <v>0</v>
      </c>
    </row>
    <row r="14" spans="1:16" ht="15.75" x14ac:dyDescent="0.2">
      <c r="A14" s="363" t="s">
        <v>11</v>
      </c>
      <c r="B14" s="363"/>
      <c r="C14" s="363"/>
      <c r="D14" s="363"/>
      <c r="E14" s="363"/>
      <c r="F14" s="363"/>
      <c r="G14" s="363"/>
      <c r="H14" s="363"/>
      <c r="I14" s="363" t="s">
        <v>12</v>
      </c>
      <c r="J14" s="363"/>
      <c r="K14" s="363"/>
      <c r="L14" s="363"/>
      <c r="M14" s="364"/>
      <c r="N14" s="363"/>
      <c r="O14" s="363"/>
      <c r="P14" s="363"/>
    </row>
    <row r="15" spans="1:16" ht="69" customHeight="1" x14ac:dyDescent="0.2">
      <c r="A15" s="366" t="s">
        <v>467</v>
      </c>
      <c r="B15" s="366"/>
      <c r="C15" s="366"/>
      <c r="D15" s="366"/>
      <c r="E15" s="366"/>
      <c r="F15" s="366"/>
      <c r="G15" s="366"/>
      <c r="H15" s="366"/>
      <c r="I15" s="391" t="s">
        <v>468</v>
      </c>
      <c r="J15" s="391"/>
      <c r="K15" s="391"/>
      <c r="L15" s="391"/>
      <c r="M15" s="392"/>
      <c r="N15" s="391"/>
      <c r="O15" s="391"/>
      <c r="P15" s="391"/>
    </row>
    <row r="16" spans="1:16" ht="25.5" x14ac:dyDescent="0.2">
      <c r="A16" s="361" t="s">
        <v>13</v>
      </c>
      <c r="B16" s="356" t="s">
        <v>50</v>
      </c>
      <c r="C16" s="356" t="s">
        <v>30</v>
      </c>
      <c r="D16" s="356" t="s">
        <v>14</v>
      </c>
      <c r="E16" s="356"/>
      <c r="F16" s="356"/>
      <c r="G16" s="356"/>
      <c r="H16" s="346" t="s">
        <v>459</v>
      </c>
      <c r="I16" s="348"/>
      <c r="J16" s="360" t="s">
        <v>42</v>
      </c>
      <c r="K16" s="360"/>
      <c r="L16" s="361" t="s">
        <v>564</v>
      </c>
      <c r="M16" s="288" t="s">
        <v>653</v>
      </c>
      <c r="N16" s="346" t="s">
        <v>458</v>
      </c>
      <c r="O16" s="347"/>
      <c r="P16" s="348"/>
    </row>
    <row r="17" spans="1:17" ht="42" customHeight="1" x14ac:dyDescent="0.2">
      <c r="A17" s="362"/>
      <c r="B17" s="356"/>
      <c r="C17" s="356"/>
      <c r="D17" s="253" t="s">
        <v>20</v>
      </c>
      <c r="E17" s="253" t="s">
        <v>21</v>
      </c>
      <c r="F17" s="253" t="s">
        <v>22</v>
      </c>
      <c r="G17" s="253" t="s">
        <v>23</v>
      </c>
      <c r="H17" s="397"/>
      <c r="I17" s="398"/>
      <c r="J17" s="254" t="s">
        <v>40</v>
      </c>
      <c r="K17" s="254" t="s">
        <v>41</v>
      </c>
      <c r="L17" s="362"/>
      <c r="M17" s="289"/>
      <c r="N17" s="349"/>
      <c r="O17" s="350"/>
      <c r="P17" s="351"/>
    </row>
    <row r="18" spans="1:17" ht="25.15" customHeight="1" x14ac:dyDescent="0.2">
      <c r="A18" s="238" t="s">
        <v>446</v>
      </c>
      <c r="B18" s="235"/>
      <c r="C18" s="248"/>
      <c r="D18" s="236"/>
      <c r="E18" s="236"/>
      <c r="F18" s="236"/>
      <c r="G18" s="236"/>
      <c r="H18" s="338"/>
      <c r="I18" s="339"/>
      <c r="J18" s="237"/>
      <c r="K18" s="237"/>
      <c r="L18" s="261"/>
      <c r="M18" s="261"/>
      <c r="N18" s="386"/>
      <c r="O18" s="387"/>
      <c r="P18" s="388"/>
    </row>
    <row r="19" spans="1:17" ht="118.15" customHeight="1" x14ac:dyDescent="0.2">
      <c r="A19" s="267" t="s">
        <v>469</v>
      </c>
      <c r="B19" s="239" t="s">
        <v>471</v>
      </c>
      <c r="C19" s="249" t="s">
        <v>118</v>
      </c>
      <c r="D19" s="240" t="s">
        <v>77</v>
      </c>
      <c r="E19" s="240" t="s">
        <v>77</v>
      </c>
      <c r="F19" s="240" t="s">
        <v>77</v>
      </c>
      <c r="G19" s="240" t="s">
        <v>77</v>
      </c>
      <c r="H19" s="320" t="s">
        <v>472</v>
      </c>
      <c r="I19" s="321"/>
      <c r="J19" s="241">
        <v>44227</v>
      </c>
      <c r="K19" s="241">
        <v>44227</v>
      </c>
      <c r="L19" s="262" t="s">
        <v>473</v>
      </c>
      <c r="M19" s="290">
        <v>1</v>
      </c>
      <c r="N19" s="317" t="s">
        <v>686</v>
      </c>
      <c r="O19" s="318"/>
      <c r="P19" s="319"/>
    </row>
    <row r="20" spans="1:17" ht="90.6" customHeight="1" x14ac:dyDescent="0.2">
      <c r="A20" s="267" t="s">
        <v>470</v>
      </c>
      <c r="B20" s="239" t="s">
        <v>471</v>
      </c>
      <c r="C20" s="249" t="s">
        <v>118</v>
      </c>
      <c r="D20" s="240" t="s">
        <v>77</v>
      </c>
      <c r="E20" s="240" t="s">
        <v>77</v>
      </c>
      <c r="F20" s="240" t="s">
        <v>77</v>
      </c>
      <c r="G20" s="240" t="s">
        <v>77</v>
      </c>
      <c r="H20" s="320" t="s">
        <v>472</v>
      </c>
      <c r="I20" s="321"/>
      <c r="J20" s="241">
        <v>44378</v>
      </c>
      <c r="K20" s="241">
        <v>44408</v>
      </c>
      <c r="L20" s="262" t="s">
        <v>473</v>
      </c>
      <c r="M20" s="262"/>
      <c r="N20" s="317" t="s">
        <v>725</v>
      </c>
      <c r="O20" s="318"/>
      <c r="P20" s="319"/>
    </row>
    <row r="21" spans="1:17" ht="25.15" customHeight="1" x14ac:dyDescent="0.2">
      <c r="A21" s="267" t="s">
        <v>469</v>
      </c>
      <c r="B21" s="239" t="s">
        <v>471</v>
      </c>
      <c r="C21" s="249" t="s">
        <v>118</v>
      </c>
      <c r="D21" s="240" t="s">
        <v>77</v>
      </c>
      <c r="E21" s="240" t="s">
        <v>77</v>
      </c>
      <c r="F21" s="240" t="s">
        <v>77</v>
      </c>
      <c r="G21" s="240" t="s">
        <v>77</v>
      </c>
      <c r="H21" s="320" t="s">
        <v>472</v>
      </c>
      <c r="I21" s="321"/>
      <c r="J21" s="241">
        <v>44501</v>
      </c>
      <c r="K21" s="241">
        <v>44530</v>
      </c>
      <c r="L21" s="262" t="s">
        <v>473</v>
      </c>
      <c r="M21" s="262"/>
      <c r="N21" s="317"/>
      <c r="O21" s="318"/>
      <c r="P21" s="319"/>
    </row>
    <row r="22" spans="1:17" ht="25.15" customHeight="1" x14ac:dyDescent="0.25">
      <c r="A22" s="238" t="s">
        <v>447</v>
      </c>
      <c r="B22" s="235"/>
      <c r="C22" s="248"/>
      <c r="D22" s="236"/>
      <c r="E22" s="236"/>
      <c r="F22" s="236"/>
      <c r="G22" s="236"/>
      <c r="H22" s="338"/>
      <c r="I22" s="339"/>
      <c r="J22" s="237"/>
      <c r="K22" s="237"/>
      <c r="L22" s="261"/>
      <c r="M22" s="261"/>
      <c r="N22" s="327"/>
      <c r="O22" s="328"/>
      <c r="P22" s="329"/>
    </row>
    <row r="23" spans="1:17" ht="76.5" customHeight="1" x14ac:dyDescent="0.2">
      <c r="A23" s="267" t="s">
        <v>474</v>
      </c>
      <c r="B23" s="239" t="s">
        <v>483</v>
      </c>
      <c r="C23" s="249" t="s">
        <v>484</v>
      </c>
      <c r="D23" s="240" t="s">
        <v>77</v>
      </c>
      <c r="E23" s="240" t="s">
        <v>77</v>
      </c>
      <c r="F23" s="240" t="s">
        <v>77</v>
      </c>
      <c r="G23" s="240" t="s">
        <v>77</v>
      </c>
      <c r="H23" s="322" t="s">
        <v>558</v>
      </c>
      <c r="I23" s="323"/>
      <c r="J23" s="313" t="s">
        <v>484</v>
      </c>
      <c r="K23" s="265" t="s">
        <v>484</v>
      </c>
      <c r="L23" s="266" t="s">
        <v>559</v>
      </c>
      <c r="M23" s="266"/>
      <c r="N23" s="332" t="s">
        <v>732</v>
      </c>
      <c r="O23" s="333"/>
      <c r="P23" s="334"/>
    </row>
    <row r="24" spans="1:17" ht="25.15" customHeight="1" x14ac:dyDescent="0.2">
      <c r="A24" s="267" t="s">
        <v>475</v>
      </c>
      <c r="B24" s="239" t="s">
        <v>485</v>
      </c>
      <c r="C24" s="249" t="s">
        <v>183</v>
      </c>
      <c r="D24" s="240" t="s">
        <v>77</v>
      </c>
      <c r="E24" s="240" t="s">
        <v>77</v>
      </c>
      <c r="F24" s="240" t="s">
        <v>77</v>
      </c>
      <c r="G24" s="240" t="s">
        <v>77</v>
      </c>
      <c r="H24" s="322" t="s">
        <v>648</v>
      </c>
      <c r="I24" s="323"/>
      <c r="J24" s="265">
        <v>44348</v>
      </c>
      <c r="K24" s="265">
        <v>44377</v>
      </c>
      <c r="L24" s="266" t="s">
        <v>560</v>
      </c>
      <c r="M24" s="266"/>
      <c r="N24" s="314" t="s">
        <v>677</v>
      </c>
      <c r="O24" s="315"/>
      <c r="P24" s="316"/>
    </row>
    <row r="25" spans="1:17" ht="25.15" customHeight="1" x14ac:dyDescent="0.2">
      <c r="A25" s="267" t="s">
        <v>716</v>
      </c>
      <c r="B25" s="239" t="s">
        <v>485</v>
      </c>
      <c r="C25" s="249" t="s">
        <v>118</v>
      </c>
      <c r="D25" s="240" t="s">
        <v>77</v>
      </c>
      <c r="E25" s="240" t="s">
        <v>77</v>
      </c>
      <c r="F25" s="240" t="s">
        <v>77</v>
      </c>
      <c r="G25" s="240" t="s">
        <v>77</v>
      </c>
      <c r="H25" s="322" t="s">
        <v>655</v>
      </c>
      <c r="I25" s="323"/>
      <c r="J25" s="241">
        <v>44256</v>
      </c>
      <c r="K25" s="241">
        <v>44377</v>
      </c>
      <c r="L25" s="262" t="s">
        <v>560</v>
      </c>
      <c r="M25" s="262"/>
      <c r="N25" s="317" t="s">
        <v>672</v>
      </c>
      <c r="O25" s="318"/>
      <c r="P25" s="319"/>
    </row>
    <row r="26" spans="1:17" ht="25.15" customHeight="1" x14ac:dyDescent="0.2">
      <c r="A26" s="267" t="s">
        <v>716</v>
      </c>
      <c r="B26" s="239" t="s">
        <v>485</v>
      </c>
      <c r="C26" s="249" t="s">
        <v>118</v>
      </c>
      <c r="D26" s="240" t="s">
        <v>77</v>
      </c>
      <c r="E26" s="240" t="s">
        <v>77</v>
      </c>
      <c r="F26" s="240" t="s">
        <v>77</v>
      </c>
      <c r="G26" s="240" t="s">
        <v>77</v>
      </c>
      <c r="H26" s="322" t="s">
        <v>711</v>
      </c>
      <c r="I26" s="323"/>
      <c r="J26" s="241">
        <v>44378</v>
      </c>
      <c r="K26" s="241">
        <v>44438</v>
      </c>
      <c r="L26" s="262" t="s">
        <v>560</v>
      </c>
      <c r="M26" s="262"/>
      <c r="N26" s="317" t="s">
        <v>693</v>
      </c>
      <c r="O26" s="318"/>
      <c r="P26" s="319"/>
    </row>
    <row r="27" spans="1:17" ht="25.15" customHeight="1" x14ac:dyDescent="0.2">
      <c r="A27" s="267" t="s">
        <v>716</v>
      </c>
      <c r="B27" s="239" t="s">
        <v>485</v>
      </c>
      <c r="C27" s="249" t="s">
        <v>118</v>
      </c>
      <c r="D27" s="240" t="s">
        <v>77</v>
      </c>
      <c r="E27" s="240" t="s">
        <v>77</v>
      </c>
      <c r="F27" s="240" t="s">
        <v>77</v>
      </c>
      <c r="G27" s="240" t="s">
        <v>77</v>
      </c>
      <c r="H27" s="322" t="s">
        <v>717</v>
      </c>
      <c r="I27" s="323"/>
      <c r="J27" s="241">
        <v>44378</v>
      </c>
      <c r="K27" s="241">
        <v>44469</v>
      </c>
      <c r="L27" s="262" t="s">
        <v>560</v>
      </c>
      <c r="M27" s="262"/>
      <c r="N27" s="314" t="s">
        <v>718</v>
      </c>
      <c r="O27" s="315"/>
      <c r="P27" s="316"/>
    </row>
    <row r="28" spans="1:17" ht="37.15" customHeight="1" x14ac:dyDescent="0.2">
      <c r="A28" s="267" t="s">
        <v>476</v>
      </c>
      <c r="B28" s="239" t="s">
        <v>486</v>
      </c>
      <c r="C28" s="249" t="s">
        <v>122</v>
      </c>
      <c r="D28" s="240" t="s">
        <v>77</v>
      </c>
      <c r="E28" s="240" t="s">
        <v>77</v>
      </c>
      <c r="F28" s="240" t="s">
        <v>77</v>
      </c>
      <c r="G28" s="240" t="s">
        <v>77</v>
      </c>
      <c r="H28" s="322" t="s">
        <v>603</v>
      </c>
      <c r="I28" s="323"/>
      <c r="J28" s="241">
        <v>44197</v>
      </c>
      <c r="K28" s="241">
        <v>44285</v>
      </c>
      <c r="L28" s="262" t="s">
        <v>560</v>
      </c>
      <c r="M28" s="290">
        <v>3</v>
      </c>
      <c r="N28" s="324" t="s">
        <v>640</v>
      </c>
      <c r="O28" s="325"/>
      <c r="P28" s="326"/>
    </row>
    <row r="29" spans="1:17" ht="40.5" customHeight="1" x14ac:dyDescent="0.2">
      <c r="A29" s="267" t="s">
        <v>476</v>
      </c>
      <c r="B29" s="239" t="s">
        <v>486</v>
      </c>
      <c r="C29" s="249" t="s">
        <v>122</v>
      </c>
      <c r="D29" s="240" t="s">
        <v>77</v>
      </c>
      <c r="E29" s="240" t="s">
        <v>77</v>
      </c>
      <c r="F29" s="240" t="s">
        <v>77</v>
      </c>
      <c r="G29" s="240" t="s">
        <v>77</v>
      </c>
      <c r="H29" s="322" t="s">
        <v>603</v>
      </c>
      <c r="I29" s="323"/>
      <c r="J29" s="241">
        <v>44287</v>
      </c>
      <c r="K29" s="241">
        <v>44377</v>
      </c>
      <c r="L29" s="262" t="s">
        <v>560</v>
      </c>
      <c r="M29" s="262"/>
      <c r="N29" s="317" t="s">
        <v>680</v>
      </c>
      <c r="O29" s="318"/>
      <c r="P29" s="319"/>
    </row>
    <row r="30" spans="1:17" ht="25.15" customHeight="1" x14ac:dyDescent="0.2">
      <c r="A30" s="267" t="s">
        <v>476</v>
      </c>
      <c r="B30" s="239" t="s">
        <v>486</v>
      </c>
      <c r="C30" s="249" t="s">
        <v>122</v>
      </c>
      <c r="D30" s="240" t="s">
        <v>77</v>
      </c>
      <c r="E30" s="240" t="s">
        <v>77</v>
      </c>
      <c r="F30" s="240" t="s">
        <v>77</v>
      </c>
      <c r="G30" s="240" t="s">
        <v>77</v>
      </c>
      <c r="H30" s="322" t="s">
        <v>674</v>
      </c>
      <c r="I30" s="323"/>
      <c r="J30" s="241">
        <v>44378</v>
      </c>
      <c r="K30" s="241">
        <v>44469</v>
      </c>
      <c r="L30" s="262" t="s">
        <v>560</v>
      </c>
      <c r="M30" s="262"/>
      <c r="N30" s="314" t="s">
        <v>722</v>
      </c>
      <c r="O30" s="315"/>
      <c r="P30" s="316"/>
      <c r="Q30" s="310"/>
    </row>
    <row r="31" spans="1:17" ht="25.15" customHeight="1" x14ac:dyDescent="0.2">
      <c r="A31" s="267" t="s">
        <v>476</v>
      </c>
      <c r="B31" s="239" t="s">
        <v>486</v>
      </c>
      <c r="C31" s="249" t="s">
        <v>122</v>
      </c>
      <c r="D31" s="240" t="s">
        <v>77</v>
      </c>
      <c r="E31" s="240" t="s">
        <v>77</v>
      </c>
      <c r="F31" s="240" t="s">
        <v>77</v>
      </c>
      <c r="G31" s="240" t="s">
        <v>77</v>
      </c>
      <c r="H31" s="322" t="s">
        <v>703</v>
      </c>
      <c r="I31" s="323"/>
      <c r="J31" s="241">
        <v>44531</v>
      </c>
      <c r="K31" s="241">
        <v>44561</v>
      </c>
      <c r="L31" s="262" t="s">
        <v>560</v>
      </c>
      <c r="M31" s="262"/>
      <c r="N31" s="292"/>
      <c r="O31" s="293"/>
      <c r="P31" s="294"/>
    </row>
    <row r="32" spans="1:17" ht="25.15" customHeight="1" x14ac:dyDescent="0.2">
      <c r="A32" s="267" t="s">
        <v>477</v>
      </c>
      <c r="B32" s="239" t="s">
        <v>487</v>
      </c>
      <c r="C32" s="249" t="s">
        <v>488</v>
      </c>
      <c r="D32" s="240" t="s">
        <v>77</v>
      </c>
      <c r="E32" s="240"/>
      <c r="F32" s="240"/>
      <c r="G32" s="240"/>
      <c r="H32" s="322" t="s">
        <v>558</v>
      </c>
      <c r="I32" s="323"/>
      <c r="J32" s="241" t="s">
        <v>566</v>
      </c>
      <c r="K32" s="241" t="s">
        <v>566</v>
      </c>
      <c r="L32" s="262" t="s">
        <v>565</v>
      </c>
      <c r="M32" s="262"/>
      <c r="N32" s="324" t="s">
        <v>726</v>
      </c>
      <c r="O32" s="325"/>
      <c r="P32" s="326"/>
    </row>
    <row r="33" spans="1:16" ht="25.15" customHeight="1" x14ac:dyDescent="0.2">
      <c r="A33" s="267" t="s">
        <v>478</v>
      </c>
      <c r="B33" s="239" t="s">
        <v>489</v>
      </c>
      <c r="C33" s="249" t="s">
        <v>488</v>
      </c>
      <c r="D33" s="240" t="s">
        <v>77</v>
      </c>
      <c r="E33" s="240"/>
      <c r="F33" s="240"/>
      <c r="G33" s="240"/>
      <c r="H33" s="322" t="s">
        <v>558</v>
      </c>
      <c r="I33" s="323"/>
      <c r="J33" s="241" t="s">
        <v>566</v>
      </c>
      <c r="K33" s="241" t="s">
        <v>566</v>
      </c>
      <c r="L33" s="262" t="s">
        <v>565</v>
      </c>
      <c r="M33" s="262"/>
      <c r="N33" s="317" t="s">
        <v>727</v>
      </c>
      <c r="O33" s="318"/>
      <c r="P33" s="319"/>
    </row>
    <row r="34" spans="1:16" ht="25.15" customHeight="1" x14ac:dyDescent="0.2">
      <c r="A34" s="267" t="s">
        <v>479</v>
      </c>
      <c r="B34" s="239" t="s">
        <v>490</v>
      </c>
      <c r="C34" s="249" t="s">
        <v>488</v>
      </c>
      <c r="D34" s="240" t="s">
        <v>77</v>
      </c>
      <c r="E34" s="240"/>
      <c r="F34" s="240"/>
      <c r="G34" s="240"/>
      <c r="H34" s="322" t="s">
        <v>558</v>
      </c>
      <c r="I34" s="323"/>
      <c r="J34" s="241" t="s">
        <v>566</v>
      </c>
      <c r="K34" s="241" t="s">
        <v>566</v>
      </c>
      <c r="L34" s="262" t="s">
        <v>565</v>
      </c>
      <c r="M34" s="262"/>
      <c r="N34" s="317" t="s">
        <v>728</v>
      </c>
      <c r="O34" s="318"/>
      <c r="P34" s="319"/>
    </row>
    <row r="35" spans="1:16" ht="79.150000000000006" customHeight="1" x14ac:dyDescent="0.2">
      <c r="A35" s="267" t="s">
        <v>480</v>
      </c>
      <c r="B35" s="239" t="s">
        <v>491</v>
      </c>
      <c r="C35" s="249" t="s">
        <v>488</v>
      </c>
      <c r="D35" s="240" t="s">
        <v>77</v>
      </c>
      <c r="E35" s="240"/>
      <c r="F35" s="240"/>
      <c r="G35" s="240"/>
      <c r="H35" s="322" t="s">
        <v>558</v>
      </c>
      <c r="I35" s="323"/>
      <c r="J35" s="241" t="s">
        <v>566</v>
      </c>
      <c r="K35" s="241" t="s">
        <v>566</v>
      </c>
      <c r="L35" s="262" t="s">
        <v>565</v>
      </c>
      <c r="M35" s="262"/>
      <c r="N35" s="317" t="s">
        <v>729</v>
      </c>
      <c r="O35" s="318"/>
      <c r="P35" s="319"/>
    </row>
    <row r="36" spans="1:16" ht="25.15" customHeight="1" x14ac:dyDescent="0.2">
      <c r="A36" s="267" t="s">
        <v>481</v>
      </c>
      <c r="B36" s="239" t="s">
        <v>561</v>
      </c>
      <c r="C36" s="249" t="s">
        <v>488</v>
      </c>
      <c r="D36" s="240" t="s">
        <v>77</v>
      </c>
      <c r="E36" s="240"/>
      <c r="F36" s="240"/>
      <c r="G36" s="240"/>
      <c r="H36" s="322" t="s">
        <v>558</v>
      </c>
      <c r="I36" s="323"/>
      <c r="J36" s="241" t="s">
        <v>566</v>
      </c>
      <c r="K36" s="241" t="s">
        <v>566</v>
      </c>
      <c r="L36" s="262" t="s">
        <v>565</v>
      </c>
      <c r="M36" s="262"/>
      <c r="N36" s="317" t="s">
        <v>724</v>
      </c>
      <c r="O36" s="318"/>
      <c r="P36" s="319"/>
    </row>
    <row r="37" spans="1:16" ht="81" customHeight="1" x14ac:dyDescent="0.2">
      <c r="A37" s="267" t="s">
        <v>482</v>
      </c>
      <c r="B37" s="239" t="s">
        <v>562</v>
      </c>
      <c r="C37" s="249" t="s">
        <v>488</v>
      </c>
      <c r="D37" s="240" t="s">
        <v>77</v>
      </c>
      <c r="E37" s="240" t="s">
        <v>661</v>
      </c>
      <c r="F37" s="240" t="s">
        <v>661</v>
      </c>
      <c r="G37" s="240" t="s">
        <v>661</v>
      </c>
      <c r="H37" s="322" t="s">
        <v>558</v>
      </c>
      <c r="I37" s="323"/>
      <c r="J37" s="241" t="s">
        <v>566</v>
      </c>
      <c r="K37" s="241" t="s">
        <v>566</v>
      </c>
      <c r="L37" s="262" t="s">
        <v>565</v>
      </c>
      <c r="M37" s="262"/>
      <c r="N37" s="410" t="s">
        <v>712</v>
      </c>
      <c r="O37" s="411"/>
      <c r="P37" s="412"/>
    </row>
    <row r="38" spans="1:16" ht="25.15" customHeight="1" x14ac:dyDescent="0.2">
      <c r="A38" s="267" t="s">
        <v>557</v>
      </c>
      <c r="B38" s="239" t="s">
        <v>563</v>
      </c>
      <c r="C38" s="249" t="s">
        <v>118</v>
      </c>
      <c r="D38" s="240" t="s">
        <v>77</v>
      </c>
      <c r="E38" s="240" t="s">
        <v>77</v>
      </c>
      <c r="F38" s="240" t="s">
        <v>77</v>
      </c>
      <c r="G38" s="240" t="s">
        <v>77</v>
      </c>
      <c r="H38" s="322" t="s">
        <v>698</v>
      </c>
      <c r="I38" s="323"/>
      <c r="J38" s="241">
        <v>44378</v>
      </c>
      <c r="K38" s="241">
        <v>44530</v>
      </c>
      <c r="L38" s="262" t="s">
        <v>567</v>
      </c>
      <c r="M38" s="262"/>
      <c r="N38" s="410" t="s">
        <v>678</v>
      </c>
      <c r="O38" s="411"/>
      <c r="P38" s="412"/>
    </row>
    <row r="39" spans="1:16" ht="113.25" customHeight="1" x14ac:dyDescent="0.2">
      <c r="A39" s="267" t="s">
        <v>581</v>
      </c>
      <c r="B39" s="239" t="s">
        <v>563</v>
      </c>
      <c r="C39" s="249" t="s">
        <v>122</v>
      </c>
      <c r="D39" s="240" t="s">
        <v>77</v>
      </c>
      <c r="E39" s="240" t="s">
        <v>77</v>
      </c>
      <c r="F39" s="240" t="s">
        <v>77</v>
      </c>
      <c r="G39" s="240" t="s">
        <v>77</v>
      </c>
      <c r="H39" s="330" t="s">
        <v>656</v>
      </c>
      <c r="I39" s="331"/>
      <c r="J39" s="241">
        <v>44287</v>
      </c>
      <c r="K39" s="241">
        <v>44377</v>
      </c>
      <c r="L39" s="262" t="s">
        <v>567</v>
      </c>
      <c r="M39" s="262"/>
      <c r="N39" s="317" t="s">
        <v>673</v>
      </c>
      <c r="O39" s="318"/>
      <c r="P39" s="319"/>
    </row>
    <row r="40" spans="1:16" ht="91.5" customHeight="1" x14ac:dyDescent="0.2">
      <c r="A40" s="267" t="s">
        <v>581</v>
      </c>
      <c r="B40" s="239" t="s">
        <v>563</v>
      </c>
      <c r="C40" s="249" t="s">
        <v>122</v>
      </c>
      <c r="D40" s="240" t="s">
        <v>77</v>
      </c>
      <c r="E40" s="240" t="s">
        <v>77</v>
      </c>
      <c r="F40" s="240" t="s">
        <v>77</v>
      </c>
      <c r="G40" s="240" t="s">
        <v>77</v>
      </c>
      <c r="H40" s="322" t="s">
        <v>699</v>
      </c>
      <c r="I40" s="323"/>
      <c r="J40" s="241">
        <v>44409</v>
      </c>
      <c r="K40" s="241">
        <v>44530</v>
      </c>
      <c r="L40" s="262" t="s">
        <v>567</v>
      </c>
      <c r="M40" s="262"/>
      <c r="N40" s="317" t="s">
        <v>704</v>
      </c>
      <c r="O40" s="318"/>
      <c r="P40" s="319"/>
    </row>
    <row r="41" spans="1:16" ht="25.15" customHeight="1" x14ac:dyDescent="0.2">
      <c r="A41" s="267" t="s">
        <v>582</v>
      </c>
      <c r="B41" s="239" t="s">
        <v>471</v>
      </c>
      <c r="C41" s="249" t="s">
        <v>183</v>
      </c>
      <c r="D41" s="240"/>
      <c r="E41" s="240"/>
      <c r="F41" s="240"/>
      <c r="G41" s="240"/>
      <c r="H41" s="322" t="s">
        <v>703</v>
      </c>
      <c r="I41" s="323"/>
      <c r="J41" s="241">
        <v>44531</v>
      </c>
      <c r="K41" s="241">
        <v>44561</v>
      </c>
      <c r="L41" s="262" t="s">
        <v>579</v>
      </c>
      <c r="M41" s="262"/>
      <c r="N41" s="292"/>
      <c r="O41" s="293"/>
      <c r="P41" s="294"/>
    </row>
    <row r="42" spans="1:16" ht="25.15" customHeight="1" x14ac:dyDescent="0.25">
      <c r="A42" s="238" t="s">
        <v>448</v>
      </c>
      <c r="B42" s="235"/>
      <c r="C42" s="248"/>
      <c r="D42" s="236"/>
      <c r="E42" s="236"/>
      <c r="F42" s="236"/>
      <c r="G42" s="236"/>
      <c r="H42" s="338"/>
      <c r="I42" s="339"/>
      <c r="J42" s="237"/>
      <c r="K42" s="237"/>
      <c r="L42" s="261"/>
      <c r="M42" s="261"/>
      <c r="N42" s="327"/>
      <c r="O42" s="328"/>
      <c r="P42" s="329"/>
    </row>
    <row r="43" spans="1:16" s="259" customFormat="1" ht="138.75" customHeight="1" x14ac:dyDescent="0.2">
      <c r="A43" s="267" t="s">
        <v>492</v>
      </c>
      <c r="B43" s="256" t="s">
        <v>568</v>
      </c>
      <c r="C43" s="257" t="s">
        <v>484</v>
      </c>
      <c r="D43" s="258" t="s">
        <v>77</v>
      </c>
      <c r="E43" s="258" t="s">
        <v>77</v>
      </c>
      <c r="F43" s="258" t="s">
        <v>77</v>
      </c>
      <c r="G43" s="258" t="s">
        <v>77</v>
      </c>
      <c r="H43" s="330" t="s">
        <v>569</v>
      </c>
      <c r="I43" s="331"/>
      <c r="J43" s="241" t="s">
        <v>484</v>
      </c>
      <c r="K43" s="255" t="s">
        <v>484</v>
      </c>
      <c r="L43" s="263" t="s">
        <v>570</v>
      </c>
      <c r="M43" s="263"/>
      <c r="N43" s="314" t="s">
        <v>687</v>
      </c>
      <c r="O43" s="315"/>
      <c r="P43" s="316"/>
    </row>
    <row r="44" spans="1:16" s="259" customFormat="1" ht="37.5" customHeight="1" x14ac:dyDescent="0.2">
      <c r="A44" s="267" t="s">
        <v>583</v>
      </c>
      <c r="B44" s="256" t="s">
        <v>563</v>
      </c>
      <c r="C44" s="257" t="s">
        <v>118</v>
      </c>
      <c r="D44" s="258" t="s">
        <v>77</v>
      </c>
      <c r="E44" s="258" t="s">
        <v>77</v>
      </c>
      <c r="F44" s="258" t="s">
        <v>77</v>
      </c>
      <c r="G44" s="258" t="s">
        <v>77</v>
      </c>
      <c r="H44" s="330" t="s">
        <v>646</v>
      </c>
      <c r="I44" s="331"/>
      <c r="J44" s="255">
        <v>44197</v>
      </c>
      <c r="K44" s="255">
        <v>44377</v>
      </c>
      <c r="L44" s="263" t="s">
        <v>571</v>
      </c>
      <c r="M44" s="263"/>
      <c r="N44" s="314" t="s">
        <v>662</v>
      </c>
      <c r="O44" s="315"/>
      <c r="P44" s="316"/>
    </row>
    <row r="45" spans="1:16" s="259" customFormat="1" ht="28.5" customHeight="1" x14ac:dyDescent="0.2">
      <c r="A45" s="267" t="s">
        <v>583</v>
      </c>
      <c r="B45" s="256" t="s">
        <v>563</v>
      </c>
      <c r="C45" s="257" t="s">
        <v>118</v>
      </c>
      <c r="D45" s="258" t="s">
        <v>77</v>
      </c>
      <c r="E45" s="258" t="s">
        <v>77</v>
      </c>
      <c r="F45" s="258" t="s">
        <v>77</v>
      </c>
      <c r="G45" s="258" t="s">
        <v>77</v>
      </c>
      <c r="H45" s="330" t="s">
        <v>700</v>
      </c>
      <c r="I45" s="331"/>
      <c r="J45" s="255">
        <v>44378</v>
      </c>
      <c r="K45" s="255">
        <v>44530</v>
      </c>
      <c r="L45" s="263" t="s">
        <v>571</v>
      </c>
      <c r="M45" s="263"/>
      <c r="N45" s="403"/>
      <c r="O45" s="404"/>
      <c r="P45" s="405"/>
    </row>
    <row r="46" spans="1:16" ht="25.15" customHeight="1" x14ac:dyDescent="0.25">
      <c r="A46" s="238" t="s">
        <v>449</v>
      </c>
      <c r="B46" s="235"/>
      <c r="C46" s="248"/>
      <c r="D46" s="236"/>
      <c r="E46" s="236"/>
      <c r="F46" s="236"/>
      <c r="G46" s="236"/>
      <c r="H46" s="338"/>
      <c r="I46" s="339"/>
      <c r="J46" s="237"/>
      <c r="K46" s="237"/>
      <c r="L46" s="261"/>
      <c r="M46" s="261"/>
      <c r="N46" s="327"/>
      <c r="O46" s="328"/>
      <c r="P46" s="329"/>
    </row>
    <row r="47" spans="1:16" ht="70.5" customHeight="1" x14ac:dyDescent="0.2">
      <c r="A47" s="267" t="s">
        <v>550</v>
      </c>
      <c r="B47" s="239" t="s">
        <v>493</v>
      </c>
      <c r="C47" s="249" t="s">
        <v>494</v>
      </c>
      <c r="D47" s="240" t="s">
        <v>77</v>
      </c>
      <c r="E47" s="240" t="s">
        <v>77</v>
      </c>
      <c r="F47" s="240" t="s">
        <v>77</v>
      </c>
      <c r="G47" s="240" t="s">
        <v>77</v>
      </c>
      <c r="H47" s="330" t="s">
        <v>598</v>
      </c>
      <c r="I47" s="331"/>
      <c r="J47" s="241">
        <v>44197</v>
      </c>
      <c r="K47" s="241">
        <v>44214</v>
      </c>
      <c r="L47" s="262" t="s">
        <v>548</v>
      </c>
      <c r="M47" s="290">
        <v>1</v>
      </c>
      <c r="N47" s="314" t="s">
        <v>611</v>
      </c>
      <c r="O47" s="315"/>
      <c r="P47" s="316"/>
    </row>
    <row r="48" spans="1:16" ht="73.5" customHeight="1" x14ac:dyDescent="0.2">
      <c r="A48" s="268" t="s">
        <v>551</v>
      </c>
      <c r="B48" s="239" t="s">
        <v>493</v>
      </c>
      <c r="C48" s="249" t="s">
        <v>494</v>
      </c>
      <c r="D48" s="240" t="s">
        <v>77</v>
      </c>
      <c r="E48" s="240" t="s">
        <v>77</v>
      </c>
      <c r="F48" s="240" t="s">
        <v>77</v>
      </c>
      <c r="G48" s="240" t="s">
        <v>77</v>
      </c>
      <c r="H48" s="330" t="s">
        <v>710</v>
      </c>
      <c r="I48" s="331"/>
      <c r="J48" s="241">
        <v>44317</v>
      </c>
      <c r="K48" s="255">
        <v>44330</v>
      </c>
      <c r="L48" s="262" t="s">
        <v>548</v>
      </c>
      <c r="M48" s="262"/>
      <c r="N48" s="317" t="s">
        <v>668</v>
      </c>
      <c r="O48" s="318"/>
      <c r="P48" s="319"/>
    </row>
    <row r="49" spans="1:16" ht="61.9" customHeight="1" x14ac:dyDescent="0.2">
      <c r="A49" s="268" t="s">
        <v>552</v>
      </c>
      <c r="B49" s="239" t="s">
        <v>493</v>
      </c>
      <c r="C49" s="249" t="s">
        <v>191</v>
      </c>
      <c r="D49" s="240" t="s">
        <v>77</v>
      </c>
      <c r="E49" s="240" t="s">
        <v>77</v>
      </c>
      <c r="F49" s="240" t="s">
        <v>77</v>
      </c>
      <c r="G49" s="240" t="s">
        <v>77</v>
      </c>
      <c r="H49" s="330" t="s">
        <v>709</v>
      </c>
      <c r="I49" s="331"/>
      <c r="J49" s="241">
        <v>44440</v>
      </c>
      <c r="K49" s="241">
        <v>44453</v>
      </c>
      <c r="L49" s="262" t="s">
        <v>548</v>
      </c>
      <c r="M49" s="262"/>
      <c r="N49" s="314" t="s">
        <v>734</v>
      </c>
      <c r="O49" s="315"/>
      <c r="P49" s="316"/>
    </row>
    <row r="50" spans="1:16" ht="76.5" customHeight="1" x14ac:dyDescent="0.2">
      <c r="A50" s="267" t="s">
        <v>495</v>
      </c>
      <c r="B50" s="243" t="s">
        <v>496</v>
      </c>
      <c r="C50" s="249" t="s">
        <v>497</v>
      </c>
      <c r="D50" s="240" t="s">
        <v>77</v>
      </c>
      <c r="E50" s="240" t="s">
        <v>77</v>
      </c>
      <c r="F50" s="240" t="s">
        <v>77</v>
      </c>
      <c r="G50" s="240" t="s">
        <v>77</v>
      </c>
      <c r="H50" s="330" t="s">
        <v>708</v>
      </c>
      <c r="I50" s="331"/>
      <c r="J50" s="241">
        <v>44317</v>
      </c>
      <c r="K50" s="255">
        <v>44377</v>
      </c>
      <c r="L50" s="262" t="s">
        <v>548</v>
      </c>
      <c r="M50" s="262"/>
      <c r="N50" s="314" t="s">
        <v>676</v>
      </c>
      <c r="O50" s="408"/>
      <c r="P50" s="409"/>
    </row>
    <row r="51" spans="1:16" ht="45" customHeight="1" x14ac:dyDescent="0.2">
      <c r="A51" s="267" t="s">
        <v>495</v>
      </c>
      <c r="B51" s="243" t="s">
        <v>496</v>
      </c>
      <c r="C51" s="249" t="s">
        <v>497</v>
      </c>
      <c r="D51" s="240" t="s">
        <v>77</v>
      </c>
      <c r="E51" s="240" t="s">
        <v>77</v>
      </c>
      <c r="F51" s="240" t="s">
        <v>77</v>
      </c>
      <c r="G51" s="240" t="s">
        <v>77</v>
      </c>
      <c r="H51" s="330" t="s">
        <v>600</v>
      </c>
      <c r="I51" s="331"/>
      <c r="J51" s="241">
        <v>44440</v>
      </c>
      <c r="K51" s="241">
        <v>44500</v>
      </c>
      <c r="L51" s="262" t="s">
        <v>548</v>
      </c>
      <c r="M51" s="262"/>
      <c r="N51" s="317"/>
      <c r="O51" s="352"/>
      <c r="P51" s="353"/>
    </row>
    <row r="52" spans="1:16" ht="12.75" customHeight="1" x14ac:dyDescent="0.25">
      <c r="A52" s="238" t="s">
        <v>450</v>
      </c>
      <c r="B52" s="235"/>
      <c r="C52" s="248"/>
      <c r="D52" s="236"/>
      <c r="E52" s="236"/>
      <c r="F52" s="236"/>
      <c r="G52" s="236"/>
      <c r="H52" s="338"/>
      <c r="I52" s="339"/>
      <c r="J52" s="237"/>
      <c r="K52" s="237"/>
      <c r="L52" s="261"/>
      <c r="M52" s="261"/>
      <c r="N52" s="327"/>
      <c r="O52" s="328"/>
      <c r="P52" s="329"/>
    </row>
    <row r="53" spans="1:16" ht="27.75" customHeight="1" x14ac:dyDescent="0.25">
      <c r="A53" s="238" t="s">
        <v>27</v>
      </c>
      <c r="B53" s="235"/>
      <c r="C53" s="248"/>
      <c r="D53" s="236"/>
      <c r="E53" s="236"/>
      <c r="F53" s="236"/>
      <c r="G53" s="236"/>
      <c r="H53" s="338"/>
      <c r="I53" s="339"/>
      <c r="J53" s="237"/>
      <c r="K53" s="237"/>
      <c r="L53" s="261"/>
      <c r="M53" s="261"/>
      <c r="N53" s="327"/>
      <c r="O53" s="328"/>
      <c r="P53" s="329"/>
    </row>
    <row r="54" spans="1:16" ht="108" customHeight="1" x14ac:dyDescent="0.2">
      <c r="A54" s="267" t="s">
        <v>498</v>
      </c>
      <c r="B54" s="239" t="s">
        <v>190</v>
      </c>
      <c r="C54" s="249" t="s">
        <v>118</v>
      </c>
      <c r="D54" s="244"/>
      <c r="E54" s="244"/>
      <c r="F54" s="244" t="s">
        <v>77</v>
      </c>
      <c r="G54" s="240" t="s">
        <v>77</v>
      </c>
      <c r="H54" s="330" t="s">
        <v>656</v>
      </c>
      <c r="I54" s="331"/>
      <c r="J54" s="241">
        <v>44317</v>
      </c>
      <c r="K54" s="255">
        <v>44330</v>
      </c>
      <c r="L54" s="263" t="s">
        <v>548</v>
      </c>
      <c r="M54" s="263"/>
      <c r="N54" s="317" t="s">
        <v>664</v>
      </c>
      <c r="O54" s="318"/>
      <c r="P54" s="319"/>
    </row>
    <row r="55" spans="1:16" ht="25.15" customHeight="1" x14ac:dyDescent="0.2">
      <c r="A55" s="267" t="s">
        <v>498</v>
      </c>
      <c r="B55" s="239" t="s">
        <v>190</v>
      </c>
      <c r="C55" s="249" t="s">
        <v>118</v>
      </c>
      <c r="D55" s="244"/>
      <c r="E55" s="244"/>
      <c r="F55" s="244" t="s">
        <v>77</v>
      </c>
      <c r="G55" s="240" t="s">
        <v>77</v>
      </c>
      <c r="H55" s="330" t="s">
        <v>699</v>
      </c>
      <c r="I55" s="331"/>
      <c r="J55" s="241">
        <v>44501</v>
      </c>
      <c r="K55" s="241">
        <v>44512</v>
      </c>
      <c r="L55" s="263" t="s">
        <v>548</v>
      </c>
      <c r="M55" s="263"/>
      <c r="N55" s="317"/>
      <c r="O55" s="318"/>
      <c r="P55" s="319"/>
    </row>
    <row r="56" spans="1:16" ht="25.15" customHeight="1" x14ac:dyDescent="0.2">
      <c r="A56" s="267" t="s">
        <v>499</v>
      </c>
      <c r="B56" s="239" t="s">
        <v>517</v>
      </c>
      <c r="C56" s="249" t="s">
        <v>484</v>
      </c>
      <c r="D56" s="240" t="s">
        <v>77</v>
      </c>
      <c r="E56" s="240" t="s">
        <v>77</v>
      </c>
      <c r="F56" s="240" t="s">
        <v>77</v>
      </c>
      <c r="G56" s="240" t="s">
        <v>77</v>
      </c>
      <c r="H56" s="330" t="s">
        <v>569</v>
      </c>
      <c r="I56" s="331"/>
      <c r="J56" s="241" t="s">
        <v>572</v>
      </c>
      <c r="K56" s="241" t="s">
        <v>484</v>
      </c>
      <c r="L56" s="263" t="s">
        <v>548</v>
      </c>
      <c r="M56" s="263"/>
      <c r="N56" s="314" t="s">
        <v>663</v>
      </c>
      <c r="O56" s="315"/>
      <c r="P56" s="316"/>
    </row>
    <row r="57" spans="1:16" ht="29.25" customHeight="1" x14ac:dyDescent="0.2">
      <c r="A57" s="267" t="s">
        <v>500</v>
      </c>
      <c r="B57" s="239" t="s">
        <v>180</v>
      </c>
      <c r="C57" s="249" t="s">
        <v>518</v>
      </c>
      <c r="D57" s="240"/>
      <c r="E57" s="240"/>
      <c r="F57" s="240" t="s">
        <v>77</v>
      </c>
      <c r="G57" s="240"/>
      <c r="H57" s="330" t="s">
        <v>656</v>
      </c>
      <c r="I57" s="331"/>
      <c r="J57" s="241">
        <v>44197</v>
      </c>
      <c r="K57" s="241">
        <v>44227</v>
      </c>
      <c r="L57" s="263" t="s">
        <v>548</v>
      </c>
      <c r="M57" s="291">
        <v>1</v>
      </c>
      <c r="N57" s="314" t="s">
        <v>658</v>
      </c>
      <c r="O57" s="315"/>
      <c r="P57" s="316"/>
    </row>
    <row r="58" spans="1:16" ht="97.5" customHeight="1" x14ac:dyDescent="0.2">
      <c r="A58" s="269" t="s">
        <v>501</v>
      </c>
      <c r="B58" s="245" t="s">
        <v>519</v>
      </c>
      <c r="C58" s="249" t="s">
        <v>183</v>
      </c>
      <c r="D58" s="240" t="s">
        <v>77</v>
      </c>
      <c r="E58" s="240" t="s">
        <v>77</v>
      </c>
      <c r="F58" s="240" t="s">
        <v>77</v>
      </c>
      <c r="G58" s="240" t="s">
        <v>77</v>
      </c>
      <c r="H58" s="330" t="s">
        <v>599</v>
      </c>
      <c r="I58" s="331"/>
      <c r="J58" s="241">
        <v>44197</v>
      </c>
      <c r="K58" s="241">
        <v>44226</v>
      </c>
      <c r="L58" s="263" t="s">
        <v>548</v>
      </c>
      <c r="M58" s="291">
        <v>1</v>
      </c>
      <c r="N58" s="314" t="s">
        <v>619</v>
      </c>
      <c r="O58" s="315"/>
      <c r="P58" s="316"/>
    </row>
    <row r="59" spans="1:16" ht="37.15" customHeight="1" x14ac:dyDescent="0.2">
      <c r="A59" s="269" t="s">
        <v>502</v>
      </c>
      <c r="B59" s="245" t="s">
        <v>587</v>
      </c>
      <c r="C59" s="249" t="s">
        <v>183</v>
      </c>
      <c r="D59" s="240"/>
      <c r="E59" s="240"/>
      <c r="F59" s="240" t="s">
        <v>77</v>
      </c>
      <c r="G59" s="240"/>
      <c r="H59" s="330" t="s">
        <v>599</v>
      </c>
      <c r="I59" s="331"/>
      <c r="J59" s="241">
        <v>44197</v>
      </c>
      <c r="K59" s="241">
        <v>44237</v>
      </c>
      <c r="L59" s="263" t="s">
        <v>548</v>
      </c>
      <c r="M59" s="290">
        <v>2</v>
      </c>
      <c r="N59" s="314" t="s">
        <v>620</v>
      </c>
      <c r="O59" s="315"/>
      <c r="P59" s="316"/>
    </row>
    <row r="60" spans="1:16" ht="52.9" customHeight="1" x14ac:dyDescent="0.2">
      <c r="A60" s="267" t="s">
        <v>503</v>
      </c>
      <c r="B60" s="243" t="s">
        <v>520</v>
      </c>
      <c r="C60" s="249" t="s">
        <v>122</v>
      </c>
      <c r="D60" s="240" t="s">
        <v>77</v>
      </c>
      <c r="E60" s="240" t="s">
        <v>77</v>
      </c>
      <c r="F60" s="240" t="s">
        <v>77</v>
      </c>
      <c r="G60" s="240" t="s">
        <v>77</v>
      </c>
      <c r="H60" s="330" t="s">
        <v>599</v>
      </c>
      <c r="I60" s="331"/>
      <c r="J60" s="241">
        <v>44197</v>
      </c>
      <c r="K60" s="241">
        <v>44242</v>
      </c>
      <c r="L60" s="263" t="s">
        <v>548</v>
      </c>
      <c r="M60" s="290">
        <v>2</v>
      </c>
      <c r="N60" s="314" t="s">
        <v>621</v>
      </c>
      <c r="O60" s="315"/>
      <c r="P60" s="316"/>
    </row>
    <row r="61" spans="1:16" ht="75" customHeight="1" x14ac:dyDescent="0.2">
      <c r="A61" s="267" t="s">
        <v>503</v>
      </c>
      <c r="B61" s="243" t="s">
        <v>520</v>
      </c>
      <c r="C61" s="249" t="s">
        <v>122</v>
      </c>
      <c r="D61" s="240" t="s">
        <v>77</v>
      </c>
      <c r="E61" s="240" t="s">
        <v>77</v>
      </c>
      <c r="F61" s="240" t="s">
        <v>77</v>
      </c>
      <c r="G61" s="240" t="s">
        <v>77</v>
      </c>
      <c r="H61" s="330" t="s">
        <v>644</v>
      </c>
      <c r="I61" s="331"/>
      <c r="J61" s="241">
        <v>44287</v>
      </c>
      <c r="K61" s="241">
        <v>44340</v>
      </c>
      <c r="L61" s="263" t="s">
        <v>548</v>
      </c>
      <c r="M61" s="263"/>
      <c r="N61" s="314" t="s">
        <v>669</v>
      </c>
      <c r="O61" s="315"/>
      <c r="P61" s="316"/>
    </row>
    <row r="62" spans="1:16" ht="40.9" customHeight="1" x14ac:dyDescent="0.2">
      <c r="A62" s="267" t="s">
        <v>503</v>
      </c>
      <c r="B62" s="243" t="s">
        <v>520</v>
      </c>
      <c r="C62" s="249" t="s">
        <v>122</v>
      </c>
      <c r="D62" s="240" t="s">
        <v>77</v>
      </c>
      <c r="E62" s="240" t="s">
        <v>77</v>
      </c>
      <c r="F62" s="240" t="s">
        <v>77</v>
      </c>
      <c r="G62" s="240" t="s">
        <v>77</v>
      </c>
      <c r="H62" s="330" t="s">
        <v>599</v>
      </c>
      <c r="I62" s="331"/>
      <c r="J62" s="255">
        <v>44378</v>
      </c>
      <c r="K62" s="255">
        <v>44420</v>
      </c>
      <c r="L62" s="263" t="s">
        <v>548</v>
      </c>
      <c r="M62" s="263"/>
      <c r="N62" s="317" t="s">
        <v>715</v>
      </c>
      <c r="O62" s="318"/>
      <c r="P62" s="319"/>
    </row>
    <row r="63" spans="1:16" ht="37.15" customHeight="1" x14ac:dyDescent="0.2">
      <c r="A63" s="267" t="s">
        <v>503</v>
      </c>
      <c r="B63" s="243" t="s">
        <v>520</v>
      </c>
      <c r="C63" s="249" t="s">
        <v>122</v>
      </c>
      <c r="D63" s="240" t="s">
        <v>77</v>
      </c>
      <c r="E63" s="240" t="s">
        <v>77</v>
      </c>
      <c r="F63" s="240" t="s">
        <v>77</v>
      </c>
      <c r="G63" s="240" t="s">
        <v>77</v>
      </c>
      <c r="H63" s="330" t="s">
        <v>701</v>
      </c>
      <c r="I63" s="331"/>
      <c r="J63" s="241">
        <v>44470</v>
      </c>
      <c r="K63" s="241">
        <v>44512</v>
      </c>
      <c r="L63" s="263" t="s">
        <v>548</v>
      </c>
      <c r="M63" s="263"/>
      <c r="N63" s="314"/>
      <c r="O63" s="315"/>
      <c r="P63" s="316"/>
    </row>
    <row r="64" spans="1:16" ht="76.150000000000006" customHeight="1" x14ac:dyDescent="0.2">
      <c r="A64" s="267" t="s">
        <v>533</v>
      </c>
      <c r="B64" s="243" t="s">
        <v>521</v>
      </c>
      <c r="C64" s="249" t="s">
        <v>118</v>
      </c>
      <c r="D64" s="240" t="s">
        <v>77</v>
      </c>
      <c r="E64" s="240" t="s">
        <v>77</v>
      </c>
      <c r="F64" s="240" t="s">
        <v>77</v>
      </c>
      <c r="G64" s="240" t="s">
        <v>77</v>
      </c>
      <c r="H64" s="330" t="s">
        <v>600</v>
      </c>
      <c r="I64" s="331"/>
      <c r="J64" s="241">
        <v>44197</v>
      </c>
      <c r="K64" s="241">
        <v>44226</v>
      </c>
      <c r="L64" s="263" t="s">
        <v>548</v>
      </c>
      <c r="M64" s="291">
        <v>1</v>
      </c>
      <c r="N64" s="317" t="s">
        <v>685</v>
      </c>
      <c r="O64" s="318"/>
      <c r="P64" s="319"/>
    </row>
    <row r="65" spans="1:16" ht="105.75" customHeight="1" x14ac:dyDescent="0.2">
      <c r="A65" s="267" t="s">
        <v>533</v>
      </c>
      <c r="B65" s="243" t="s">
        <v>521</v>
      </c>
      <c r="C65" s="249" t="s">
        <v>118</v>
      </c>
      <c r="D65" s="240" t="s">
        <v>77</v>
      </c>
      <c r="E65" s="240" t="s">
        <v>77</v>
      </c>
      <c r="F65" s="240" t="s">
        <v>77</v>
      </c>
      <c r="G65" s="240" t="s">
        <v>77</v>
      </c>
      <c r="H65" s="330" t="s">
        <v>649</v>
      </c>
      <c r="I65" s="331"/>
      <c r="J65" s="241">
        <v>44378</v>
      </c>
      <c r="K65" s="241">
        <v>44407</v>
      </c>
      <c r="L65" s="263" t="s">
        <v>548</v>
      </c>
      <c r="M65" s="263"/>
      <c r="N65" s="317" t="s">
        <v>688</v>
      </c>
      <c r="O65" s="318"/>
      <c r="P65" s="319"/>
    </row>
    <row r="66" spans="1:16" ht="25.15" customHeight="1" x14ac:dyDescent="0.2">
      <c r="A66" s="267" t="s">
        <v>504</v>
      </c>
      <c r="B66" s="239" t="s">
        <v>522</v>
      </c>
      <c r="C66" s="249" t="s">
        <v>183</v>
      </c>
      <c r="D66" s="240"/>
      <c r="E66" s="240"/>
      <c r="F66" s="240" t="s">
        <v>77</v>
      </c>
      <c r="G66" s="240"/>
      <c r="H66" s="330" t="s">
        <v>657</v>
      </c>
      <c r="I66" s="331"/>
      <c r="J66" s="241">
        <v>44228</v>
      </c>
      <c r="K66" s="241">
        <v>44267</v>
      </c>
      <c r="L66" s="263" t="s">
        <v>548</v>
      </c>
      <c r="M66" s="290">
        <v>3</v>
      </c>
      <c r="N66" s="314" t="s">
        <v>638</v>
      </c>
      <c r="O66" s="315"/>
      <c r="P66" s="316"/>
    </row>
    <row r="67" spans="1:16" s="259" customFormat="1" ht="127.15" customHeight="1" x14ac:dyDescent="0.2">
      <c r="A67" s="267" t="s">
        <v>505</v>
      </c>
      <c r="B67" s="264" t="s">
        <v>523</v>
      </c>
      <c r="C67" s="257" t="s">
        <v>494</v>
      </c>
      <c r="D67" s="258" t="s">
        <v>77</v>
      </c>
      <c r="E67" s="258" t="s">
        <v>77</v>
      </c>
      <c r="F67" s="258" t="s">
        <v>77</v>
      </c>
      <c r="G67" s="258" t="s">
        <v>77</v>
      </c>
      <c r="H67" s="330" t="s">
        <v>608</v>
      </c>
      <c r="I67" s="331"/>
      <c r="J67" s="255">
        <v>44197</v>
      </c>
      <c r="K67" s="255">
        <v>44214</v>
      </c>
      <c r="L67" s="263" t="s">
        <v>548</v>
      </c>
      <c r="M67" s="291">
        <v>1</v>
      </c>
      <c r="N67" s="314" t="s">
        <v>665</v>
      </c>
      <c r="O67" s="315"/>
      <c r="P67" s="316"/>
    </row>
    <row r="68" spans="1:16" ht="101.25" customHeight="1" x14ac:dyDescent="0.2">
      <c r="A68" s="267" t="s">
        <v>506</v>
      </c>
      <c r="B68" s="243" t="s">
        <v>524</v>
      </c>
      <c r="C68" s="249" t="s">
        <v>191</v>
      </c>
      <c r="D68" s="240" t="s">
        <v>77</v>
      </c>
      <c r="E68" s="240" t="s">
        <v>77</v>
      </c>
      <c r="F68" s="240" t="s">
        <v>77</v>
      </c>
      <c r="G68" s="240" t="s">
        <v>77</v>
      </c>
      <c r="H68" s="330" t="s">
        <v>645</v>
      </c>
      <c r="I68" s="331"/>
      <c r="J68" s="241">
        <v>44317</v>
      </c>
      <c r="K68" s="255">
        <v>44330</v>
      </c>
      <c r="L68" s="263" t="s">
        <v>548</v>
      </c>
      <c r="M68" s="263"/>
      <c r="N68" s="314" t="s">
        <v>730</v>
      </c>
      <c r="O68" s="315"/>
      <c r="P68" s="316"/>
    </row>
    <row r="69" spans="1:16" ht="85.5" customHeight="1" x14ac:dyDescent="0.2">
      <c r="A69" s="267" t="s">
        <v>507</v>
      </c>
      <c r="B69" s="243" t="s">
        <v>525</v>
      </c>
      <c r="C69" s="249" t="s">
        <v>191</v>
      </c>
      <c r="D69" s="240" t="s">
        <v>77</v>
      </c>
      <c r="E69" s="240" t="s">
        <v>77</v>
      </c>
      <c r="F69" s="240" t="s">
        <v>77</v>
      </c>
      <c r="G69" s="240" t="s">
        <v>77</v>
      </c>
      <c r="H69" s="330" t="s">
        <v>675</v>
      </c>
      <c r="I69" s="331"/>
      <c r="J69" s="241">
        <v>44440</v>
      </c>
      <c r="K69" s="241">
        <v>44453</v>
      </c>
      <c r="L69" s="263" t="s">
        <v>548</v>
      </c>
      <c r="M69" s="263"/>
      <c r="N69" s="317" t="s">
        <v>723</v>
      </c>
      <c r="O69" s="318"/>
      <c r="P69" s="319"/>
    </row>
    <row r="70" spans="1:16" ht="25.15" customHeight="1" x14ac:dyDescent="0.2">
      <c r="A70" s="269" t="s">
        <v>508</v>
      </c>
      <c r="B70" s="243" t="s">
        <v>526</v>
      </c>
      <c r="C70" s="249" t="s">
        <v>118</v>
      </c>
      <c r="D70" s="240" t="s">
        <v>77</v>
      </c>
      <c r="E70" s="240" t="s">
        <v>77</v>
      </c>
      <c r="F70" s="240" t="s">
        <v>77</v>
      </c>
      <c r="G70" s="240" t="s">
        <v>77</v>
      </c>
      <c r="H70" s="330" t="s">
        <v>656</v>
      </c>
      <c r="I70" s="331"/>
      <c r="J70" s="241">
        <v>44197</v>
      </c>
      <c r="K70" s="241">
        <v>44285</v>
      </c>
      <c r="L70" s="263" t="s">
        <v>548</v>
      </c>
      <c r="M70" s="290">
        <v>3</v>
      </c>
      <c r="N70" s="317" t="s">
        <v>641</v>
      </c>
      <c r="O70" s="318"/>
      <c r="P70" s="319"/>
    </row>
    <row r="71" spans="1:16" ht="25.15" customHeight="1" x14ac:dyDescent="0.2">
      <c r="A71" s="269" t="s">
        <v>509</v>
      </c>
      <c r="B71" s="243" t="s">
        <v>527</v>
      </c>
      <c r="C71" s="249" t="s">
        <v>118</v>
      </c>
      <c r="D71" s="240" t="s">
        <v>77</v>
      </c>
      <c r="E71" s="240" t="s">
        <v>77</v>
      </c>
      <c r="F71" s="240" t="s">
        <v>77</v>
      </c>
      <c r="G71" s="240" t="s">
        <v>77</v>
      </c>
      <c r="H71" s="330" t="s">
        <v>705</v>
      </c>
      <c r="I71" s="331"/>
      <c r="J71" s="241">
        <v>44409</v>
      </c>
      <c r="K71" s="241">
        <v>44500</v>
      </c>
      <c r="L71" s="263" t="s">
        <v>548</v>
      </c>
      <c r="M71" s="263"/>
      <c r="N71" s="314"/>
      <c r="O71" s="315"/>
      <c r="P71" s="316"/>
    </row>
    <row r="72" spans="1:16" ht="31.5" customHeight="1" x14ac:dyDescent="0.2">
      <c r="A72" s="267" t="s">
        <v>510</v>
      </c>
      <c r="B72" s="239" t="s">
        <v>528</v>
      </c>
      <c r="C72" s="249" t="s">
        <v>183</v>
      </c>
      <c r="D72" s="240" t="s">
        <v>77</v>
      </c>
      <c r="E72" s="240" t="s">
        <v>77</v>
      </c>
      <c r="F72" s="240" t="s">
        <v>77</v>
      </c>
      <c r="G72" s="240" t="s">
        <v>77</v>
      </c>
      <c r="H72" s="330" t="s">
        <v>656</v>
      </c>
      <c r="I72" s="331"/>
      <c r="J72" s="241">
        <v>44228</v>
      </c>
      <c r="K72" s="241">
        <v>44242</v>
      </c>
      <c r="L72" s="263" t="s">
        <v>573</v>
      </c>
      <c r="M72" s="290">
        <v>2</v>
      </c>
      <c r="N72" s="317" t="s">
        <v>634</v>
      </c>
      <c r="O72" s="318"/>
      <c r="P72" s="319"/>
    </row>
    <row r="73" spans="1:16" ht="36" customHeight="1" x14ac:dyDescent="0.2">
      <c r="A73" s="267" t="s">
        <v>511</v>
      </c>
      <c r="B73" s="239" t="s">
        <v>529</v>
      </c>
      <c r="C73" s="249" t="s">
        <v>118</v>
      </c>
      <c r="D73" s="242"/>
      <c r="E73" s="242"/>
      <c r="F73" s="242" t="s">
        <v>77</v>
      </c>
      <c r="G73" s="242"/>
      <c r="H73" s="330" t="s">
        <v>651</v>
      </c>
      <c r="I73" s="331"/>
      <c r="J73" s="241">
        <v>44317</v>
      </c>
      <c r="K73" s="241">
        <v>44347</v>
      </c>
      <c r="L73" s="263" t="s">
        <v>548</v>
      </c>
      <c r="M73" s="263"/>
      <c r="N73" s="317" t="s">
        <v>666</v>
      </c>
      <c r="O73" s="318"/>
      <c r="P73" s="319"/>
    </row>
    <row r="74" spans="1:16" ht="36" customHeight="1" x14ac:dyDescent="0.2">
      <c r="A74" s="267" t="s">
        <v>512</v>
      </c>
      <c r="B74" s="239" t="s">
        <v>529</v>
      </c>
      <c r="C74" s="249" t="s">
        <v>118</v>
      </c>
      <c r="D74" s="242"/>
      <c r="E74" s="242"/>
      <c r="F74" s="242" t="s">
        <v>77</v>
      </c>
      <c r="G74" s="242"/>
      <c r="H74" s="330" t="s">
        <v>651</v>
      </c>
      <c r="I74" s="331"/>
      <c r="J74" s="241">
        <v>44317</v>
      </c>
      <c r="K74" s="241">
        <v>44347</v>
      </c>
      <c r="L74" s="263" t="s">
        <v>548</v>
      </c>
      <c r="M74" s="263"/>
      <c r="N74" s="317" t="s">
        <v>667</v>
      </c>
      <c r="O74" s="318"/>
      <c r="P74" s="319"/>
    </row>
    <row r="75" spans="1:16" ht="54" customHeight="1" x14ac:dyDescent="0.2">
      <c r="A75" s="267" t="s">
        <v>513</v>
      </c>
      <c r="B75" s="239" t="s">
        <v>530</v>
      </c>
      <c r="C75" s="249" t="s">
        <v>183</v>
      </c>
      <c r="D75" s="242" t="s">
        <v>77</v>
      </c>
      <c r="E75" s="242" t="s">
        <v>77</v>
      </c>
      <c r="F75" s="242" t="s">
        <v>77</v>
      </c>
      <c r="G75" s="242" t="s">
        <v>77</v>
      </c>
      <c r="H75" s="330" t="s">
        <v>606</v>
      </c>
      <c r="I75" s="331"/>
      <c r="J75" s="241">
        <v>44197</v>
      </c>
      <c r="K75" s="241">
        <v>44270</v>
      </c>
      <c r="L75" s="263" t="s">
        <v>548</v>
      </c>
      <c r="M75" s="290">
        <v>3</v>
      </c>
      <c r="N75" s="317" t="s">
        <v>637</v>
      </c>
      <c r="O75" s="318"/>
      <c r="P75" s="319"/>
    </row>
    <row r="76" spans="1:16" ht="98.25" customHeight="1" x14ac:dyDescent="0.2">
      <c r="A76" s="269" t="s">
        <v>584</v>
      </c>
      <c r="B76" s="239" t="s">
        <v>531</v>
      </c>
      <c r="C76" s="249" t="s">
        <v>183</v>
      </c>
      <c r="D76" s="240"/>
      <c r="E76" s="240"/>
      <c r="F76" s="240"/>
      <c r="G76" s="240" t="s">
        <v>77</v>
      </c>
      <c r="H76" s="330" t="s">
        <v>601</v>
      </c>
      <c r="I76" s="331"/>
      <c r="J76" s="241">
        <v>44197</v>
      </c>
      <c r="K76" s="241">
        <v>44227</v>
      </c>
      <c r="L76" s="263" t="s">
        <v>548</v>
      </c>
      <c r="M76" s="291">
        <v>1</v>
      </c>
      <c r="N76" s="317" t="s">
        <v>610</v>
      </c>
      <c r="O76" s="318"/>
      <c r="P76" s="319"/>
    </row>
    <row r="77" spans="1:16" ht="25.15" customHeight="1" x14ac:dyDescent="0.2">
      <c r="A77" s="269" t="s">
        <v>553</v>
      </c>
      <c r="B77" s="239" t="s">
        <v>531</v>
      </c>
      <c r="C77" s="249" t="s">
        <v>183</v>
      </c>
      <c r="D77" s="240"/>
      <c r="E77" s="240"/>
      <c r="F77" s="240"/>
      <c r="G77" s="240" t="s">
        <v>77</v>
      </c>
      <c r="H77" s="322" t="s">
        <v>703</v>
      </c>
      <c r="I77" s="323"/>
      <c r="J77" s="241">
        <v>44531</v>
      </c>
      <c r="K77" s="241">
        <v>44561</v>
      </c>
      <c r="L77" s="263" t="s">
        <v>548</v>
      </c>
      <c r="M77" s="263"/>
      <c r="N77" s="317"/>
      <c r="O77" s="318"/>
      <c r="P77" s="319"/>
    </row>
    <row r="78" spans="1:16" ht="90.6" customHeight="1" x14ac:dyDescent="0.2">
      <c r="A78" s="269" t="s">
        <v>585</v>
      </c>
      <c r="B78" s="245" t="s">
        <v>532</v>
      </c>
      <c r="C78" s="249" t="s">
        <v>518</v>
      </c>
      <c r="D78" s="240"/>
      <c r="E78" s="240"/>
      <c r="F78" s="240" t="s">
        <v>77</v>
      </c>
      <c r="G78" s="240"/>
      <c r="H78" s="330" t="s">
        <v>602</v>
      </c>
      <c r="I78" s="331"/>
      <c r="J78" s="241">
        <v>44228</v>
      </c>
      <c r="K78" s="241">
        <v>44227</v>
      </c>
      <c r="L78" s="263" t="s">
        <v>548</v>
      </c>
      <c r="M78" s="291">
        <v>1</v>
      </c>
      <c r="N78" s="317" t="s">
        <v>609</v>
      </c>
      <c r="O78" s="318"/>
      <c r="P78" s="319"/>
    </row>
    <row r="79" spans="1:16" ht="60.75" customHeight="1" x14ac:dyDescent="0.2">
      <c r="A79" s="270" t="s">
        <v>514</v>
      </c>
      <c r="B79" s="245" t="s">
        <v>532</v>
      </c>
      <c r="C79" s="249" t="s">
        <v>122</v>
      </c>
      <c r="D79" s="240"/>
      <c r="E79" s="240"/>
      <c r="F79" s="240" t="s">
        <v>77</v>
      </c>
      <c r="G79" s="240"/>
      <c r="H79" s="330" t="s">
        <v>652</v>
      </c>
      <c r="I79" s="331"/>
      <c r="J79" s="241">
        <v>44287</v>
      </c>
      <c r="K79" s="255">
        <v>44316</v>
      </c>
      <c r="L79" s="263" t="s">
        <v>548</v>
      </c>
      <c r="M79" s="291">
        <v>4</v>
      </c>
      <c r="N79" s="314" t="s">
        <v>654</v>
      </c>
      <c r="O79" s="315"/>
      <c r="P79" s="316"/>
    </row>
    <row r="80" spans="1:16" ht="25.15" customHeight="1" x14ac:dyDescent="0.2">
      <c r="A80" s="270" t="s">
        <v>515</v>
      </c>
      <c r="B80" s="245" t="s">
        <v>532</v>
      </c>
      <c r="C80" s="249" t="s">
        <v>122</v>
      </c>
      <c r="D80" s="240"/>
      <c r="E80" s="240"/>
      <c r="F80" s="240" t="s">
        <v>77</v>
      </c>
      <c r="G80" s="240"/>
      <c r="H80" s="330" t="s">
        <v>650</v>
      </c>
      <c r="I80" s="331"/>
      <c r="J80" s="255">
        <v>44378</v>
      </c>
      <c r="K80" s="255">
        <v>44408</v>
      </c>
      <c r="L80" s="263" t="s">
        <v>548</v>
      </c>
      <c r="M80" s="263"/>
      <c r="N80" s="314" t="s">
        <v>691</v>
      </c>
      <c r="O80" s="315"/>
      <c r="P80" s="316"/>
    </row>
    <row r="81" spans="1:16" ht="27" customHeight="1" x14ac:dyDescent="0.2">
      <c r="A81" s="270" t="s">
        <v>516</v>
      </c>
      <c r="B81" s="245" t="s">
        <v>532</v>
      </c>
      <c r="C81" s="249" t="s">
        <v>122</v>
      </c>
      <c r="D81" s="240"/>
      <c r="E81" s="240"/>
      <c r="F81" s="240" t="s">
        <v>77</v>
      </c>
      <c r="G81" s="240"/>
      <c r="H81" s="330" t="s">
        <v>695</v>
      </c>
      <c r="I81" s="331"/>
      <c r="J81" s="241">
        <v>44470</v>
      </c>
      <c r="K81" s="241">
        <v>44499</v>
      </c>
      <c r="L81" s="263" t="s">
        <v>548</v>
      </c>
      <c r="M81" s="263"/>
      <c r="N81" s="314"/>
      <c r="O81" s="315"/>
      <c r="P81" s="316"/>
    </row>
    <row r="82" spans="1:16" ht="25.15" customHeight="1" x14ac:dyDescent="0.2">
      <c r="A82" s="267" t="s">
        <v>534</v>
      </c>
      <c r="B82" s="239" t="s">
        <v>282</v>
      </c>
      <c r="C82" s="249" t="s">
        <v>183</v>
      </c>
      <c r="D82" s="240"/>
      <c r="E82" s="240"/>
      <c r="F82" s="240" t="s">
        <v>77</v>
      </c>
      <c r="G82" s="240"/>
      <c r="H82" s="322" t="s">
        <v>603</v>
      </c>
      <c r="I82" s="323"/>
      <c r="J82" s="241">
        <v>44256</v>
      </c>
      <c r="K82" s="241">
        <v>44285</v>
      </c>
      <c r="L82" s="263" t="s">
        <v>548</v>
      </c>
      <c r="M82" s="290">
        <v>3</v>
      </c>
      <c r="N82" s="317" t="s">
        <v>639</v>
      </c>
      <c r="O82" s="318"/>
      <c r="P82" s="319"/>
    </row>
    <row r="83" spans="1:16" ht="25.15" customHeight="1" x14ac:dyDescent="0.2">
      <c r="A83" s="267" t="s">
        <v>199</v>
      </c>
      <c r="B83" s="239" t="s">
        <v>166</v>
      </c>
      <c r="C83" s="249" t="s">
        <v>183</v>
      </c>
      <c r="D83" s="240"/>
      <c r="E83" s="240"/>
      <c r="F83" s="240" t="s">
        <v>77</v>
      </c>
      <c r="G83" s="240"/>
      <c r="H83" s="330" t="s">
        <v>707</v>
      </c>
      <c r="I83" s="331"/>
      <c r="J83" s="241">
        <v>44287</v>
      </c>
      <c r="K83" s="241">
        <v>44316</v>
      </c>
      <c r="L83" s="263" t="s">
        <v>548</v>
      </c>
      <c r="M83" s="291">
        <v>4</v>
      </c>
      <c r="N83" s="317" t="s">
        <v>660</v>
      </c>
      <c r="O83" s="318"/>
      <c r="P83" s="319"/>
    </row>
    <row r="84" spans="1:16" s="228" customFormat="1" ht="25.15" customHeight="1" x14ac:dyDescent="0.25">
      <c r="A84" s="238" t="s">
        <v>452</v>
      </c>
      <c r="B84" s="235"/>
      <c r="C84" s="248"/>
      <c r="D84" s="236"/>
      <c r="E84" s="236"/>
      <c r="F84" s="236"/>
      <c r="G84" s="236"/>
      <c r="H84" s="338"/>
      <c r="I84" s="339"/>
      <c r="J84" s="237"/>
      <c r="K84" s="237"/>
      <c r="L84" s="261"/>
      <c r="M84" s="261"/>
      <c r="N84" s="327"/>
      <c r="O84" s="328"/>
      <c r="P84" s="329"/>
    </row>
    <row r="85" spans="1:16" s="260" customFormat="1" ht="75.75" customHeight="1" x14ac:dyDescent="0.2">
      <c r="A85" s="267" t="s">
        <v>535</v>
      </c>
      <c r="B85" s="256" t="s">
        <v>536</v>
      </c>
      <c r="C85" s="257" t="s">
        <v>118</v>
      </c>
      <c r="D85" s="258" t="s">
        <v>77</v>
      </c>
      <c r="E85" s="258" t="s">
        <v>77</v>
      </c>
      <c r="F85" s="258" t="s">
        <v>77</v>
      </c>
      <c r="G85" s="258" t="s">
        <v>77</v>
      </c>
      <c r="H85" s="330" t="s">
        <v>656</v>
      </c>
      <c r="I85" s="331"/>
      <c r="J85" s="255">
        <v>44197</v>
      </c>
      <c r="K85" s="255">
        <v>44227</v>
      </c>
      <c r="L85" s="263" t="s">
        <v>548</v>
      </c>
      <c r="M85" s="291">
        <v>1</v>
      </c>
      <c r="N85" s="314" t="s">
        <v>635</v>
      </c>
      <c r="O85" s="315"/>
      <c r="P85" s="316"/>
    </row>
    <row r="86" spans="1:16" s="228" customFormat="1" ht="46.5" customHeight="1" x14ac:dyDescent="0.2">
      <c r="A86" s="271" t="s">
        <v>535</v>
      </c>
      <c r="B86" s="246" t="s">
        <v>536</v>
      </c>
      <c r="C86" s="251" t="s">
        <v>118</v>
      </c>
      <c r="D86" s="258" t="s">
        <v>77</v>
      </c>
      <c r="E86" s="258" t="s">
        <v>77</v>
      </c>
      <c r="F86" s="258" t="s">
        <v>77</v>
      </c>
      <c r="G86" s="258" t="s">
        <v>77</v>
      </c>
      <c r="H86" s="330" t="s">
        <v>656</v>
      </c>
      <c r="I86" s="331"/>
      <c r="J86" s="241">
        <v>44378</v>
      </c>
      <c r="K86" s="241">
        <v>44408</v>
      </c>
      <c r="L86" s="263" t="s">
        <v>548</v>
      </c>
      <c r="M86" s="263"/>
      <c r="N86" s="314" t="s">
        <v>684</v>
      </c>
      <c r="O86" s="315"/>
      <c r="P86" s="316"/>
    </row>
    <row r="87" spans="1:16" s="260" customFormat="1" ht="39.75" customHeight="1" x14ac:dyDescent="0.2">
      <c r="A87" s="267" t="s">
        <v>537</v>
      </c>
      <c r="B87" s="256" t="s">
        <v>538</v>
      </c>
      <c r="C87" s="257" t="s">
        <v>118</v>
      </c>
      <c r="D87" s="258" t="s">
        <v>77</v>
      </c>
      <c r="E87" s="258" t="s">
        <v>77</v>
      </c>
      <c r="F87" s="258" t="s">
        <v>77</v>
      </c>
      <c r="G87" s="258" t="s">
        <v>77</v>
      </c>
      <c r="H87" s="330" t="s">
        <v>656</v>
      </c>
      <c r="I87" s="331"/>
      <c r="J87" s="255">
        <v>44197</v>
      </c>
      <c r="K87" s="255">
        <v>44227</v>
      </c>
      <c r="L87" s="263" t="s">
        <v>548</v>
      </c>
      <c r="M87" s="291">
        <v>1</v>
      </c>
      <c r="N87" s="314" t="s">
        <v>635</v>
      </c>
      <c r="O87" s="315"/>
      <c r="P87" s="316"/>
    </row>
    <row r="88" spans="1:16" s="228" customFormat="1" ht="25.15" customHeight="1" x14ac:dyDescent="0.2">
      <c r="A88" s="271" t="s">
        <v>537</v>
      </c>
      <c r="B88" s="246" t="s">
        <v>538</v>
      </c>
      <c r="C88" s="251" t="s">
        <v>118</v>
      </c>
      <c r="D88" s="258" t="s">
        <v>77</v>
      </c>
      <c r="E88" s="258" t="s">
        <v>77</v>
      </c>
      <c r="F88" s="258" t="s">
        <v>77</v>
      </c>
      <c r="G88" s="258" t="s">
        <v>77</v>
      </c>
      <c r="H88" s="330" t="s">
        <v>656</v>
      </c>
      <c r="I88" s="331"/>
      <c r="J88" s="241">
        <v>44378</v>
      </c>
      <c r="K88" s="241">
        <v>44408</v>
      </c>
      <c r="L88" s="263" t="s">
        <v>548</v>
      </c>
      <c r="M88" s="263"/>
      <c r="N88" s="314" t="s">
        <v>684</v>
      </c>
      <c r="O88" s="315"/>
      <c r="P88" s="316"/>
    </row>
    <row r="89" spans="1:16" ht="59.25" customHeight="1" x14ac:dyDescent="0.2">
      <c r="A89" s="267" t="s">
        <v>209</v>
      </c>
      <c r="B89" s="247" t="s">
        <v>539</v>
      </c>
      <c r="C89" s="250" t="s">
        <v>313</v>
      </c>
      <c r="D89" s="241" t="s">
        <v>77</v>
      </c>
      <c r="E89" s="241" t="s">
        <v>77</v>
      </c>
      <c r="F89" s="241" t="s">
        <v>77</v>
      </c>
      <c r="G89" s="241" t="s">
        <v>77</v>
      </c>
      <c r="H89" s="330" t="s">
        <v>656</v>
      </c>
      <c r="I89" s="331"/>
      <c r="J89" s="241" t="s">
        <v>575</v>
      </c>
      <c r="K89" s="241" t="s">
        <v>575</v>
      </c>
      <c r="L89" s="262" t="s">
        <v>573</v>
      </c>
      <c r="M89" s="262"/>
      <c r="N89" s="314" t="s">
        <v>731</v>
      </c>
      <c r="O89" s="315"/>
      <c r="P89" s="316"/>
    </row>
    <row r="90" spans="1:16" ht="25.15" customHeight="1" x14ac:dyDescent="0.2">
      <c r="A90" s="269" t="s">
        <v>543</v>
      </c>
      <c r="B90" s="239" t="s">
        <v>364</v>
      </c>
      <c r="C90" s="249" t="s">
        <v>183</v>
      </c>
      <c r="D90" s="241" t="s">
        <v>77</v>
      </c>
      <c r="E90" s="241" t="s">
        <v>77</v>
      </c>
      <c r="F90" s="241" t="s">
        <v>77</v>
      </c>
      <c r="G90" s="241" t="s">
        <v>77</v>
      </c>
      <c r="H90" s="330" t="s">
        <v>604</v>
      </c>
      <c r="I90" s="331"/>
      <c r="J90" s="241">
        <v>44228</v>
      </c>
      <c r="K90" s="241">
        <v>44255</v>
      </c>
      <c r="L90" s="263" t="s">
        <v>548</v>
      </c>
      <c r="M90" s="290">
        <v>2</v>
      </c>
      <c r="N90" s="314" t="s">
        <v>636</v>
      </c>
      <c r="O90" s="315"/>
      <c r="P90" s="316"/>
    </row>
    <row r="91" spans="1:16" ht="89.25" customHeight="1" x14ac:dyDescent="0.2">
      <c r="A91" s="269" t="s">
        <v>586</v>
      </c>
      <c r="B91" s="245" t="s">
        <v>588</v>
      </c>
      <c r="C91" s="249" t="s">
        <v>183</v>
      </c>
      <c r="D91" s="241"/>
      <c r="E91" s="241" t="s">
        <v>77</v>
      </c>
      <c r="F91" s="241"/>
      <c r="G91" s="241"/>
      <c r="H91" s="330" t="s">
        <v>643</v>
      </c>
      <c r="I91" s="331"/>
      <c r="J91" s="241">
        <v>44256</v>
      </c>
      <c r="K91" s="241">
        <v>44320</v>
      </c>
      <c r="L91" s="263" t="s">
        <v>548</v>
      </c>
      <c r="M91" s="263"/>
      <c r="N91" s="314" t="s">
        <v>670</v>
      </c>
      <c r="O91" s="315"/>
      <c r="P91" s="316"/>
    </row>
    <row r="92" spans="1:16" ht="31.5" customHeight="1" x14ac:dyDescent="0.2">
      <c r="A92" s="269" t="s">
        <v>574</v>
      </c>
      <c r="B92" s="245" t="s">
        <v>588</v>
      </c>
      <c r="C92" s="249" t="s">
        <v>183</v>
      </c>
      <c r="D92" s="241"/>
      <c r="E92" s="241" t="s">
        <v>77</v>
      </c>
      <c r="F92" s="241"/>
      <c r="G92" s="241"/>
      <c r="H92" s="330" t="s">
        <v>605</v>
      </c>
      <c r="I92" s="331"/>
      <c r="J92" s="241">
        <v>44228</v>
      </c>
      <c r="K92" s="241">
        <v>44255</v>
      </c>
      <c r="L92" s="263" t="s">
        <v>548</v>
      </c>
      <c r="M92" s="290">
        <v>2</v>
      </c>
      <c r="N92" s="314" t="s">
        <v>632</v>
      </c>
      <c r="O92" s="315"/>
      <c r="P92" s="316"/>
    </row>
    <row r="93" spans="1:16" ht="25.15" customHeight="1" x14ac:dyDescent="0.2">
      <c r="A93" s="269" t="s">
        <v>612</v>
      </c>
      <c r="B93" s="245" t="s">
        <v>614</v>
      </c>
      <c r="C93" s="249" t="s">
        <v>183</v>
      </c>
      <c r="D93" s="241" t="s">
        <v>77</v>
      </c>
      <c r="E93" s="241" t="s">
        <v>77</v>
      </c>
      <c r="F93" s="241" t="s">
        <v>77</v>
      </c>
      <c r="G93" s="241" t="s">
        <v>77</v>
      </c>
      <c r="H93" s="330" t="s">
        <v>615</v>
      </c>
      <c r="I93" s="331"/>
      <c r="J93" s="241">
        <v>44228</v>
      </c>
      <c r="K93" s="241">
        <v>44242</v>
      </c>
      <c r="L93" s="263" t="s">
        <v>548</v>
      </c>
      <c r="M93" s="290">
        <v>2</v>
      </c>
      <c r="N93" s="314" t="s">
        <v>618</v>
      </c>
      <c r="O93" s="315"/>
      <c r="P93" s="316"/>
    </row>
    <row r="94" spans="1:16" ht="25.15" customHeight="1" x14ac:dyDescent="0.2">
      <c r="A94" s="269" t="s">
        <v>613</v>
      </c>
      <c r="B94" s="245" t="s">
        <v>616</v>
      </c>
      <c r="C94" s="249" t="s">
        <v>183</v>
      </c>
      <c r="D94" s="241"/>
      <c r="E94" s="241"/>
      <c r="F94" s="241" t="s">
        <v>77</v>
      </c>
      <c r="G94" s="241"/>
      <c r="H94" s="330" t="s">
        <v>615</v>
      </c>
      <c r="I94" s="331"/>
      <c r="J94" s="241">
        <v>44228</v>
      </c>
      <c r="K94" s="241">
        <v>44242</v>
      </c>
      <c r="L94" s="263" t="s">
        <v>548</v>
      </c>
      <c r="M94" s="290">
        <v>2</v>
      </c>
      <c r="N94" s="314" t="s">
        <v>617</v>
      </c>
      <c r="O94" s="315"/>
      <c r="P94" s="316"/>
    </row>
    <row r="95" spans="1:16" ht="25.15" customHeight="1" x14ac:dyDescent="0.2">
      <c r="A95" s="269" t="s">
        <v>540</v>
      </c>
      <c r="B95" s="245" t="s">
        <v>541</v>
      </c>
      <c r="C95" s="249" t="s">
        <v>183</v>
      </c>
      <c r="D95" s="240"/>
      <c r="E95" s="240"/>
      <c r="F95" s="240" t="s">
        <v>77</v>
      </c>
      <c r="G95" s="240"/>
      <c r="H95" s="330" t="s">
        <v>697</v>
      </c>
      <c r="I95" s="331"/>
      <c r="J95" s="241">
        <v>44470</v>
      </c>
      <c r="K95" s="241">
        <v>44530</v>
      </c>
      <c r="L95" s="263" t="s">
        <v>548</v>
      </c>
      <c r="M95" s="263"/>
      <c r="N95" s="324"/>
      <c r="O95" s="325"/>
      <c r="P95" s="326"/>
    </row>
    <row r="96" spans="1:16" ht="46.5" customHeight="1" x14ac:dyDescent="0.2">
      <c r="A96" s="269" t="s">
        <v>719</v>
      </c>
      <c r="B96" s="245" t="s">
        <v>588</v>
      </c>
      <c r="C96" s="249" t="s">
        <v>183</v>
      </c>
      <c r="D96" s="241"/>
      <c r="E96" s="241" t="s">
        <v>77</v>
      </c>
      <c r="F96" s="241"/>
      <c r="G96" s="241"/>
      <c r="H96" s="330" t="s">
        <v>599</v>
      </c>
      <c r="I96" s="331"/>
      <c r="J96" s="241">
        <v>44378</v>
      </c>
      <c r="K96" s="241">
        <v>44469</v>
      </c>
      <c r="L96" s="263" t="s">
        <v>548</v>
      </c>
      <c r="M96" s="290">
        <v>2</v>
      </c>
      <c r="N96" s="314" t="s">
        <v>720</v>
      </c>
      <c r="O96" s="315"/>
      <c r="P96" s="316"/>
    </row>
    <row r="97" spans="1:16" ht="25.15" customHeight="1" x14ac:dyDescent="0.2">
      <c r="A97" s="269" t="s">
        <v>542</v>
      </c>
      <c r="B97" s="239" t="s">
        <v>171</v>
      </c>
      <c r="C97" s="249" t="s">
        <v>122</v>
      </c>
      <c r="D97" s="240"/>
      <c r="E97" s="240"/>
      <c r="F97" s="240"/>
      <c r="G97" s="240" t="s">
        <v>77</v>
      </c>
      <c r="H97" s="330" t="s">
        <v>603</v>
      </c>
      <c r="I97" s="331"/>
      <c r="J97" s="241">
        <v>44197</v>
      </c>
      <c r="K97" s="241">
        <v>44211</v>
      </c>
      <c r="L97" s="262" t="s">
        <v>559</v>
      </c>
      <c r="M97" s="290">
        <v>1</v>
      </c>
      <c r="N97" s="340" t="s">
        <v>689</v>
      </c>
      <c r="O97" s="341"/>
      <c r="P97" s="342"/>
    </row>
    <row r="98" spans="1:16" ht="25.15" customHeight="1" x14ac:dyDescent="0.2">
      <c r="A98" s="269" t="s">
        <v>542</v>
      </c>
      <c r="B98" s="239" t="s">
        <v>171</v>
      </c>
      <c r="C98" s="249" t="s">
        <v>122</v>
      </c>
      <c r="D98" s="240"/>
      <c r="E98" s="240"/>
      <c r="F98" s="240"/>
      <c r="G98" s="240" t="s">
        <v>77</v>
      </c>
      <c r="H98" s="330" t="s">
        <v>603</v>
      </c>
      <c r="I98" s="331"/>
      <c r="J98" s="241">
        <v>44287</v>
      </c>
      <c r="K98" s="241">
        <v>44301</v>
      </c>
      <c r="L98" s="262" t="s">
        <v>559</v>
      </c>
      <c r="M98" s="291">
        <v>4</v>
      </c>
      <c r="N98" s="317" t="s">
        <v>659</v>
      </c>
      <c r="O98" s="318"/>
      <c r="P98" s="319"/>
    </row>
    <row r="99" spans="1:16" ht="25.15" customHeight="1" x14ac:dyDescent="0.2">
      <c r="A99" s="269" t="s">
        <v>542</v>
      </c>
      <c r="B99" s="239" t="s">
        <v>171</v>
      </c>
      <c r="C99" s="249" t="s">
        <v>122</v>
      </c>
      <c r="D99" s="240"/>
      <c r="E99" s="240"/>
      <c r="F99" s="240"/>
      <c r="G99" s="240" t="s">
        <v>77</v>
      </c>
      <c r="H99" s="330" t="s">
        <v>603</v>
      </c>
      <c r="I99" s="331"/>
      <c r="J99" s="241">
        <v>44378</v>
      </c>
      <c r="K99" s="241">
        <v>44392</v>
      </c>
      <c r="L99" s="262" t="s">
        <v>559</v>
      </c>
      <c r="M99" s="262"/>
      <c r="N99" s="335" t="s">
        <v>692</v>
      </c>
      <c r="O99" s="336"/>
      <c r="P99" s="337"/>
    </row>
    <row r="100" spans="1:16" ht="25.15" customHeight="1" x14ac:dyDescent="0.2">
      <c r="A100" s="267" t="s">
        <v>542</v>
      </c>
      <c r="B100" s="239" t="s">
        <v>171</v>
      </c>
      <c r="C100" s="249" t="s">
        <v>122</v>
      </c>
      <c r="D100" s="240"/>
      <c r="E100" s="240"/>
      <c r="F100" s="240"/>
      <c r="G100" s="240" t="s">
        <v>77</v>
      </c>
      <c r="H100" s="322" t="s">
        <v>674</v>
      </c>
      <c r="I100" s="323"/>
      <c r="J100" s="241">
        <v>44440</v>
      </c>
      <c r="K100" s="241">
        <v>44454</v>
      </c>
      <c r="L100" s="262" t="s">
        <v>559</v>
      </c>
      <c r="M100" s="262"/>
      <c r="N100" s="335" t="s">
        <v>735</v>
      </c>
      <c r="O100" s="336"/>
      <c r="P100" s="337"/>
    </row>
    <row r="101" spans="1:16" ht="25.15" customHeight="1" x14ac:dyDescent="0.25">
      <c r="A101" s="238" t="s">
        <v>451</v>
      </c>
      <c r="B101" s="235"/>
      <c r="C101" s="248"/>
      <c r="D101" s="236"/>
      <c r="E101" s="236"/>
      <c r="F101" s="236"/>
      <c r="G101" s="236"/>
      <c r="H101" s="338"/>
      <c r="I101" s="339"/>
      <c r="J101" s="237"/>
      <c r="K101" s="237"/>
      <c r="L101" s="261"/>
      <c r="M101" s="261"/>
      <c r="N101" s="327"/>
      <c r="O101" s="328"/>
      <c r="P101" s="329"/>
    </row>
    <row r="102" spans="1:16" ht="25.15" customHeight="1" x14ac:dyDescent="0.25">
      <c r="A102" s="238" t="s">
        <v>444</v>
      </c>
      <c r="B102" s="235"/>
      <c r="C102" s="248"/>
      <c r="D102" s="236"/>
      <c r="E102" s="236"/>
      <c r="F102" s="236"/>
      <c r="G102" s="236"/>
      <c r="H102" s="338"/>
      <c r="I102" s="339"/>
      <c r="J102" s="237"/>
      <c r="K102" s="237"/>
      <c r="L102" s="261"/>
      <c r="M102" s="261"/>
      <c r="N102" s="327"/>
      <c r="O102" s="328"/>
      <c r="P102" s="329"/>
    </row>
    <row r="103" spans="1:16" ht="57" customHeight="1" x14ac:dyDescent="0.2">
      <c r="A103" s="269" t="s">
        <v>544</v>
      </c>
      <c r="B103" s="239" t="s">
        <v>545</v>
      </c>
      <c r="C103" s="249" t="s">
        <v>183</v>
      </c>
      <c r="D103" s="240"/>
      <c r="E103" s="240"/>
      <c r="F103" s="240" t="s">
        <v>77</v>
      </c>
      <c r="G103" s="240"/>
      <c r="H103" s="330" t="s">
        <v>696</v>
      </c>
      <c r="I103" s="331"/>
      <c r="J103" s="241">
        <v>44409</v>
      </c>
      <c r="K103" s="241">
        <v>44500</v>
      </c>
      <c r="L103" s="263" t="s">
        <v>576</v>
      </c>
      <c r="M103" s="263"/>
      <c r="N103" s="314"/>
      <c r="O103" s="315"/>
      <c r="P103" s="316"/>
    </row>
    <row r="104" spans="1:16" ht="25.15" customHeight="1" x14ac:dyDescent="0.2">
      <c r="A104" s="269" t="s">
        <v>546</v>
      </c>
      <c r="B104" s="239" t="s">
        <v>545</v>
      </c>
      <c r="C104" s="249" t="s">
        <v>183</v>
      </c>
      <c r="D104" s="240"/>
      <c r="E104" s="240" t="s">
        <v>77</v>
      </c>
      <c r="F104" s="240"/>
      <c r="G104" s="240"/>
      <c r="H104" s="330" t="s">
        <v>652</v>
      </c>
      <c r="I104" s="331"/>
      <c r="J104" s="241">
        <v>44409</v>
      </c>
      <c r="K104" s="241">
        <v>44500</v>
      </c>
      <c r="L104" s="263" t="s">
        <v>576</v>
      </c>
      <c r="M104" s="263"/>
      <c r="N104" s="317" t="s">
        <v>733</v>
      </c>
      <c r="O104" s="318"/>
      <c r="P104" s="319"/>
    </row>
    <row r="105" spans="1:16" ht="42" customHeight="1" x14ac:dyDescent="0.2">
      <c r="A105" s="269" t="s">
        <v>547</v>
      </c>
      <c r="B105" s="239" t="s">
        <v>545</v>
      </c>
      <c r="C105" s="249" t="s">
        <v>183</v>
      </c>
      <c r="D105" s="240"/>
      <c r="E105" s="240" t="s">
        <v>77</v>
      </c>
      <c r="F105" s="240"/>
      <c r="G105" s="240"/>
      <c r="H105" s="330" t="s">
        <v>705</v>
      </c>
      <c r="I105" s="331"/>
      <c r="J105" s="241">
        <v>44409</v>
      </c>
      <c r="K105" s="241">
        <v>44500</v>
      </c>
      <c r="L105" s="263" t="s">
        <v>576</v>
      </c>
      <c r="M105" s="263"/>
      <c r="N105" s="332"/>
      <c r="O105" s="333"/>
      <c r="P105" s="334"/>
    </row>
    <row r="106" spans="1:16" ht="72.599999999999994" customHeight="1" x14ac:dyDescent="0.25">
      <c r="A106" s="238" t="s">
        <v>460</v>
      </c>
      <c r="B106" s="235"/>
      <c r="C106" s="248"/>
      <c r="D106" s="236"/>
      <c r="E106" s="236"/>
      <c r="F106" s="236"/>
      <c r="G106" s="236"/>
      <c r="H106" s="338"/>
      <c r="I106" s="339"/>
      <c r="J106" s="237"/>
      <c r="K106" s="237"/>
      <c r="L106" s="261"/>
      <c r="M106" s="261"/>
      <c r="N106" s="327"/>
      <c r="O106" s="328"/>
      <c r="P106" s="329"/>
    </row>
    <row r="107" spans="1:16" ht="156" customHeight="1" x14ac:dyDescent="0.2">
      <c r="A107" s="267" t="s">
        <v>647</v>
      </c>
      <c r="B107" s="239" t="s">
        <v>590</v>
      </c>
      <c r="C107" s="249" t="s">
        <v>183</v>
      </c>
      <c r="D107" s="240" t="s">
        <v>77</v>
      </c>
      <c r="E107" s="240" t="s">
        <v>77</v>
      </c>
      <c r="F107" s="240" t="s">
        <v>77</v>
      </c>
      <c r="G107" s="240" t="s">
        <v>77</v>
      </c>
      <c r="H107" s="343" t="s">
        <v>633</v>
      </c>
      <c r="I107" s="344"/>
      <c r="J107" s="241">
        <v>44287</v>
      </c>
      <c r="K107" s="241">
        <v>44347</v>
      </c>
      <c r="L107" s="263" t="s">
        <v>548</v>
      </c>
      <c r="M107" s="263"/>
      <c r="N107" s="314" t="s">
        <v>671</v>
      </c>
      <c r="O107" s="315"/>
      <c r="P107" s="316"/>
    </row>
    <row r="108" spans="1:16" ht="80.45" customHeight="1" x14ac:dyDescent="0.2">
      <c r="A108" s="267" t="s">
        <v>577</v>
      </c>
      <c r="B108" s="239" t="s">
        <v>593</v>
      </c>
      <c r="C108" s="249" t="s">
        <v>183</v>
      </c>
      <c r="D108" s="240" t="s">
        <v>77</v>
      </c>
      <c r="E108" s="240" t="s">
        <v>77</v>
      </c>
      <c r="F108" s="240" t="s">
        <v>77</v>
      </c>
      <c r="G108" s="240" t="s">
        <v>77</v>
      </c>
      <c r="H108" s="320" t="s">
        <v>681</v>
      </c>
      <c r="I108" s="321"/>
      <c r="J108" s="241">
        <v>44409</v>
      </c>
      <c r="K108" s="241">
        <v>44439</v>
      </c>
      <c r="L108" s="263" t="s">
        <v>548</v>
      </c>
      <c r="M108" s="263"/>
      <c r="N108" s="317" t="s">
        <v>713</v>
      </c>
      <c r="O108" s="318"/>
      <c r="P108" s="319"/>
    </row>
    <row r="109" spans="1:16" ht="61.5" customHeight="1" x14ac:dyDescent="0.2">
      <c r="A109" s="267" t="s">
        <v>580</v>
      </c>
      <c r="B109" s="239" t="s">
        <v>591</v>
      </c>
      <c r="C109" s="249" t="s">
        <v>183</v>
      </c>
      <c r="D109" s="240" t="s">
        <v>77</v>
      </c>
      <c r="E109" s="240" t="s">
        <v>77</v>
      </c>
      <c r="F109" s="240" t="s">
        <v>77</v>
      </c>
      <c r="G109" s="240" t="s">
        <v>77</v>
      </c>
      <c r="H109" s="320" t="s">
        <v>682</v>
      </c>
      <c r="I109" s="321"/>
      <c r="J109" s="241">
        <v>44470</v>
      </c>
      <c r="K109" s="241">
        <v>44500</v>
      </c>
      <c r="L109" s="263" t="s">
        <v>548</v>
      </c>
      <c r="M109" s="263"/>
      <c r="N109" s="317" t="s">
        <v>694</v>
      </c>
      <c r="O109" s="318"/>
      <c r="P109" s="319"/>
    </row>
    <row r="110" spans="1:16" ht="51.75" customHeight="1" x14ac:dyDescent="0.2">
      <c r="A110" s="267" t="s">
        <v>690</v>
      </c>
      <c r="B110" s="239" t="s">
        <v>592</v>
      </c>
      <c r="C110" s="249" t="s">
        <v>183</v>
      </c>
      <c r="D110" s="240" t="s">
        <v>77</v>
      </c>
      <c r="E110" s="240" t="s">
        <v>77</v>
      </c>
      <c r="F110" s="240" t="s">
        <v>77</v>
      </c>
      <c r="G110" s="240" t="s">
        <v>77</v>
      </c>
      <c r="H110" s="320" t="s">
        <v>683</v>
      </c>
      <c r="I110" s="321"/>
      <c r="J110" s="241">
        <v>44409</v>
      </c>
      <c r="K110" s="241">
        <v>44439</v>
      </c>
      <c r="L110" s="263" t="s">
        <v>548</v>
      </c>
      <c r="M110" s="263"/>
      <c r="N110" s="317" t="s">
        <v>721</v>
      </c>
      <c r="O110" s="318"/>
      <c r="P110" s="319"/>
    </row>
    <row r="111" spans="1:16" ht="30" customHeight="1" x14ac:dyDescent="0.2">
      <c r="A111" s="267" t="s">
        <v>578</v>
      </c>
      <c r="B111" s="239" t="s">
        <v>594</v>
      </c>
      <c r="C111" s="249" t="s">
        <v>183</v>
      </c>
      <c r="D111" s="240" t="s">
        <v>77</v>
      </c>
      <c r="E111" s="240" t="s">
        <v>77</v>
      </c>
      <c r="F111" s="240" t="s">
        <v>77</v>
      </c>
      <c r="G111" s="240" t="s">
        <v>77</v>
      </c>
      <c r="H111" s="320" t="s">
        <v>549</v>
      </c>
      <c r="I111" s="321"/>
      <c r="J111" s="241">
        <v>44470</v>
      </c>
      <c r="K111" s="241">
        <v>44500</v>
      </c>
      <c r="L111" s="263" t="s">
        <v>548</v>
      </c>
      <c r="M111" s="263"/>
      <c r="N111" s="295"/>
      <c r="O111" s="296"/>
      <c r="P111" s="297"/>
    </row>
    <row r="112" spans="1:16" ht="30" customHeight="1" x14ac:dyDescent="0.2">
      <c r="A112" s="267" t="s">
        <v>595</v>
      </c>
      <c r="B112" s="239" t="s">
        <v>596</v>
      </c>
      <c r="C112" s="249" t="s">
        <v>183</v>
      </c>
      <c r="D112" s="240" t="s">
        <v>77</v>
      </c>
      <c r="E112" s="240" t="s">
        <v>77</v>
      </c>
      <c r="F112" s="240" t="s">
        <v>77</v>
      </c>
      <c r="G112" s="240" t="s">
        <v>77</v>
      </c>
      <c r="H112" s="320" t="s">
        <v>549</v>
      </c>
      <c r="I112" s="321"/>
      <c r="J112" s="241">
        <v>44256</v>
      </c>
      <c r="K112" s="241">
        <v>44530</v>
      </c>
      <c r="L112" s="263" t="s">
        <v>548</v>
      </c>
      <c r="M112" s="263"/>
      <c r="N112" s="324" t="s">
        <v>679</v>
      </c>
      <c r="O112" s="325"/>
      <c r="P112" s="326"/>
    </row>
    <row r="113" spans="1:16" ht="25.15" customHeight="1" x14ac:dyDescent="0.25">
      <c r="A113" s="238" t="s">
        <v>445</v>
      </c>
      <c r="B113" s="235"/>
      <c r="C113" s="248"/>
      <c r="D113" s="236"/>
      <c r="E113" s="236"/>
      <c r="F113" s="236"/>
      <c r="G113" s="236"/>
      <c r="H113" s="338"/>
      <c r="I113" s="339"/>
      <c r="J113" s="237"/>
      <c r="K113" s="237"/>
      <c r="L113" s="261"/>
      <c r="M113" s="261"/>
      <c r="N113" s="327"/>
      <c r="O113" s="328"/>
      <c r="P113" s="329"/>
    </row>
    <row r="114" spans="1:16" ht="60.75" customHeight="1" x14ac:dyDescent="0.2">
      <c r="A114" s="267" t="s">
        <v>554</v>
      </c>
      <c r="B114" s="239" t="s">
        <v>589</v>
      </c>
      <c r="C114" s="249" t="s">
        <v>183</v>
      </c>
      <c r="D114" s="240"/>
      <c r="E114" s="240" t="s">
        <v>77</v>
      </c>
      <c r="F114" s="240"/>
      <c r="G114" s="240"/>
      <c r="H114" s="320" t="s">
        <v>607</v>
      </c>
      <c r="I114" s="321"/>
      <c r="J114" s="241">
        <v>44228</v>
      </c>
      <c r="K114" s="241">
        <v>44285</v>
      </c>
      <c r="L114" s="263" t="s">
        <v>548</v>
      </c>
      <c r="M114" s="290">
        <v>3</v>
      </c>
      <c r="N114" s="324" t="s">
        <v>642</v>
      </c>
      <c r="O114" s="325"/>
      <c r="P114" s="326"/>
    </row>
    <row r="115" spans="1:16" ht="74.25" customHeight="1" x14ac:dyDescent="0.2">
      <c r="A115" s="269" t="s">
        <v>555</v>
      </c>
      <c r="B115" s="239" t="s">
        <v>589</v>
      </c>
      <c r="C115" s="249" t="s">
        <v>183</v>
      </c>
      <c r="D115" s="240"/>
      <c r="E115" s="240"/>
      <c r="F115" s="240"/>
      <c r="G115" s="240"/>
      <c r="H115" s="330" t="s">
        <v>706</v>
      </c>
      <c r="I115" s="331"/>
      <c r="J115" s="241">
        <v>44378</v>
      </c>
      <c r="K115" s="241">
        <v>44438</v>
      </c>
      <c r="L115" s="263" t="s">
        <v>548</v>
      </c>
      <c r="M115" s="263"/>
      <c r="N115" s="314" t="s">
        <v>714</v>
      </c>
      <c r="O115" s="315"/>
      <c r="P115" s="316"/>
    </row>
    <row r="116" spans="1:16" ht="44.25" customHeight="1" x14ac:dyDescent="0.2">
      <c r="A116" s="267" t="s">
        <v>556</v>
      </c>
      <c r="B116" s="239" t="s">
        <v>589</v>
      </c>
      <c r="C116" s="249" t="s">
        <v>183</v>
      </c>
      <c r="D116" s="240"/>
      <c r="E116" s="240"/>
      <c r="F116" s="240"/>
      <c r="G116" s="240"/>
      <c r="H116" s="330" t="s">
        <v>702</v>
      </c>
      <c r="I116" s="331"/>
      <c r="J116" s="241">
        <v>44470</v>
      </c>
      <c r="K116" s="241">
        <v>44530</v>
      </c>
      <c r="L116" s="263" t="s">
        <v>548</v>
      </c>
      <c r="M116" s="263"/>
      <c r="N116" s="314"/>
      <c r="O116" s="315"/>
      <c r="P116" s="316"/>
    </row>
  </sheetData>
  <autoFilter ref="A17:Q116">
    <filterColumn colId="7" showButton="0"/>
    <filterColumn colId="13" showButton="0"/>
    <filterColumn colId="14" showButton="0"/>
  </autoFilter>
  <mergeCells count="231">
    <mergeCell ref="H27:I27"/>
    <mergeCell ref="N27:P27"/>
    <mergeCell ref="H96:I96"/>
    <mergeCell ref="N96:P96"/>
    <mergeCell ref="N93:P93"/>
    <mergeCell ref="N94:P94"/>
    <mergeCell ref="H93:I93"/>
    <mergeCell ref="N101:P101"/>
    <mergeCell ref="H98:I98"/>
    <mergeCell ref="N32:P32"/>
    <mergeCell ref="H29:I29"/>
    <mergeCell ref="H30:I30"/>
    <mergeCell ref="H31:I31"/>
    <mergeCell ref="H32:I32"/>
    <mergeCell ref="H33:I33"/>
    <mergeCell ref="H39:I39"/>
    <mergeCell ref="H36:I36"/>
    <mergeCell ref="H44:I44"/>
    <mergeCell ref="N43:P43"/>
    <mergeCell ref="H47:I47"/>
    <mergeCell ref="N42:P42"/>
    <mergeCell ref="N37:P37"/>
    <mergeCell ref="N36:P36"/>
    <mergeCell ref="N38:P38"/>
    <mergeCell ref="N109:P109"/>
    <mergeCell ref="H41:I41"/>
    <mergeCell ref="N90:P90"/>
    <mergeCell ref="N92:P92"/>
    <mergeCell ref="N55:P55"/>
    <mergeCell ref="N53:P53"/>
    <mergeCell ref="N57:P57"/>
    <mergeCell ref="N59:P59"/>
    <mergeCell ref="H66:I66"/>
    <mergeCell ref="H58:I58"/>
    <mergeCell ref="H91:I91"/>
    <mergeCell ref="N50:P50"/>
    <mergeCell ref="H80:I80"/>
    <mergeCell ref="N71:P71"/>
    <mergeCell ref="N70:P70"/>
    <mergeCell ref="N47:P47"/>
    <mergeCell ref="N61:P61"/>
    <mergeCell ref="H57:I57"/>
    <mergeCell ref="H56:I56"/>
    <mergeCell ref="H48:I48"/>
    <mergeCell ref="H51:I51"/>
    <mergeCell ref="H42:I42"/>
    <mergeCell ref="H46:I46"/>
    <mergeCell ref="H45:I45"/>
    <mergeCell ref="H114:I114"/>
    <mergeCell ref="H100:I100"/>
    <mergeCell ref="H106:I106"/>
    <mergeCell ref="H64:I64"/>
    <mergeCell ref="N64:P64"/>
    <mergeCell ref="H95:I95"/>
    <mergeCell ref="H97:I97"/>
    <mergeCell ref="N78:P78"/>
    <mergeCell ref="N79:P79"/>
    <mergeCell ref="H92:I92"/>
    <mergeCell ref="N81:P81"/>
    <mergeCell ref="H87:I87"/>
    <mergeCell ref="H88:I88"/>
    <mergeCell ref="N74:P74"/>
    <mergeCell ref="H67:I67"/>
    <mergeCell ref="N67:P67"/>
    <mergeCell ref="N83:P83"/>
    <mergeCell ref="H83:I83"/>
    <mergeCell ref="H86:I86"/>
    <mergeCell ref="H109:I109"/>
    <mergeCell ref="H73:I73"/>
    <mergeCell ref="N80:P80"/>
    <mergeCell ref="N69:P69"/>
    <mergeCell ref="N72:P72"/>
    <mergeCell ref="N29:P29"/>
    <mergeCell ref="N48:P48"/>
    <mergeCell ref="N40:P40"/>
    <mergeCell ref="N56:P56"/>
    <mergeCell ref="N44:P44"/>
    <mergeCell ref="N45:P45"/>
    <mergeCell ref="N49:P49"/>
    <mergeCell ref="H34:I34"/>
    <mergeCell ref="D13:H13"/>
    <mergeCell ref="H23:I23"/>
    <mergeCell ref="H24:I24"/>
    <mergeCell ref="H25:I25"/>
    <mergeCell ref="H26:I26"/>
    <mergeCell ref="A14:H14"/>
    <mergeCell ref="A12:C13"/>
    <mergeCell ref="N23:P23"/>
    <mergeCell ref="N26:P26"/>
    <mergeCell ref="N33:P33"/>
    <mergeCell ref="N35:P35"/>
    <mergeCell ref="N46:P46"/>
    <mergeCell ref="H43:I43"/>
    <mergeCell ref="H40:I40"/>
    <mergeCell ref="H38:I38"/>
    <mergeCell ref="H37:I37"/>
    <mergeCell ref="H35:I35"/>
    <mergeCell ref="N39:P39"/>
    <mergeCell ref="N34:P34"/>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H18:I18"/>
    <mergeCell ref="A10:D10"/>
    <mergeCell ref="E10:P10"/>
    <mergeCell ref="H16:I17"/>
    <mergeCell ref="K5:P5"/>
    <mergeCell ref="K13:L13"/>
    <mergeCell ref="B16:B17"/>
    <mergeCell ref="C16:C17"/>
    <mergeCell ref="N54:P54"/>
    <mergeCell ref="E6:N6"/>
    <mergeCell ref="N28:P28"/>
    <mergeCell ref="D16:G16"/>
    <mergeCell ref="H28:I28"/>
    <mergeCell ref="K7:L7"/>
    <mergeCell ref="J16:K16"/>
    <mergeCell ref="L16:L17"/>
    <mergeCell ref="I14:P14"/>
    <mergeCell ref="D12:H12"/>
    <mergeCell ref="N22:P22"/>
    <mergeCell ref="H19:I19"/>
    <mergeCell ref="A15:H15"/>
    <mergeCell ref="N19:P19"/>
    <mergeCell ref="N20:P20"/>
    <mergeCell ref="H21:I21"/>
    <mergeCell ref="N21:P21"/>
    <mergeCell ref="H22:I22"/>
    <mergeCell ref="H20:I20"/>
    <mergeCell ref="N25:P25"/>
    <mergeCell ref="E9:P9"/>
    <mergeCell ref="N7:P7"/>
    <mergeCell ref="N24:P24"/>
    <mergeCell ref="N16:P17"/>
    <mergeCell ref="H62:I62"/>
    <mergeCell ref="H71:I71"/>
    <mergeCell ref="H70:I70"/>
    <mergeCell ref="H68:I68"/>
    <mergeCell ref="N66:P66"/>
    <mergeCell ref="H49:I49"/>
    <mergeCell ref="H61:I61"/>
    <mergeCell ref="H55:I55"/>
    <mergeCell ref="H50:I50"/>
    <mergeCell ref="H52:I52"/>
    <mergeCell ref="H63:I63"/>
    <mergeCell ref="H65:I65"/>
    <mergeCell ref="H54:I54"/>
    <mergeCell ref="H53:I53"/>
    <mergeCell ref="H59:I59"/>
    <mergeCell ref="H60:I60"/>
    <mergeCell ref="N65:P65"/>
    <mergeCell ref="N51:P51"/>
    <mergeCell ref="N60:P60"/>
    <mergeCell ref="N52:P52"/>
    <mergeCell ref="N68:P68"/>
    <mergeCell ref="H101:I101"/>
    <mergeCell ref="N63:P63"/>
    <mergeCell ref="N62:P62"/>
    <mergeCell ref="N58:P58"/>
    <mergeCell ref="H69:I69"/>
    <mergeCell ref="H74:I74"/>
    <mergeCell ref="H72:I72"/>
    <mergeCell ref="N75:P75"/>
    <mergeCell ref="N86:P86"/>
    <mergeCell ref="H76:I76"/>
    <mergeCell ref="H78:I78"/>
    <mergeCell ref="N76:P76"/>
    <mergeCell ref="H84:I84"/>
    <mergeCell ref="H75:I75"/>
    <mergeCell ref="N73:P73"/>
    <mergeCell ref="N116:P116"/>
    <mergeCell ref="N95:P95"/>
    <mergeCell ref="H116:I116"/>
    <mergeCell ref="H105:I105"/>
    <mergeCell ref="N99:P99"/>
    <mergeCell ref="N100:P100"/>
    <mergeCell ref="N115:P115"/>
    <mergeCell ref="N107:P107"/>
    <mergeCell ref="N106:P106"/>
    <mergeCell ref="H102:I102"/>
    <mergeCell ref="N102:P102"/>
    <mergeCell ref="H110:I110"/>
    <mergeCell ref="H111:I111"/>
    <mergeCell ref="N97:P97"/>
    <mergeCell ref="H112:I112"/>
    <mergeCell ref="H115:I115"/>
    <mergeCell ref="N98:P98"/>
    <mergeCell ref="H113:I113"/>
    <mergeCell ref="N113:P113"/>
    <mergeCell ref="N108:P108"/>
    <mergeCell ref="H99:I99"/>
    <mergeCell ref="H103:I103"/>
    <mergeCell ref="H107:I107"/>
    <mergeCell ref="N103:P103"/>
    <mergeCell ref="N30:P30"/>
    <mergeCell ref="N104:P104"/>
    <mergeCell ref="H108:I108"/>
    <mergeCell ref="N110:P110"/>
    <mergeCell ref="H77:I77"/>
    <mergeCell ref="N77:P77"/>
    <mergeCell ref="N112:P112"/>
    <mergeCell ref="N91:P91"/>
    <mergeCell ref="N114:P114"/>
    <mergeCell ref="N84:P84"/>
    <mergeCell ref="H79:I79"/>
    <mergeCell ref="H90:I90"/>
    <mergeCell ref="N89:P89"/>
    <mergeCell ref="H82:I82"/>
    <mergeCell ref="H81:I81"/>
    <mergeCell ref="H85:I85"/>
    <mergeCell ref="N82:P82"/>
    <mergeCell ref="H89:I89"/>
    <mergeCell ref="N85:P85"/>
    <mergeCell ref="H94:I94"/>
    <mergeCell ref="N88:P88"/>
    <mergeCell ref="N87:P87"/>
    <mergeCell ref="H104:I104"/>
    <mergeCell ref="N105:P105"/>
  </mergeCells>
  <conditionalFormatting sqref="H18 H107:H111 H43">
    <cfRule type="cellIs" priority="357" operator="equal">
      <formula>"Deicy Beltran"</formula>
    </cfRule>
  </conditionalFormatting>
  <conditionalFormatting sqref="H22">
    <cfRule type="cellIs" priority="186" operator="equal">
      <formula>"Deicy Beltran"</formula>
    </cfRule>
  </conditionalFormatting>
  <conditionalFormatting sqref="H42">
    <cfRule type="cellIs" priority="185" operator="equal">
      <formula>"Deicy Beltran"</formula>
    </cfRule>
  </conditionalFormatting>
  <conditionalFormatting sqref="H46">
    <cfRule type="cellIs" priority="184" operator="equal">
      <formula>"Deicy Beltran"</formula>
    </cfRule>
  </conditionalFormatting>
  <conditionalFormatting sqref="H52">
    <cfRule type="cellIs" priority="183" operator="equal">
      <formula>"Deicy Beltran"</formula>
    </cfRule>
  </conditionalFormatting>
  <conditionalFormatting sqref="H53">
    <cfRule type="cellIs" priority="182" operator="equal">
      <formula>"Deicy Beltran"</formula>
    </cfRule>
  </conditionalFormatting>
  <conditionalFormatting sqref="H84">
    <cfRule type="cellIs" priority="181" operator="equal">
      <formula>"Deicy Beltran"</formula>
    </cfRule>
  </conditionalFormatting>
  <conditionalFormatting sqref="H101">
    <cfRule type="cellIs" priority="180" operator="equal">
      <formula>"Deicy Beltran"</formula>
    </cfRule>
  </conditionalFormatting>
  <conditionalFormatting sqref="H102">
    <cfRule type="cellIs" priority="179" operator="equal">
      <formula>"Deicy Beltran"</formula>
    </cfRule>
  </conditionalFormatting>
  <conditionalFormatting sqref="H106">
    <cfRule type="cellIs" priority="178" operator="equal">
      <formula>"Deicy Beltran"</formula>
    </cfRule>
  </conditionalFormatting>
  <conditionalFormatting sqref="H113">
    <cfRule type="cellIs" priority="177" operator="equal">
      <formula>"Deicy Beltran"</formula>
    </cfRule>
  </conditionalFormatting>
  <conditionalFormatting sqref="H114">
    <cfRule type="cellIs" priority="127" operator="equal">
      <formula>"Deicy Beltran"</formula>
    </cfRule>
  </conditionalFormatting>
  <conditionalFormatting sqref="H25">
    <cfRule type="cellIs" priority="103" operator="equal">
      <formula>"Deicy Beltran"</formula>
    </cfRule>
  </conditionalFormatting>
  <conditionalFormatting sqref="H19:H20">
    <cfRule type="cellIs" priority="106" operator="equal">
      <formula>"Deicy Beltran"</formula>
    </cfRule>
  </conditionalFormatting>
  <conditionalFormatting sqref="H26">
    <cfRule type="cellIs" priority="102" operator="equal">
      <formula>"Deicy Beltran"</formula>
    </cfRule>
  </conditionalFormatting>
  <conditionalFormatting sqref="H23">
    <cfRule type="cellIs" priority="105" operator="equal">
      <formula>"Deicy Beltran"</formula>
    </cfRule>
  </conditionalFormatting>
  <conditionalFormatting sqref="H24">
    <cfRule type="cellIs" priority="104" operator="equal">
      <formula>"Deicy Beltran"</formula>
    </cfRule>
  </conditionalFormatting>
  <conditionalFormatting sqref="H31">
    <cfRule type="cellIs" priority="96" operator="equal">
      <formula>"Deicy Beltran"</formula>
    </cfRule>
  </conditionalFormatting>
  <conditionalFormatting sqref="H28:H29">
    <cfRule type="cellIs" priority="100" operator="equal">
      <formula>"Deicy Beltran"</formula>
    </cfRule>
  </conditionalFormatting>
  <conditionalFormatting sqref="H36">
    <cfRule type="cellIs" priority="91" operator="equal">
      <formula>"Deicy Beltran"</formula>
    </cfRule>
  </conditionalFormatting>
  <conditionalFormatting sqref="H30">
    <cfRule type="cellIs" priority="98" operator="equal">
      <formula>"Deicy Beltran"</formula>
    </cfRule>
  </conditionalFormatting>
  <conditionalFormatting sqref="H38">
    <cfRule type="cellIs" priority="87" operator="equal">
      <formula>"Deicy Beltran"</formula>
    </cfRule>
  </conditionalFormatting>
  <conditionalFormatting sqref="H32">
    <cfRule type="cellIs" priority="95" operator="equal">
      <formula>"Deicy Beltran"</formula>
    </cfRule>
  </conditionalFormatting>
  <conditionalFormatting sqref="H33">
    <cfRule type="cellIs" priority="94" operator="equal">
      <formula>"Deicy Beltran"</formula>
    </cfRule>
  </conditionalFormatting>
  <conditionalFormatting sqref="H34">
    <cfRule type="cellIs" priority="93" operator="equal">
      <formula>"Deicy Beltran"</formula>
    </cfRule>
  </conditionalFormatting>
  <conditionalFormatting sqref="H35">
    <cfRule type="cellIs" priority="92" operator="equal">
      <formula>"Deicy Beltran"</formula>
    </cfRule>
  </conditionalFormatting>
  <conditionalFormatting sqref="H37">
    <cfRule type="cellIs" priority="90" operator="equal">
      <formula>"Deicy Beltran"</formula>
    </cfRule>
  </conditionalFormatting>
  <conditionalFormatting sqref="H40">
    <cfRule type="cellIs" priority="85" operator="equal">
      <formula>"Deicy Beltran"</formula>
    </cfRule>
  </conditionalFormatting>
  <conditionalFormatting sqref="H44">
    <cfRule type="cellIs" priority="84" operator="equal">
      <formula>"Deicy Beltran"</formula>
    </cfRule>
  </conditionalFormatting>
  <conditionalFormatting sqref="H45">
    <cfRule type="cellIs" priority="83" operator="equal">
      <formula>"Deicy Beltran"</formula>
    </cfRule>
  </conditionalFormatting>
  <conditionalFormatting sqref="H49">
    <cfRule type="cellIs" priority="78" operator="equal">
      <formula>"Deicy Beltran"</formula>
    </cfRule>
  </conditionalFormatting>
  <conditionalFormatting sqref="H47">
    <cfRule type="cellIs" priority="81" operator="equal">
      <formula>"Deicy Beltran"</formula>
    </cfRule>
  </conditionalFormatting>
  <conditionalFormatting sqref="H48">
    <cfRule type="cellIs" priority="80" operator="equal">
      <formula>"Deicy Beltran"</formula>
    </cfRule>
  </conditionalFormatting>
  <conditionalFormatting sqref="H50">
    <cfRule type="cellIs" priority="77" operator="equal">
      <formula>"Deicy Beltran"</formula>
    </cfRule>
  </conditionalFormatting>
  <conditionalFormatting sqref="H51">
    <cfRule type="cellIs" priority="76" operator="equal">
      <formula>"Deicy Beltran"</formula>
    </cfRule>
  </conditionalFormatting>
  <conditionalFormatting sqref="H55">
    <cfRule type="cellIs" priority="74" operator="equal">
      <formula>"Deicy Beltran"</formula>
    </cfRule>
  </conditionalFormatting>
  <conditionalFormatting sqref="H56">
    <cfRule type="cellIs" priority="73" operator="equal">
      <formula>"Deicy Beltran"</formula>
    </cfRule>
  </conditionalFormatting>
  <conditionalFormatting sqref="H57">
    <cfRule type="cellIs" priority="72" operator="equal">
      <formula>"Deicy Beltran"</formula>
    </cfRule>
  </conditionalFormatting>
  <conditionalFormatting sqref="H58">
    <cfRule type="cellIs" priority="71" operator="equal">
      <formula>"Deicy Beltran"</formula>
    </cfRule>
  </conditionalFormatting>
  <conditionalFormatting sqref="H59">
    <cfRule type="cellIs" priority="70" operator="equal">
      <formula>"Deicy Beltran"</formula>
    </cfRule>
  </conditionalFormatting>
  <conditionalFormatting sqref="H62">
    <cfRule type="cellIs" priority="66" operator="equal">
      <formula>"Deicy Beltran"</formula>
    </cfRule>
  </conditionalFormatting>
  <conditionalFormatting sqref="H61">
    <cfRule type="cellIs" priority="67" operator="equal">
      <formula>"Deicy Beltran"</formula>
    </cfRule>
  </conditionalFormatting>
  <conditionalFormatting sqref="H63">
    <cfRule type="cellIs" priority="65" operator="equal">
      <formula>"Deicy Beltran"</formula>
    </cfRule>
  </conditionalFormatting>
  <conditionalFormatting sqref="H65">
    <cfRule type="cellIs" priority="64" operator="equal">
      <formula>"Deicy Beltran"</formula>
    </cfRule>
  </conditionalFormatting>
  <conditionalFormatting sqref="H66">
    <cfRule type="cellIs" priority="61" operator="equal">
      <formula>"Deicy Beltran"</formula>
    </cfRule>
  </conditionalFormatting>
  <conditionalFormatting sqref="H67">
    <cfRule type="cellIs" priority="60" operator="equal">
      <formula>"Deicy Beltran"</formula>
    </cfRule>
  </conditionalFormatting>
  <conditionalFormatting sqref="H68">
    <cfRule type="cellIs" priority="59" operator="equal">
      <formula>"Deicy Beltran"</formula>
    </cfRule>
  </conditionalFormatting>
  <conditionalFormatting sqref="H69">
    <cfRule type="cellIs" priority="58" operator="equal">
      <formula>"Deicy Beltran"</formula>
    </cfRule>
  </conditionalFormatting>
  <conditionalFormatting sqref="H70">
    <cfRule type="cellIs" priority="57" operator="equal">
      <formula>"Deicy Beltran"</formula>
    </cfRule>
  </conditionalFormatting>
  <conditionalFormatting sqref="H71">
    <cfRule type="cellIs" priority="56" operator="equal">
      <formula>"Deicy Beltran"</formula>
    </cfRule>
  </conditionalFormatting>
  <conditionalFormatting sqref="H72">
    <cfRule type="cellIs" priority="55" operator="equal">
      <formula>"Deicy Beltran"</formula>
    </cfRule>
  </conditionalFormatting>
  <conditionalFormatting sqref="H73:H74">
    <cfRule type="cellIs" priority="54" operator="equal">
      <formula>"Deicy Beltran"</formula>
    </cfRule>
  </conditionalFormatting>
  <conditionalFormatting sqref="H75">
    <cfRule type="cellIs" priority="52" operator="equal">
      <formula>"Deicy Beltran"</formula>
    </cfRule>
  </conditionalFormatting>
  <conditionalFormatting sqref="H76">
    <cfRule type="cellIs" priority="51" operator="equal">
      <formula>"Deicy Beltran"</formula>
    </cfRule>
  </conditionalFormatting>
  <conditionalFormatting sqref="H78">
    <cfRule type="cellIs" priority="50" operator="equal">
      <formula>"Deicy Beltran"</formula>
    </cfRule>
  </conditionalFormatting>
  <conditionalFormatting sqref="H79">
    <cfRule type="cellIs" priority="48" operator="equal">
      <formula>"Deicy Beltran"</formula>
    </cfRule>
  </conditionalFormatting>
  <conditionalFormatting sqref="H80">
    <cfRule type="cellIs" priority="47" operator="equal">
      <formula>"Deicy Beltran"</formula>
    </cfRule>
  </conditionalFormatting>
  <conditionalFormatting sqref="H81">
    <cfRule type="cellIs" priority="46" operator="equal">
      <formula>"Deicy Beltran"</formula>
    </cfRule>
  </conditionalFormatting>
  <conditionalFormatting sqref="H83">
    <cfRule type="cellIs" priority="44" operator="equal">
      <formula>"Deicy Beltran"</formula>
    </cfRule>
  </conditionalFormatting>
  <conditionalFormatting sqref="H90">
    <cfRule type="cellIs" priority="41" operator="equal">
      <formula>"Deicy Beltran"</formula>
    </cfRule>
  </conditionalFormatting>
  <conditionalFormatting sqref="H91">
    <cfRule type="cellIs" priority="40" operator="equal">
      <formula>"Deicy Beltran"</formula>
    </cfRule>
  </conditionalFormatting>
  <conditionalFormatting sqref="H92">
    <cfRule type="cellIs" priority="39" operator="equal">
      <formula>"Deicy Beltran"</formula>
    </cfRule>
  </conditionalFormatting>
  <conditionalFormatting sqref="H95">
    <cfRule type="cellIs" priority="37" operator="equal">
      <formula>"Deicy Beltran"</formula>
    </cfRule>
  </conditionalFormatting>
  <conditionalFormatting sqref="H97">
    <cfRule type="cellIs" priority="36" operator="equal">
      <formula>"Deicy Beltran"</formula>
    </cfRule>
  </conditionalFormatting>
  <conditionalFormatting sqref="H98:H99">
    <cfRule type="cellIs" priority="35" operator="equal">
      <formula>"Deicy Beltran"</formula>
    </cfRule>
  </conditionalFormatting>
  <conditionalFormatting sqref="H103">
    <cfRule type="cellIs" priority="32" operator="equal">
      <formula>"Deicy Beltran"</formula>
    </cfRule>
  </conditionalFormatting>
  <conditionalFormatting sqref="H104">
    <cfRule type="cellIs" priority="31" operator="equal">
      <formula>"Deicy Beltran"</formula>
    </cfRule>
  </conditionalFormatting>
  <conditionalFormatting sqref="H21">
    <cfRule type="cellIs" priority="28" operator="equal">
      <formula>"Deicy Beltran"</formula>
    </cfRule>
  </conditionalFormatting>
  <conditionalFormatting sqref="H64">
    <cfRule type="cellIs" priority="27" operator="equal">
      <formula>"Deicy Beltran"</formula>
    </cfRule>
  </conditionalFormatting>
  <conditionalFormatting sqref="H112">
    <cfRule type="cellIs" priority="26" operator="equal">
      <formula>"Deicy Beltran"</formula>
    </cfRule>
  </conditionalFormatting>
  <conditionalFormatting sqref="H85">
    <cfRule type="cellIs" priority="25" operator="equal">
      <formula>"Deicy Beltran"</formula>
    </cfRule>
  </conditionalFormatting>
  <conditionalFormatting sqref="H60">
    <cfRule type="cellIs" priority="23" operator="equal">
      <formula>"Deicy Beltran"</formula>
    </cfRule>
  </conditionalFormatting>
  <conditionalFormatting sqref="H82">
    <cfRule type="cellIs" priority="22" operator="equal">
      <formula>"Deicy Beltran"</formula>
    </cfRule>
  </conditionalFormatting>
  <conditionalFormatting sqref="H115">
    <cfRule type="cellIs" priority="21" operator="equal">
      <formula>"Deicy Beltran"</formula>
    </cfRule>
  </conditionalFormatting>
  <conditionalFormatting sqref="H116">
    <cfRule type="cellIs" priority="20" operator="equal">
      <formula>"Deicy Beltran"</formula>
    </cfRule>
  </conditionalFormatting>
  <conditionalFormatting sqref="H93">
    <cfRule type="cellIs" priority="18" operator="equal">
      <formula>"Deicy Beltran"</formula>
    </cfRule>
  </conditionalFormatting>
  <conditionalFormatting sqref="H94">
    <cfRule type="cellIs" priority="17" operator="equal">
      <formula>"Deicy Beltran"</formula>
    </cfRule>
  </conditionalFormatting>
  <conditionalFormatting sqref="H39">
    <cfRule type="cellIs" priority="15" operator="equal">
      <formula>"Deicy Beltran"</formula>
    </cfRule>
  </conditionalFormatting>
  <conditionalFormatting sqref="H54">
    <cfRule type="cellIs" priority="14" operator="equal">
      <formula>"Deicy Beltran"</formula>
    </cfRule>
  </conditionalFormatting>
  <conditionalFormatting sqref="H86">
    <cfRule type="cellIs" priority="13" operator="equal">
      <formula>"Deicy Beltran"</formula>
    </cfRule>
  </conditionalFormatting>
  <conditionalFormatting sqref="H88">
    <cfRule type="cellIs" priority="12" operator="equal">
      <formula>"Deicy Beltran"</formula>
    </cfRule>
  </conditionalFormatting>
  <conditionalFormatting sqref="H89">
    <cfRule type="cellIs" priority="11" operator="equal">
      <formula>"Deicy Beltran"</formula>
    </cfRule>
  </conditionalFormatting>
  <conditionalFormatting sqref="H87">
    <cfRule type="cellIs" priority="10" operator="equal">
      <formula>"Deicy Beltran"</formula>
    </cfRule>
  </conditionalFormatting>
  <conditionalFormatting sqref="H100">
    <cfRule type="cellIs" priority="9" operator="equal">
      <formula>"Deicy Beltran"</formula>
    </cfRule>
  </conditionalFormatting>
  <conditionalFormatting sqref="H105">
    <cfRule type="cellIs" priority="8" operator="equal">
      <formula>"Deicy Beltran"</formula>
    </cfRule>
  </conditionalFormatting>
  <conditionalFormatting sqref="H41">
    <cfRule type="cellIs" priority="5" operator="equal">
      <formula>"Deicy Beltran"</formula>
    </cfRule>
  </conditionalFormatting>
  <conditionalFormatting sqref="H77">
    <cfRule type="cellIs" priority="4" operator="equal">
      <formula>"Deicy Beltran"</formula>
    </cfRule>
  </conditionalFormatting>
  <conditionalFormatting sqref="H27">
    <cfRule type="cellIs" priority="3" operator="equal">
      <formula>"Deicy Beltran"</formula>
    </cfRule>
  </conditionalFormatting>
  <conditionalFormatting sqref="H96">
    <cfRule type="cellIs" priority="1" operator="equal">
      <formula>"Deicy Beltran"</formula>
    </cfRule>
  </conditionalFormatting>
  <hyperlinks>
    <hyperlink ref="N64" r:id="rId1" display="https://www.movilidadbogota.gov.co/web/reportes_de_control_interno"/>
    <hyperlink ref="N47" r:id="rId2" display="https://www.movilidadbogota.gov.co/web/reportes_de_control_interno"/>
    <hyperlink ref="N58:P58" r:id="rId3" display="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hyperlink ref="N59:P59" r:id="rId4" display="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https://www.movilidadbogota.gov.co/web/reportes_de_control_interno"/>
    <hyperlink ref="N60:P60" r:id="rId5" display="El informe se remitió preliminarmente a la Subdirección Financiera y la OAPI;  posteriormente, se envío el informe final al Despacho del Secretario y se encuentra publicado en la página web: https://www.movilidadbogota.gov.co/web/reportes_de_control_interno"/>
    <hyperlink ref="N79" r:id="rId6" display="\\storage_admin\Control Interno1\90. Informes\72. Inf de evaluacion interna\01. Inf (i) Austeridad gasto\2021\1er TRIMESTRE DE 2021\Informe"/>
    <hyperlink ref="N62" r:id="rId7" display="https://www.movilidadbogota.gov.co/web/reportes_de_control_interno"/>
    <hyperlink ref="N49" r:id="rId8" display="\\192.168.100.105\Control Interno1\90. Informes\72. Inf de evaluacion interna\08. Inf (i) Seg Riesgos\2021\SEGUIMIENTO RC-RS Agosto 2021"/>
  </hyperlinks>
  <printOptions horizontalCentered="1"/>
  <pageMargins left="0.19685039370078741" right="0.19685039370078741" top="0.19685039370078741" bottom="0.19685039370078741" header="0.51181102362204722" footer="0.39370078740157483"/>
  <pageSetup paperSize="41" scale="43" firstPageNumber="0" orientation="landscape" r:id="rId9"/>
  <headerFooter>
    <oddFooter>&amp;R&amp;"Arial,Normal"Página &amp;P de &amp;N</oddFooter>
  </headerFooter>
  <drawing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F9" sqref="F9"/>
    </sheetView>
  </sheetViews>
  <sheetFormatPr baseColWidth="10" defaultColWidth="11.5703125" defaultRowHeight="15" x14ac:dyDescent="0.2"/>
  <cols>
    <col min="1" max="1" width="27.42578125" style="13" bestFit="1" customWidth="1"/>
    <col min="2" max="2" width="13.7109375" style="99" bestFit="1" customWidth="1"/>
    <col min="3" max="4" width="7.28515625" style="99" customWidth="1"/>
    <col min="5" max="5" width="10.5703125" style="272" bestFit="1" customWidth="1"/>
    <col min="6" max="6" width="10.28515625" style="13" customWidth="1"/>
    <col min="7" max="7" width="9.140625" style="278" bestFit="1" customWidth="1"/>
    <col min="8" max="16384" width="11.5703125" style="13"/>
  </cols>
  <sheetData>
    <row r="1" spans="1:9" ht="15.75" x14ac:dyDescent="0.25">
      <c r="A1" s="274" t="s">
        <v>626</v>
      </c>
      <c r="B1" s="275" t="s">
        <v>627</v>
      </c>
      <c r="C1" s="415" t="s">
        <v>628</v>
      </c>
      <c r="D1" s="416"/>
      <c r="E1" s="274" t="s">
        <v>629</v>
      </c>
      <c r="F1" s="413" t="s">
        <v>630</v>
      </c>
      <c r="G1" s="413"/>
      <c r="H1" s="413"/>
    </row>
    <row r="2" spans="1:9" ht="15.75" x14ac:dyDescent="0.25">
      <c r="A2" s="298" t="s">
        <v>622</v>
      </c>
      <c r="B2" s="301">
        <f>24</f>
        <v>24</v>
      </c>
      <c r="C2" s="301">
        <v>24</v>
      </c>
      <c r="D2" s="306">
        <f>+C2/B2</f>
        <v>1</v>
      </c>
      <c r="E2" s="302">
        <v>0.3</v>
      </c>
      <c r="F2" s="303">
        <f>+C2/B2</f>
        <v>1</v>
      </c>
      <c r="G2" s="304">
        <f>+B2/$B$6</f>
        <v>0.31578947368421051</v>
      </c>
      <c r="H2" s="305">
        <f>+F2*E2</f>
        <v>0.3</v>
      </c>
      <c r="I2" s="307">
        <f>+B2/$B$6</f>
        <v>0.31578947368421051</v>
      </c>
    </row>
    <row r="3" spans="1:9" ht="15.75" x14ac:dyDescent="0.25">
      <c r="A3" s="298" t="s">
        <v>623</v>
      </c>
      <c r="B3" s="301">
        <v>17</v>
      </c>
      <c r="C3" s="301">
        <v>17</v>
      </c>
      <c r="D3" s="306">
        <f t="shared" ref="D3:D5" si="0">+C3/B3</f>
        <v>1</v>
      </c>
      <c r="E3" s="302">
        <v>0.23</v>
      </c>
      <c r="F3" s="303">
        <f t="shared" ref="F3:F5" si="1">+C3/B3</f>
        <v>1</v>
      </c>
      <c r="G3" s="304">
        <f t="shared" ref="G3:G5" si="2">+B3/$B$6</f>
        <v>0.22368421052631579</v>
      </c>
      <c r="H3" s="305">
        <f t="shared" ref="H3:H5" si="3">+F3*E3</f>
        <v>0.23</v>
      </c>
      <c r="I3" s="307">
        <f t="shared" ref="I3:I5" si="4">+B3/$B$6</f>
        <v>0.22368421052631579</v>
      </c>
    </row>
    <row r="4" spans="1:9" ht="15.75" x14ac:dyDescent="0.25">
      <c r="A4" s="298" t="s">
        <v>624</v>
      </c>
      <c r="B4" s="301">
        <v>15</v>
      </c>
      <c r="C4" s="301">
        <f>15+2+1+1+1</f>
        <v>20</v>
      </c>
      <c r="D4" s="306">
        <f t="shared" si="0"/>
        <v>1.3333333333333333</v>
      </c>
      <c r="E4" s="302">
        <v>0.27</v>
      </c>
      <c r="F4" s="303">
        <f t="shared" si="1"/>
        <v>1.3333333333333333</v>
      </c>
      <c r="G4" s="304">
        <f t="shared" si="2"/>
        <v>0.19736842105263158</v>
      </c>
      <c r="H4" s="305">
        <f t="shared" si="3"/>
        <v>0.36</v>
      </c>
      <c r="I4" s="308">
        <f t="shared" si="4"/>
        <v>0.19736842105263158</v>
      </c>
    </row>
    <row r="5" spans="1:9" ht="15.75" x14ac:dyDescent="0.25">
      <c r="A5" s="31" t="s">
        <v>625</v>
      </c>
      <c r="B5" s="300">
        <v>20</v>
      </c>
      <c r="C5" s="300">
        <v>0</v>
      </c>
      <c r="D5" s="306">
        <f t="shared" si="0"/>
        <v>0</v>
      </c>
      <c r="E5" s="279">
        <v>0.2</v>
      </c>
      <c r="F5" s="277">
        <f t="shared" si="1"/>
        <v>0</v>
      </c>
      <c r="G5" s="283">
        <f t="shared" si="2"/>
        <v>0.26315789473684209</v>
      </c>
      <c r="H5" s="276">
        <f t="shared" si="3"/>
        <v>0</v>
      </c>
      <c r="I5" s="308">
        <f t="shared" si="4"/>
        <v>0.26315789473684209</v>
      </c>
    </row>
    <row r="6" spans="1:9" s="273" customFormat="1" ht="20.25" x14ac:dyDescent="0.25">
      <c r="A6" s="280" t="s">
        <v>631</v>
      </c>
      <c r="B6" s="281">
        <f>SUM(B2:B5)</f>
        <v>76</v>
      </c>
      <c r="C6" s="281">
        <f>SUM(C2:C5)</f>
        <v>61</v>
      </c>
      <c r="D6" s="281"/>
      <c r="E6" s="282">
        <f>SUM(E2:E5)</f>
        <v>1</v>
      </c>
      <c r="F6" s="414">
        <f>+C6/B6</f>
        <v>0.80263157894736847</v>
      </c>
      <c r="G6" s="414"/>
      <c r="H6" s="414"/>
      <c r="I6" s="309">
        <f>SUM(I2:I5)</f>
        <v>1</v>
      </c>
    </row>
    <row r="8" spans="1:9" x14ac:dyDescent="0.2">
      <c r="E8" s="299"/>
    </row>
    <row r="9" spans="1:9" x14ac:dyDescent="0.2">
      <c r="E9" s="299"/>
    </row>
  </sheetData>
  <mergeCells count="3">
    <mergeCell ref="F1:H1"/>
    <mergeCell ref="F6:H6"/>
    <mergeCell ref="C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45"/>
      <c r="C2" s="445"/>
      <c r="D2" s="445"/>
      <c r="E2" s="445"/>
      <c r="F2" s="446" t="s">
        <v>35</v>
      </c>
      <c r="G2" s="446"/>
      <c r="H2" s="446"/>
      <c r="I2" s="446"/>
      <c r="J2" s="446"/>
      <c r="K2" s="446"/>
      <c r="L2" s="446"/>
      <c r="M2" s="446"/>
      <c r="N2" s="446"/>
      <c r="O2" s="446"/>
      <c r="P2" s="447"/>
      <c r="Q2" s="447"/>
    </row>
    <row r="3" spans="2:17" ht="15.75" x14ac:dyDescent="0.25">
      <c r="B3" s="445"/>
      <c r="C3" s="445"/>
      <c r="D3" s="445"/>
      <c r="E3" s="445"/>
      <c r="F3" s="446" t="s">
        <v>36</v>
      </c>
      <c r="G3" s="446"/>
      <c r="H3" s="446"/>
      <c r="I3" s="446"/>
      <c r="J3" s="446"/>
      <c r="K3" s="446"/>
      <c r="L3" s="446"/>
      <c r="M3" s="446"/>
      <c r="N3" s="446"/>
      <c r="O3" s="446"/>
      <c r="P3" s="447"/>
      <c r="Q3" s="447"/>
    </row>
    <row r="4" spans="2:17" ht="15.75" x14ac:dyDescent="0.25">
      <c r="B4" s="445"/>
      <c r="C4" s="445"/>
      <c r="D4" s="445"/>
      <c r="E4" s="445"/>
      <c r="F4" s="448" t="s">
        <v>53</v>
      </c>
      <c r="G4" s="448"/>
      <c r="H4" s="448"/>
      <c r="I4" s="448"/>
      <c r="J4" s="448"/>
      <c r="K4" s="448"/>
      <c r="L4" s="448"/>
      <c r="M4" s="448"/>
      <c r="N4" s="448"/>
      <c r="O4" s="448"/>
      <c r="P4" s="447"/>
      <c r="Q4" s="447"/>
    </row>
    <row r="5" spans="2:17" ht="15.75" x14ac:dyDescent="0.25">
      <c r="B5" s="445"/>
      <c r="C5" s="445"/>
      <c r="D5" s="445"/>
      <c r="E5" s="445"/>
      <c r="F5" s="446" t="s">
        <v>37</v>
      </c>
      <c r="G5" s="446"/>
      <c r="H5" s="446"/>
      <c r="I5" s="446"/>
      <c r="J5" s="446"/>
      <c r="K5" s="446"/>
      <c r="L5" s="446"/>
      <c r="M5" s="446" t="s">
        <v>44</v>
      </c>
      <c r="N5" s="446"/>
      <c r="O5" s="446"/>
      <c r="P5" s="447"/>
      <c r="Q5" s="447"/>
    </row>
    <row r="6" spans="2:17" ht="15.75" x14ac:dyDescent="0.2">
      <c r="B6" s="438" t="s">
        <v>0</v>
      </c>
      <c r="C6" s="438"/>
      <c r="D6" s="438"/>
      <c r="E6" s="438"/>
      <c r="F6" s="442" t="s">
        <v>54</v>
      </c>
      <c r="G6" s="442"/>
      <c r="H6" s="442"/>
      <c r="I6" s="442"/>
      <c r="J6" s="442"/>
      <c r="K6" s="442"/>
      <c r="L6" s="442"/>
      <c r="M6" s="442"/>
      <c r="N6" s="442"/>
      <c r="O6" s="442"/>
      <c r="P6" s="204" t="s">
        <v>1</v>
      </c>
      <c r="Q6" s="201">
        <v>2018</v>
      </c>
    </row>
    <row r="7" spans="2:17" ht="15.75" x14ac:dyDescent="0.2">
      <c r="B7" s="443" t="s">
        <v>2</v>
      </c>
      <c r="C7" s="443"/>
      <c r="D7" s="443"/>
      <c r="E7" s="443"/>
      <c r="F7" s="444" t="s">
        <v>55</v>
      </c>
      <c r="G7" s="444"/>
      <c r="H7" s="444"/>
      <c r="I7" s="444"/>
      <c r="J7" s="444"/>
      <c r="K7" s="444"/>
      <c r="L7" s="444"/>
      <c r="M7" s="204" t="s">
        <v>3</v>
      </c>
      <c r="N7" s="444" t="s">
        <v>56</v>
      </c>
      <c r="O7" s="444"/>
      <c r="P7" s="444"/>
      <c r="Q7" s="444"/>
    </row>
    <row r="8" spans="2:17" ht="36.75" customHeight="1" x14ac:dyDescent="0.2">
      <c r="B8" s="438" t="s">
        <v>33</v>
      </c>
      <c r="C8" s="438"/>
      <c r="D8" s="438"/>
      <c r="E8" s="438"/>
      <c r="F8" s="439" t="s">
        <v>327</v>
      </c>
      <c r="G8" s="440"/>
      <c r="H8" s="440"/>
      <c r="I8" s="440"/>
      <c r="J8" s="440"/>
      <c r="K8" s="440"/>
      <c r="L8" s="440"/>
      <c r="M8" s="440"/>
      <c r="N8" s="440"/>
      <c r="O8" s="440"/>
      <c r="P8" s="440"/>
      <c r="Q8" s="441"/>
    </row>
    <row r="9" spans="2:17" ht="27" customHeight="1" x14ac:dyDescent="0.2">
      <c r="B9" s="438" t="s">
        <v>34</v>
      </c>
      <c r="C9" s="438"/>
      <c r="D9" s="438"/>
      <c r="E9" s="438"/>
      <c r="F9" s="439" t="s">
        <v>280</v>
      </c>
      <c r="G9" s="440"/>
      <c r="H9" s="440"/>
      <c r="I9" s="440"/>
      <c r="J9" s="440"/>
      <c r="K9" s="440"/>
      <c r="L9" s="440"/>
      <c r="M9" s="440"/>
      <c r="N9" s="440"/>
      <c r="O9" s="440"/>
      <c r="P9" s="440"/>
      <c r="Q9" s="441"/>
    </row>
    <row r="10" spans="2:17" ht="25.5" customHeight="1" x14ac:dyDescent="0.2">
      <c r="B10" s="438" t="s">
        <v>4</v>
      </c>
      <c r="C10" s="438"/>
      <c r="D10" s="438"/>
      <c r="E10" s="438"/>
      <c r="F10" s="439" t="s">
        <v>279</v>
      </c>
      <c r="G10" s="440"/>
      <c r="H10" s="440"/>
      <c r="I10" s="440"/>
      <c r="J10" s="440"/>
      <c r="K10" s="440"/>
      <c r="L10" s="440"/>
      <c r="M10" s="440"/>
      <c r="N10" s="440"/>
      <c r="O10" s="440"/>
      <c r="P10" s="440"/>
      <c r="Q10" s="441"/>
    </row>
    <row r="11" spans="2:17" x14ac:dyDescent="0.2">
      <c r="B11" s="434" t="s">
        <v>58</v>
      </c>
      <c r="C11" s="434"/>
      <c r="D11" s="434"/>
      <c r="E11" s="434"/>
      <c r="F11" s="434"/>
      <c r="G11" s="434"/>
      <c r="H11" s="434"/>
      <c r="I11" s="434"/>
      <c r="J11" s="434"/>
      <c r="K11" s="434"/>
      <c r="L11" s="434"/>
      <c r="M11" s="434"/>
      <c r="N11" s="434"/>
      <c r="O11" s="434"/>
      <c r="P11" s="434"/>
      <c r="Q11" s="434"/>
    </row>
    <row r="12" spans="2:17" ht="47.25" x14ac:dyDescent="0.2">
      <c r="B12" s="429" t="s">
        <v>43</v>
      </c>
      <c r="C12" s="429"/>
      <c r="D12" s="429"/>
      <c r="E12" s="429" t="s">
        <v>5</v>
      </c>
      <c r="F12" s="429"/>
      <c r="G12" s="429"/>
      <c r="H12" s="429"/>
      <c r="I12" s="429"/>
      <c r="J12" s="429" t="s">
        <v>6</v>
      </c>
      <c r="K12" s="429"/>
      <c r="L12" s="202" t="s">
        <v>7</v>
      </c>
      <c r="M12" s="429" t="s">
        <v>8</v>
      </c>
      <c r="N12" s="429"/>
      <c r="O12" s="202" t="s">
        <v>38</v>
      </c>
      <c r="P12" s="202" t="s">
        <v>9</v>
      </c>
      <c r="Q12" s="204" t="s">
        <v>10</v>
      </c>
    </row>
    <row r="13" spans="2:17" ht="15.75" x14ac:dyDescent="0.2">
      <c r="B13" s="429"/>
      <c r="C13" s="429"/>
      <c r="D13" s="429"/>
      <c r="E13" s="435" t="s">
        <v>57</v>
      </c>
      <c r="F13" s="435"/>
      <c r="G13" s="435"/>
      <c r="H13" s="435"/>
      <c r="I13" s="435"/>
      <c r="J13" s="436">
        <v>7</v>
      </c>
      <c r="K13" s="436"/>
      <c r="L13" s="203">
        <v>1</v>
      </c>
      <c r="M13" s="437">
        <v>0</v>
      </c>
      <c r="N13" s="437"/>
      <c r="O13" s="203">
        <v>3</v>
      </c>
      <c r="P13" s="203">
        <v>3</v>
      </c>
      <c r="Q13" s="203">
        <v>0</v>
      </c>
    </row>
    <row r="14" spans="2:17" ht="15.75" x14ac:dyDescent="0.2">
      <c r="B14" s="429" t="s">
        <v>11</v>
      </c>
      <c r="C14" s="429"/>
      <c r="D14" s="429"/>
      <c r="E14" s="429"/>
      <c r="F14" s="429"/>
      <c r="G14" s="429"/>
      <c r="H14" s="429"/>
      <c r="I14" s="429"/>
      <c r="J14" s="429"/>
      <c r="K14" s="429" t="s">
        <v>12</v>
      </c>
      <c r="L14" s="429"/>
      <c r="M14" s="429"/>
      <c r="N14" s="429"/>
      <c r="O14" s="429"/>
      <c r="P14" s="429"/>
      <c r="Q14" s="429"/>
    </row>
    <row r="15" spans="2:17" x14ac:dyDescent="0.2">
      <c r="B15" s="431"/>
      <c r="C15" s="431"/>
      <c r="D15" s="431"/>
      <c r="E15" s="431"/>
      <c r="F15" s="431"/>
      <c r="G15" s="431"/>
      <c r="H15" s="431"/>
      <c r="I15" s="431"/>
      <c r="J15" s="431"/>
      <c r="K15" s="432" t="s">
        <v>59</v>
      </c>
      <c r="L15" s="432"/>
      <c r="M15" s="432"/>
      <c r="N15" s="432"/>
      <c r="O15" s="432"/>
      <c r="P15" s="432"/>
      <c r="Q15" s="432"/>
    </row>
    <row r="16" spans="2:17" ht="15.75" x14ac:dyDescent="0.2">
      <c r="B16" s="429" t="s">
        <v>13</v>
      </c>
      <c r="C16" s="363" t="s">
        <v>50</v>
      </c>
      <c r="D16" s="429" t="s">
        <v>30</v>
      </c>
      <c r="E16" s="429" t="s">
        <v>14</v>
      </c>
      <c r="F16" s="429"/>
      <c r="G16" s="429"/>
      <c r="H16" s="429"/>
      <c r="I16" s="429" t="s">
        <v>15</v>
      </c>
      <c r="J16" s="429" t="s">
        <v>16</v>
      </c>
      <c r="K16" s="429" t="s">
        <v>51</v>
      </c>
      <c r="L16" s="430" t="s">
        <v>42</v>
      </c>
      <c r="M16" s="430"/>
      <c r="N16" s="433" t="s">
        <v>52</v>
      </c>
      <c r="O16" s="430" t="s">
        <v>17</v>
      </c>
      <c r="P16" s="430"/>
      <c r="Q16" s="430"/>
    </row>
    <row r="17" spans="1:19" ht="51" x14ac:dyDescent="0.2">
      <c r="B17" s="429"/>
      <c r="C17" s="363"/>
      <c r="D17" s="429"/>
      <c r="E17" s="19" t="s">
        <v>20</v>
      </c>
      <c r="F17" s="19" t="s">
        <v>21</v>
      </c>
      <c r="G17" s="19" t="s">
        <v>22</v>
      </c>
      <c r="H17" s="19" t="s">
        <v>23</v>
      </c>
      <c r="I17" s="429"/>
      <c r="J17" s="429"/>
      <c r="K17" s="429"/>
      <c r="L17" s="202" t="s">
        <v>40</v>
      </c>
      <c r="M17" s="202" t="s">
        <v>41</v>
      </c>
      <c r="N17" s="433"/>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417"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417"/>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417"/>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417"/>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417"/>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417"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417"/>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417"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417"/>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417"/>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417"/>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417"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417"/>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417"/>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417"/>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417"/>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418"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420"/>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417"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417"/>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417"/>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417"/>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417"/>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427" t="s">
        <v>96</v>
      </c>
      <c r="C59" s="417"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427"/>
      <c r="C60" s="417"/>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427"/>
      <c r="C61" s="417"/>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417"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417"/>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417"/>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417"/>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427" t="s">
        <v>104</v>
      </c>
      <c r="C67" s="417"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427"/>
      <c r="C68" s="417"/>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417" t="s">
        <v>167</v>
      </c>
      <c r="D70" s="220" t="s">
        <v>118</v>
      </c>
      <c r="E70" s="423"/>
      <c r="F70" s="423" t="s">
        <v>77</v>
      </c>
      <c r="G70" s="423" t="s">
        <v>77</v>
      </c>
      <c r="H70" s="425"/>
      <c r="I70" s="123" t="s">
        <v>283</v>
      </c>
      <c r="J70" s="109"/>
      <c r="K70" s="109"/>
      <c r="L70" s="190" t="s">
        <v>365</v>
      </c>
      <c r="M70" s="190" t="s">
        <v>365</v>
      </c>
      <c r="N70" s="27"/>
      <c r="O70" s="31"/>
      <c r="P70" s="31"/>
      <c r="Q70" s="31"/>
    </row>
    <row r="71" spans="1:17" hidden="1" x14ac:dyDescent="0.2">
      <c r="B71" s="206" t="s">
        <v>212</v>
      </c>
      <c r="C71" s="417"/>
      <c r="D71" s="220" t="s">
        <v>118</v>
      </c>
      <c r="E71" s="424"/>
      <c r="F71" s="424"/>
      <c r="G71" s="424"/>
      <c r="H71" s="426"/>
      <c r="I71" s="123" t="s">
        <v>283</v>
      </c>
      <c r="J71" s="109"/>
      <c r="K71" s="109"/>
      <c r="L71" s="190" t="s">
        <v>365</v>
      </c>
      <c r="M71" s="190" t="s">
        <v>365</v>
      </c>
      <c r="N71" s="27"/>
      <c r="O71" s="31"/>
      <c r="P71" s="31"/>
      <c r="Q71" s="31"/>
    </row>
    <row r="72" spans="1:17" x14ac:dyDescent="0.2">
      <c r="A72" s="99" t="s">
        <v>269</v>
      </c>
      <c r="B72" s="427" t="s">
        <v>281</v>
      </c>
      <c r="C72" s="417" t="s">
        <v>114</v>
      </c>
      <c r="D72" s="428" t="s">
        <v>118</v>
      </c>
      <c r="E72" s="422"/>
      <c r="F72" s="422"/>
      <c r="G72" s="422"/>
      <c r="H72" s="421" t="s">
        <v>77</v>
      </c>
      <c r="I72" s="123" t="s">
        <v>287</v>
      </c>
      <c r="J72" s="209"/>
      <c r="K72" s="109"/>
      <c r="L72" s="118">
        <v>43102</v>
      </c>
      <c r="M72" s="118">
        <v>43159</v>
      </c>
      <c r="N72" s="27"/>
      <c r="O72" s="31"/>
      <c r="P72" s="31"/>
      <c r="Q72" s="31"/>
    </row>
    <row r="73" spans="1:17" x14ac:dyDescent="0.2">
      <c r="A73" s="99" t="s">
        <v>270</v>
      </c>
      <c r="B73" s="427"/>
      <c r="C73" s="417"/>
      <c r="D73" s="428"/>
      <c r="E73" s="422"/>
      <c r="F73" s="422"/>
      <c r="G73" s="422"/>
      <c r="H73" s="421"/>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417" t="s">
        <v>155</v>
      </c>
      <c r="D76" s="220" t="s">
        <v>354</v>
      </c>
      <c r="E76" s="422"/>
      <c r="F76" s="422"/>
      <c r="G76" s="422" t="s">
        <v>77</v>
      </c>
      <c r="H76" s="421"/>
      <c r="I76" s="123" t="s">
        <v>324</v>
      </c>
      <c r="J76" s="109"/>
      <c r="K76" s="109"/>
      <c r="L76" s="190">
        <v>43100</v>
      </c>
      <c r="M76" s="190">
        <v>43131</v>
      </c>
      <c r="N76" s="27"/>
      <c r="O76" s="31"/>
      <c r="P76" s="31"/>
      <c r="Q76" s="31"/>
    </row>
    <row r="77" spans="1:17" ht="30" x14ac:dyDescent="0.2">
      <c r="A77" s="99" t="s">
        <v>273</v>
      </c>
      <c r="B77" s="206" t="s">
        <v>157</v>
      </c>
      <c r="C77" s="417"/>
      <c r="D77" s="220" t="s">
        <v>122</v>
      </c>
      <c r="E77" s="422"/>
      <c r="F77" s="422"/>
      <c r="G77" s="422"/>
      <c r="H77" s="421"/>
      <c r="I77" s="123" t="s">
        <v>283</v>
      </c>
      <c r="J77" s="109"/>
      <c r="K77" s="109"/>
      <c r="L77" s="190">
        <v>43190</v>
      </c>
      <c r="M77" s="190">
        <v>43220</v>
      </c>
      <c r="N77" s="27"/>
      <c r="O77" s="31"/>
      <c r="P77" s="31"/>
      <c r="Q77" s="31"/>
    </row>
    <row r="78" spans="1:17" ht="30" x14ac:dyDescent="0.2">
      <c r="A78" s="99" t="s">
        <v>274</v>
      </c>
      <c r="B78" s="206" t="s">
        <v>157</v>
      </c>
      <c r="C78" s="417"/>
      <c r="D78" s="220" t="s">
        <v>122</v>
      </c>
      <c r="E78" s="422"/>
      <c r="F78" s="422"/>
      <c r="G78" s="422"/>
      <c r="H78" s="421"/>
      <c r="I78" s="123" t="s">
        <v>283</v>
      </c>
      <c r="J78" s="109"/>
      <c r="K78" s="109"/>
      <c r="L78" s="190">
        <v>43281</v>
      </c>
      <c r="M78" s="190">
        <v>43311</v>
      </c>
      <c r="N78" s="27"/>
      <c r="O78" s="31"/>
      <c r="P78" s="31"/>
      <c r="Q78" s="31"/>
    </row>
    <row r="79" spans="1:17" ht="30" x14ac:dyDescent="0.2">
      <c r="A79" s="99" t="s">
        <v>275</v>
      </c>
      <c r="B79" s="206" t="s">
        <v>157</v>
      </c>
      <c r="C79" s="417"/>
      <c r="D79" s="220" t="s">
        <v>122</v>
      </c>
      <c r="E79" s="422"/>
      <c r="F79" s="422"/>
      <c r="G79" s="422"/>
      <c r="H79" s="421"/>
      <c r="I79" s="123" t="s">
        <v>283</v>
      </c>
      <c r="J79" s="109"/>
      <c r="K79" s="109"/>
      <c r="L79" s="190">
        <v>43373</v>
      </c>
      <c r="M79" s="190">
        <v>43403</v>
      </c>
      <c r="N79" s="27"/>
      <c r="O79" s="31"/>
      <c r="P79" s="31"/>
      <c r="Q79" s="31"/>
    </row>
    <row r="80" spans="1:17" ht="30" x14ac:dyDescent="0.2">
      <c r="A80" s="99" t="s">
        <v>276</v>
      </c>
      <c r="B80" s="206" t="s">
        <v>157</v>
      </c>
      <c r="C80" s="417"/>
      <c r="D80" s="220" t="s">
        <v>122</v>
      </c>
      <c r="E80" s="422"/>
      <c r="F80" s="422"/>
      <c r="G80" s="422"/>
      <c r="H80" s="421"/>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417"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417"/>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417"/>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417"/>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418"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419"/>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419"/>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420"/>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60"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60"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60"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60"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filterColumn colId="0">
      <customFilters and="1">
        <customFilter val="*D*"/>
      </customFilters>
    </filterColumn>
  </autoFilter>
  <mergeCells count="70">
    <mergeCell ref="B2:E5"/>
    <mergeCell ref="F2:O2"/>
    <mergeCell ref="P2:Q5"/>
    <mergeCell ref="F3:O3"/>
    <mergeCell ref="F4:O4"/>
    <mergeCell ref="F5:L5"/>
    <mergeCell ref="M5:O5"/>
    <mergeCell ref="B6:E6"/>
    <mergeCell ref="F6:O6"/>
    <mergeCell ref="B7:E7"/>
    <mergeCell ref="F7:L7"/>
    <mergeCell ref="N7:Q7"/>
    <mergeCell ref="B8:E8"/>
    <mergeCell ref="F8:Q8"/>
    <mergeCell ref="B9:E9"/>
    <mergeCell ref="F9:Q9"/>
    <mergeCell ref="B10:E10"/>
    <mergeCell ref="F10:Q10"/>
    <mergeCell ref="B11:Q11"/>
    <mergeCell ref="B12:D13"/>
    <mergeCell ref="E12:I12"/>
    <mergeCell ref="J12:K12"/>
    <mergeCell ref="M12:N12"/>
    <mergeCell ref="E13:I13"/>
    <mergeCell ref="J13:K13"/>
    <mergeCell ref="M13:N13"/>
    <mergeCell ref="K14:Q14"/>
    <mergeCell ref="B15:J15"/>
    <mergeCell ref="K15:Q15"/>
    <mergeCell ref="O16:Q16"/>
    <mergeCell ref="I16:I17"/>
    <mergeCell ref="J16:J17"/>
    <mergeCell ref="N16:N17"/>
    <mergeCell ref="B16:B17"/>
    <mergeCell ref="C16:C17"/>
    <mergeCell ref="D16:D17"/>
    <mergeCell ref="E16:H16"/>
    <mergeCell ref="B14:J14"/>
    <mergeCell ref="C39:C40"/>
    <mergeCell ref="C42:C45"/>
    <mergeCell ref="C46:C50"/>
    <mergeCell ref="K16:K17"/>
    <mergeCell ref="L16:M16"/>
    <mergeCell ref="C34:C38"/>
    <mergeCell ref="C63:C66"/>
    <mergeCell ref="B67:B68"/>
    <mergeCell ref="C67:C68"/>
    <mergeCell ref="C70:C71"/>
    <mergeCell ref="C52:C53"/>
    <mergeCell ref="C54:C58"/>
    <mergeCell ref="B59:B61"/>
    <mergeCell ref="C59:C61"/>
    <mergeCell ref="E70:E71"/>
    <mergeCell ref="F70:F71"/>
    <mergeCell ref="G70:G71"/>
    <mergeCell ref="H70:H71"/>
    <mergeCell ref="B72:B73"/>
    <mergeCell ref="C72:C73"/>
    <mergeCell ref="D72:D73"/>
    <mergeCell ref="E72:E73"/>
    <mergeCell ref="F72:F73"/>
    <mergeCell ref="G72:G73"/>
    <mergeCell ref="C86:C89"/>
    <mergeCell ref="C108:C111"/>
    <mergeCell ref="H72:H73"/>
    <mergeCell ref="C76:C80"/>
    <mergeCell ref="E76:E80"/>
    <mergeCell ref="F76:F80"/>
    <mergeCell ref="G76:G80"/>
    <mergeCell ref="H76:H80"/>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445"/>
      <c r="C2" s="445"/>
      <c r="D2" s="445"/>
      <c r="E2" s="445"/>
      <c r="F2" s="446" t="s">
        <v>35</v>
      </c>
      <c r="G2" s="446"/>
      <c r="H2" s="446"/>
      <c r="I2" s="446"/>
      <c r="J2" s="446"/>
      <c r="K2" s="446"/>
      <c r="L2" s="446"/>
      <c r="M2" s="446"/>
      <c r="N2" s="446"/>
      <c r="O2" s="446"/>
      <c r="P2" s="447"/>
      <c r="Q2" s="447"/>
    </row>
    <row r="3" spans="2:17" ht="15.75" x14ac:dyDescent="0.25">
      <c r="B3" s="445"/>
      <c r="C3" s="445"/>
      <c r="D3" s="445"/>
      <c r="E3" s="445"/>
      <c r="F3" s="446" t="s">
        <v>36</v>
      </c>
      <c r="G3" s="446"/>
      <c r="H3" s="446"/>
      <c r="I3" s="446"/>
      <c r="J3" s="446"/>
      <c r="K3" s="446"/>
      <c r="L3" s="446"/>
      <c r="M3" s="446"/>
      <c r="N3" s="446"/>
      <c r="O3" s="446"/>
      <c r="P3" s="447"/>
      <c r="Q3" s="447"/>
    </row>
    <row r="4" spans="2:17" ht="15.75" x14ac:dyDescent="0.25">
      <c r="B4" s="445"/>
      <c r="C4" s="445"/>
      <c r="D4" s="445"/>
      <c r="E4" s="445"/>
      <c r="F4" s="448" t="s">
        <v>53</v>
      </c>
      <c r="G4" s="448"/>
      <c r="H4" s="448"/>
      <c r="I4" s="448"/>
      <c r="J4" s="448"/>
      <c r="K4" s="448"/>
      <c r="L4" s="448"/>
      <c r="M4" s="448"/>
      <c r="N4" s="448"/>
      <c r="O4" s="448"/>
      <c r="P4" s="447"/>
      <c r="Q4" s="447"/>
    </row>
    <row r="5" spans="2:17" ht="15.75" x14ac:dyDescent="0.25">
      <c r="B5" s="445"/>
      <c r="C5" s="445"/>
      <c r="D5" s="445"/>
      <c r="E5" s="445"/>
      <c r="F5" s="446" t="s">
        <v>37</v>
      </c>
      <c r="G5" s="446"/>
      <c r="H5" s="446"/>
      <c r="I5" s="446"/>
      <c r="J5" s="446"/>
      <c r="K5" s="446"/>
      <c r="L5" s="446"/>
      <c r="M5" s="446" t="s">
        <v>44</v>
      </c>
      <c r="N5" s="446"/>
      <c r="O5" s="446"/>
      <c r="P5" s="447"/>
      <c r="Q5" s="447"/>
    </row>
    <row r="6" spans="2:17" ht="28.35" customHeight="1" x14ac:dyDescent="0.2">
      <c r="B6" s="438" t="s">
        <v>0</v>
      </c>
      <c r="C6" s="438"/>
      <c r="D6" s="438"/>
      <c r="E6" s="438"/>
      <c r="F6" s="442" t="s">
        <v>54</v>
      </c>
      <c r="G6" s="442"/>
      <c r="H6" s="442"/>
      <c r="I6" s="442"/>
      <c r="J6" s="442"/>
      <c r="K6" s="442"/>
      <c r="L6" s="442"/>
      <c r="M6" s="442"/>
      <c r="N6" s="442"/>
      <c r="O6" s="442"/>
      <c r="P6" s="14" t="s">
        <v>1</v>
      </c>
      <c r="Q6" s="63">
        <v>2018</v>
      </c>
    </row>
    <row r="7" spans="2:17" ht="32.85" customHeight="1" x14ac:dyDescent="0.2">
      <c r="B7" s="443" t="s">
        <v>2</v>
      </c>
      <c r="C7" s="443"/>
      <c r="D7" s="443"/>
      <c r="E7" s="443"/>
      <c r="F7" s="444" t="s">
        <v>55</v>
      </c>
      <c r="G7" s="444"/>
      <c r="H7" s="444"/>
      <c r="I7" s="444"/>
      <c r="J7" s="444"/>
      <c r="K7" s="444"/>
      <c r="L7" s="444"/>
      <c r="M7" s="14" t="s">
        <v>3</v>
      </c>
      <c r="N7" s="444" t="s">
        <v>56</v>
      </c>
      <c r="O7" s="444"/>
      <c r="P7" s="444"/>
      <c r="Q7" s="444"/>
    </row>
    <row r="8" spans="2:17" ht="30.75" customHeight="1" x14ac:dyDescent="0.2">
      <c r="B8" s="438" t="s">
        <v>33</v>
      </c>
      <c r="C8" s="438"/>
      <c r="D8" s="438"/>
      <c r="E8" s="438"/>
      <c r="F8" s="449"/>
      <c r="G8" s="449"/>
      <c r="H8" s="449"/>
      <c r="I8" s="449"/>
      <c r="J8" s="449"/>
      <c r="K8" s="449"/>
      <c r="L8" s="449"/>
      <c r="M8" s="449"/>
      <c r="N8" s="449"/>
      <c r="O8" s="449"/>
      <c r="P8" s="449"/>
      <c r="Q8" s="449"/>
    </row>
    <row r="9" spans="2:17" ht="28.5" customHeight="1" x14ac:dyDescent="0.2">
      <c r="B9" s="438" t="s">
        <v>34</v>
      </c>
      <c r="C9" s="438"/>
      <c r="D9" s="438"/>
      <c r="E9" s="438"/>
      <c r="F9" s="449"/>
      <c r="G9" s="449"/>
      <c r="H9" s="449"/>
      <c r="I9" s="449"/>
      <c r="J9" s="449"/>
      <c r="K9" s="449"/>
      <c r="L9" s="449"/>
      <c r="M9" s="449"/>
      <c r="N9" s="449"/>
      <c r="O9" s="449"/>
      <c r="P9" s="449"/>
      <c r="Q9" s="449"/>
    </row>
    <row r="10" spans="2:17" ht="30" customHeight="1" x14ac:dyDescent="0.2">
      <c r="B10" s="438" t="s">
        <v>4</v>
      </c>
      <c r="C10" s="438"/>
      <c r="D10" s="438"/>
      <c r="E10" s="438"/>
      <c r="F10" s="449"/>
      <c r="G10" s="449"/>
      <c r="H10" s="449"/>
      <c r="I10" s="449"/>
      <c r="J10" s="449"/>
      <c r="K10" s="449"/>
      <c r="L10" s="449"/>
      <c r="M10" s="449"/>
      <c r="N10" s="449"/>
      <c r="O10" s="449"/>
      <c r="P10" s="449"/>
      <c r="Q10" s="449"/>
    </row>
    <row r="11" spans="2:17" x14ac:dyDescent="0.2">
      <c r="B11" s="450" t="s">
        <v>58</v>
      </c>
      <c r="C11" s="450"/>
      <c r="D11" s="450"/>
      <c r="E11" s="450"/>
      <c r="F11" s="450"/>
      <c r="G11" s="450"/>
      <c r="H11" s="450"/>
      <c r="I11" s="450"/>
      <c r="J11" s="450"/>
      <c r="K11" s="450"/>
      <c r="L11" s="450"/>
      <c r="M11" s="450"/>
      <c r="N11" s="450"/>
      <c r="O11" s="450"/>
      <c r="P11" s="450"/>
      <c r="Q11" s="450"/>
    </row>
    <row r="12" spans="2:17" ht="45" customHeight="1" x14ac:dyDescent="0.2">
      <c r="B12" s="429" t="s">
        <v>43</v>
      </c>
      <c r="C12" s="429"/>
      <c r="D12" s="429"/>
      <c r="E12" s="429" t="s">
        <v>5</v>
      </c>
      <c r="F12" s="429"/>
      <c r="G12" s="429"/>
      <c r="H12" s="429"/>
      <c r="I12" s="429"/>
      <c r="J12" s="429" t="s">
        <v>6</v>
      </c>
      <c r="K12" s="429"/>
      <c r="L12" s="15" t="s">
        <v>7</v>
      </c>
      <c r="M12" s="429" t="s">
        <v>8</v>
      </c>
      <c r="N12" s="429"/>
      <c r="O12" s="15" t="s">
        <v>38</v>
      </c>
      <c r="P12" s="15" t="s">
        <v>9</v>
      </c>
      <c r="Q12" s="14" t="s">
        <v>10</v>
      </c>
    </row>
    <row r="13" spans="2:17" ht="15" customHeight="1" x14ac:dyDescent="0.2">
      <c r="B13" s="429"/>
      <c r="C13" s="429"/>
      <c r="D13" s="429"/>
      <c r="E13" s="435" t="s">
        <v>57</v>
      </c>
      <c r="F13" s="435"/>
      <c r="G13" s="435"/>
      <c r="H13" s="435"/>
      <c r="I13" s="435"/>
      <c r="J13" s="436">
        <v>7</v>
      </c>
      <c r="K13" s="436"/>
      <c r="L13" s="16">
        <v>1</v>
      </c>
      <c r="M13" s="437">
        <v>0</v>
      </c>
      <c r="N13" s="437"/>
      <c r="O13" s="16">
        <v>3</v>
      </c>
      <c r="P13" s="16">
        <v>3</v>
      </c>
      <c r="Q13" s="16">
        <v>0</v>
      </c>
    </row>
    <row r="14" spans="2:17" ht="15" customHeight="1" x14ac:dyDescent="0.2">
      <c r="B14" s="429" t="s">
        <v>11</v>
      </c>
      <c r="C14" s="429"/>
      <c r="D14" s="429"/>
      <c r="E14" s="429"/>
      <c r="F14" s="429"/>
      <c r="G14" s="429"/>
      <c r="H14" s="429"/>
      <c r="I14" s="429"/>
      <c r="J14" s="429"/>
      <c r="K14" s="429" t="s">
        <v>12</v>
      </c>
      <c r="L14" s="429"/>
      <c r="M14" s="429"/>
      <c r="N14" s="429"/>
      <c r="O14" s="429"/>
      <c r="P14" s="429"/>
      <c r="Q14" s="429"/>
    </row>
    <row r="15" spans="2:17" ht="18.75" customHeight="1" x14ac:dyDescent="0.2">
      <c r="B15" s="431"/>
      <c r="C15" s="431"/>
      <c r="D15" s="431"/>
      <c r="E15" s="431"/>
      <c r="F15" s="431"/>
      <c r="G15" s="431"/>
      <c r="H15" s="431"/>
      <c r="I15" s="431"/>
      <c r="J15" s="431"/>
      <c r="K15" s="432" t="s">
        <v>59</v>
      </c>
      <c r="L15" s="432"/>
      <c r="M15" s="432"/>
      <c r="N15" s="432"/>
      <c r="O15" s="432"/>
      <c r="P15" s="432"/>
      <c r="Q15" s="432"/>
    </row>
    <row r="16" spans="2:17" ht="36" customHeight="1" x14ac:dyDescent="0.2">
      <c r="B16" s="429" t="s">
        <v>13</v>
      </c>
      <c r="C16" s="363" t="s">
        <v>50</v>
      </c>
      <c r="D16" s="429" t="s">
        <v>30</v>
      </c>
      <c r="E16" s="429" t="s">
        <v>14</v>
      </c>
      <c r="F16" s="429"/>
      <c r="G16" s="429"/>
      <c r="H16" s="429"/>
      <c r="I16" s="429" t="s">
        <v>15</v>
      </c>
      <c r="J16" s="429" t="s">
        <v>16</v>
      </c>
      <c r="K16" s="429" t="s">
        <v>51</v>
      </c>
      <c r="L16" s="430" t="s">
        <v>42</v>
      </c>
      <c r="M16" s="430"/>
      <c r="N16" s="433" t="s">
        <v>52</v>
      </c>
      <c r="O16" s="430" t="s">
        <v>17</v>
      </c>
      <c r="P16" s="430"/>
      <c r="Q16" s="430"/>
    </row>
    <row r="17" spans="2:17" ht="113.25" customHeight="1" x14ac:dyDescent="0.2">
      <c r="B17" s="429"/>
      <c r="C17" s="363"/>
      <c r="D17" s="429"/>
      <c r="E17" s="19" t="s">
        <v>20</v>
      </c>
      <c r="F17" s="19" t="s">
        <v>21</v>
      </c>
      <c r="G17" s="19" t="s">
        <v>22</v>
      </c>
      <c r="H17" s="19" t="s">
        <v>23</v>
      </c>
      <c r="I17" s="429"/>
      <c r="J17" s="429"/>
      <c r="K17" s="429"/>
      <c r="L17" s="15" t="s">
        <v>40</v>
      </c>
      <c r="M17" s="15" t="s">
        <v>41</v>
      </c>
      <c r="N17" s="433"/>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454" t="s">
        <v>81</v>
      </c>
      <c r="C23" s="453" t="s">
        <v>85</v>
      </c>
      <c r="D23" s="447" t="s">
        <v>82</v>
      </c>
      <c r="E23" s="445"/>
      <c r="F23" s="445"/>
      <c r="G23" s="447" t="s">
        <v>77</v>
      </c>
      <c r="H23" s="445"/>
      <c r="I23" s="445"/>
      <c r="J23" s="452"/>
      <c r="K23" s="451"/>
      <c r="L23" s="30"/>
      <c r="M23" s="30"/>
      <c r="N23" s="31"/>
      <c r="O23" s="31"/>
      <c r="P23" s="31"/>
      <c r="Q23" s="31"/>
    </row>
    <row r="24" spans="2:17" ht="15" customHeight="1" x14ac:dyDescent="0.2">
      <c r="B24" s="454"/>
      <c r="C24" s="453"/>
      <c r="D24" s="447"/>
      <c r="E24" s="445"/>
      <c r="F24" s="445"/>
      <c r="G24" s="447"/>
      <c r="H24" s="445"/>
      <c r="I24" s="445"/>
      <c r="J24" s="452"/>
      <c r="K24" s="451"/>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461" t="s">
        <v>184</v>
      </c>
      <c r="C53" s="460" t="s">
        <v>185</v>
      </c>
      <c r="D53" s="462" t="s">
        <v>122</v>
      </c>
      <c r="E53" s="23"/>
      <c r="F53" s="23"/>
      <c r="G53" s="23"/>
      <c r="H53" s="23"/>
      <c r="I53" s="24"/>
      <c r="J53" s="24"/>
      <c r="K53" s="24"/>
      <c r="L53" s="42">
        <v>43100</v>
      </c>
      <c r="M53" s="42">
        <v>43130</v>
      </c>
      <c r="N53" s="14"/>
      <c r="O53" s="14"/>
      <c r="P53" s="14"/>
      <c r="Q53" s="14"/>
    </row>
    <row r="54" spans="2:19" ht="15" customHeight="1" x14ac:dyDescent="0.25">
      <c r="B54" s="461"/>
      <c r="C54" s="460"/>
      <c r="D54" s="462"/>
      <c r="E54" s="23"/>
      <c r="F54" s="23"/>
      <c r="G54" s="23"/>
      <c r="H54" s="23"/>
      <c r="I54" s="24"/>
      <c r="J54" s="24"/>
      <c r="K54" s="24"/>
      <c r="L54" s="42">
        <v>43190</v>
      </c>
      <c r="M54" s="42">
        <v>43220</v>
      </c>
      <c r="N54" s="14"/>
      <c r="O54" s="14"/>
      <c r="P54" s="14"/>
      <c r="Q54" s="14"/>
    </row>
    <row r="55" spans="2:19" ht="15" customHeight="1" x14ac:dyDescent="0.25">
      <c r="B55" s="461"/>
      <c r="C55" s="460"/>
      <c r="D55" s="462"/>
      <c r="E55" s="23"/>
      <c r="F55" s="23"/>
      <c r="G55" s="23"/>
      <c r="H55" s="23"/>
      <c r="I55" s="24"/>
      <c r="J55" s="24"/>
      <c r="K55" s="24"/>
      <c r="L55" s="42">
        <v>43281</v>
      </c>
      <c r="M55" s="42">
        <v>43312</v>
      </c>
      <c r="N55" s="14"/>
      <c r="O55" s="14"/>
      <c r="P55" s="14"/>
      <c r="Q55" s="14"/>
    </row>
    <row r="56" spans="2:19" ht="15" customHeight="1" x14ac:dyDescent="0.25">
      <c r="B56" s="461"/>
      <c r="C56" s="460"/>
      <c r="D56" s="462"/>
      <c r="E56" s="23"/>
      <c r="F56" s="23"/>
      <c r="G56" s="23"/>
      <c r="H56" s="23"/>
      <c r="I56" s="24"/>
      <c r="J56" s="24"/>
      <c r="K56" s="24"/>
      <c r="L56" s="42">
        <v>43373</v>
      </c>
      <c r="M56" s="42">
        <v>43404</v>
      </c>
      <c r="N56" s="14"/>
      <c r="O56" s="14"/>
      <c r="P56" s="14"/>
      <c r="Q56" s="14"/>
    </row>
    <row r="57" spans="2:19" ht="15" customHeight="1" x14ac:dyDescent="0.25">
      <c r="B57" s="461"/>
      <c r="C57" s="460"/>
      <c r="D57" s="462"/>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466" t="s">
        <v>181</v>
      </c>
      <c r="C59" s="460" t="s">
        <v>182</v>
      </c>
      <c r="D59" s="465" t="s">
        <v>97</v>
      </c>
      <c r="E59" s="40"/>
      <c r="F59" s="40"/>
      <c r="G59" s="40"/>
      <c r="H59" s="40"/>
      <c r="I59" s="40"/>
      <c r="J59" s="41"/>
      <c r="K59" s="40"/>
      <c r="L59" s="30">
        <v>43100</v>
      </c>
      <c r="M59" s="30">
        <v>43116</v>
      </c>
      <c r="N59" s="27"/>
      <c r="O59" s="31"/>
      <c r="P59" s="31"/>
      <c r="Q59" s="31"/>
    </row>
    <row r="60" spans="2:19" ht="15" customHeight="1" x14ac:dyDescent="0.2">
      <c r="B60" s="466"/>
      <c r="C60" s="460"/>
      <c r="D60" s="465"/>
      <c r="E60" s="40"/>
      <c r="F60" s="40"/>
      <c r="G60" s="40"/>
      <c r="H60" s="40"/>
      <c r="I60" s="40"/>
      <c r="J60" s="41"/>
      <c r="K60" s="40"/>
      <c r="L60" s="30">
        <v>43220</v>
      </c>
      <c r="M60" s="30">
        <v>43236</v>
      </c>
      <c r="N60" s="27"/>
      <c r="O60" s="31"/>
      <c r="P60" s="31"/>
      <c r="Q60" s="31"/>
    </row>
    <row r="61" spans="2:19" ht="15" customHeight="1" x14ac:dyDescent="0.2">
      <c r="B61" s="466"/>
      <c r="C61" s="460"/>
      <c r="D61" s="465"/>
      <c r="E61" s="40"/>
      <c r="F61" s="40"/>
      <c r="G61" s="40"/>
      <c r="H61" s="40"/>
      <c r="I61" s="40"/>
      <c r="J61" s="41"/>
      <c r="K61" s="40"/>
      <c r="L61" s="30">
        <v>43343</v>
      </c>
      <c r="M61" s="30">
        <v>43357</v>
      </c>
      <c r="N61" s="27"/>
      <c r="O61" s="31"/>
      <c r="P61" s="31"/>
      <c r="Q61" s="31"/>
    </row>
    <row r="62" spans="2:19" ht="15" customHeight="1" x14ac:dyDescent="0.2">
      <c r="B62" s="466"/>
      <c r="C62" s="460"/>
      <c r="D62" s="465"/>
      <c r="E62" s="40"/>
      <c r="F62" s="40"/>
      <c r="G62" s="40"/>
      <c r="H62" s="40"/>
      <c r="I62" s="40"/>
      <c r="J62" s="41"/>
      <c r="K62" s="40"/>
      <c r="L62" s="30">
        <v>43465</v>
      </c>
      <c r="M62" s="30">
        <v>43481</v>
      </c>
      <c r="N62" s="27"/>
      <c r="O62" s="31"/>
      <c r="P62" s="31"/>
      <c r="Q62" s="31"/>
    </row>
    <row r="63" spans="2:19" ht="15" customHeight="1" x14ac:dyDescent="0.2">
      <c r="B63" s="464" t="s">
        <v>179</v>
      </c>
      <c r="C63" s="460" t="s">
        <v>180</v>
      </c>
      <c r="D63" s="465" t="s">
        <v>122</v>
      </c>
      <c r="E63" s="40"/>
      <c r="F63" s="40"/>
      <c r="G63" s="40"/>
      <c r="H63" s="40"/>
      <c r="I63" s="40"/>
      <c r="J63" s="41"/>
      <c r="K63" s="40"/>
      <c r="L63" s="42">
        <v>43100</v>
      </c>
      <c r="M63" s="42">
        <v>43130</v>
      </c>
      <c r="N63" s="27"/>
      <c r="O63" s="31"/>
      <c r="P63" s="31"/>
      <c r="Q63" s="31"/>
    </row>
    <row r="64" spans="2:19" ht="15" customHeight="1" x14ac:dyDescent="0.2">
      <c r="B64" s="464"/>
      <c r="C64" s="460"/>
      <c r="D64" s="465"/>
      <c r="E64" s="40"/>
      <c r="F64" s="40"/>
      <c r="G64" s="40"/>
      <c r="H64" s="40"/>
      <c r="I64" s="40"/>
      <c r="J64" s="41"/>
      <c r="K64" s="40"/>
      <c r="L64" s="42">
        <v>43190</v>
      </c>
      <c r="M64" s="42">
        <v>43220</v>
      </c>
      <c r="N64" s="27"/>
      <c r="O64" s="31"/>
      <c r="P64" s="31"/>
      <c r="Q64" s="31"/>
    </row>
    <row r="65" spans="2:17" ht="15" customHeight="1" x14ac:dyDescent="0.2">
      <c r="B65" s="464"/>
      <c r="C65" s="460"/>
      <c r="D65" s="465"/>
      <c r="E65" s="40"/>
      <c r="F65" s="40"/>
      <c r="G65" s="40"/>
      <c r="H65" s="40"/>
      <c r="I65" s="40"/>
      <c r="J65" s="41"/>
      <c r="K65" s="40"/>
      <c r="L65" s="42">
        <v>43281</v>
      </c>
      <c r="M65" s="42">
        <v>43312</v>
      </c>
      <c r="N65" s="27"/>
      <c r="O65" s="31"/>
      <c r="P65" s="31"/>
      <c r="Q65" s="31"/>
    </row>
    <row r="66" spans="2:17" ht="15" customHeight="1" x14ac:dyDescent="0.2">
      <c r="B66" s="464"/>
      <c r="C66" s="460"/>
      <c r="D66" s="465"/>
      <c r="E66" s="40"/>
      <c r="F66" s="40"/>
      <c r="G66" s="40"/>
      <c r="H66" s="40"/>
      <c r="I66" s="40"/>
      <c r="J66" s="41"/>
      <c r="K66" s="40"/>
      <c r="L66" s="42">
        <v>43373</v>
      </c>
      <c r="M66" s="42">
        <v>43404</v>
      </c>
      <c r="N66" s="27"/>
      <c r="O66" s="31"/>
      <c r="P66" s="31"/>
      <c r="Q66" s="31"/>
    </row>
    <row r="67" spans="2:17" ht="15" customHeight="1" x14ac:dyDescent="0.2">
      <c r="B67" s="464"/>
      <c r="C67" s="460"/>
      <c r="D67" s="465"/>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459" t="s">
        <v>177</v>
      </c>
      <c r="C70" s="460" t="s">
        <v>178</v>
      </c>
      <c r="D70" s="463" t="s">
        <v>122</v>
      </c>
      <c r="E70" s="40"/>
      <c r="F70" s="40"/>
      <c r="G70" s="40"/>
      <c r="H70" s="40"/>
      <c r="I70" s="40"/>
      <c r="J70" s="43"/>
      <c r="K70" s="40"/>
      <c r="L70" s="42">
        <v>43100</v>
      </c>
      <c r="M70" s="42">
        <v>43130</v>
      </c>
      <c r="N70" s="27"/>
      <c r="O70" s="31"/>
      <c r="P70" s="31"/>
      <c r="Q70" s="31"/>
    </row>
    <row r="71" spans="2:17" ht="15" customHeight="1" x14ac:dyDescent="0.2">
      <c r="B71" s="459"/>
      <c r="C71" s="460"/>
      <c r="D71" s="463"/>
      <c r="E71" s="40"/>
      <c r="F71" s="40"/>
      <c r="G71" s="40"/>
      <c r="H71" s="40"/>
      <c r="I71" s="40"/>
      <c r="J71" s="43"/>
      <c r="K71" s="40"/>
      <c r="L71" s="42">
        <v>43190</v>
      </c>
      <c r="M71" s="42">
        <v>43220</v>
      </c>
      <c r="N71" s="27"/>
      <c r="O71" s="31"/>
      <c r="P71" s="31"/>
      <c r="Q71" s="31"/>
    </row>
    <row r="72" spans="2:17" ht="15" customHeight="1" x14ac:dyDescent="0.2">
      <c r="B72" s="459"/>
      <c r="C72" s="460"/>
      <c r="D72" s="463"/>
      <c r="E72" s="40"/>
      <c r="F72" s="40"/>
      <c r="G72" s="40"/>
      <c r="H72" s="40"/>
      <c r="I72" s="40"/>
      <c r="J72" s="43"/>
      <c r="K72" s="40"/>
      <c r="L72" s="42">
        <v>43281</v>
      </c>
      <c r="M72" s="42">
        <v>43312</v>
      </c>
      <c r="N72" s="27"/>
      <c r="O72" s="31"/>
      <c r="P72" s="31"/>
      <c r="Q72" s="31"/>
    </row>
    <row r="73" spans="2:17" ht="15" customHeight="1" x14ac:dyDescent="0.2">
      <c r="B73" s="459"/>
      <c r="C73" s="460"/>
      <c r="D73" s="463"/>
      <c r="E73" s="40"/>
      <c r="F73" s="40"/>
      <c r="G73" s="40"/>
      <c r="H73" s="40"/>
      <c r="I73" s="40"/>
      <c r="J73" s="43"/>
      <c r="K73" s="40"/>
      <c r="L73" s="42">
        <v>43373</v>
      </c>
      <c r="M73" s="42">
        <v>43404</v>
      </c>
      <c r="N73" s="27"/>
      <c r="O73" s="31"/>
      <c r="P73" s="31"/>
      <c r="Q73" s="31"/>
    </row>
    <row r="74" spans="2:17" x14ac:dyDescent="0.2">
      <c r="B74" s="459"/>
      <c r="C74" s="460"/>
      <c r="D74" s="463"/>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455" t="s">
        <v>96</v>
      </c>
      <c r="C76" s="456" t="s">
        <v>89</v>
      </c>
      <c r="D76" s="457" t="s">
        <v>97</v>
      </c>
      <c r="E76" s="458" t="s">
        <v>77</v>
      </c>
      <c r="F76" s="458" t="s">
        <v>77</v>
      </c>
      <c r="G76" s="458" t="s">
        <v>77</v>
      </c>
      <c r="H76" s="458" t="s">
        <v>77</v>
      </c>
      <c r="I76" s="40"/>
      <c r="J76" s="33"/>
      <c r="K76" s="40"/>
      <c r="L76" s="28">
        <v>43160</v>
      </c>
      <c r="M76" s="28">
        <v>43169</v>
      </c>
      <c r="N76" s="27"/>
      <c r="O76" s="31"/>
      <c r="P76" s="31"/>
      <c r="Q76" s="31"/>
    </row>
    <row r="77" spans="2:17" ht="15" customHeight="1" x14ac:dyDescent="0.2">
      <c r="B77" s="455"/>
      <c r="C77" s="456"/>
      <c r="D77" s="457"/>
      <c r="E77" s="458"/>
      <c r="F77" s="458"/>
      <c r="G77" s="458"/>
      <c r="H77" s="458"/>
      <c r="I77" s="40"/>
      <c r="J77" s="33"/>
      <c r="K77" s="40"/>
      <c r="L77" s="28">
        <v>43282</v>
      </c>
      <c r="M77" s="28">
        <v>43291</v>
      </c>
      <c r="N77" s="27"/>
      <c r="O77" s="31"/>
      <c r="P77" s="31"/>
      <c r="Q77" s="31"/>
    </row>
    <row r="78" spans="2:17" ht="15" customHeight="1" x14ac:dyDescent="0.2">
      <c r="B78" s="455"/>
      <c r="C78" s="456"/>
      <c r="D78" s="457"/>
      <c r="E78" s="458"/>
      <c r="F78" s="458"/>
      <c r="G78" s="458"/>
      <c r="H78" s="458"/>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455" t="s">
        <v>107</v>
      </c>
      <c r="C80" s="469" t="s">
        <v>103</v>
      </c>
      <c r="D80" s="457" t="s">
        <v>97</v>
      </c>
      <c r="E80" s="470"/>
      <c r="F80" s="470" t="s">
        <v>77</v>
      </c>
      <c r="G80" s="470"/>
      <c r="H80" s="470"/>
      <c r="I80" s="40"/>
      <c r="J80" s="40"/>
      <c r="K80" s="40"/>
      <c r="L80" s="44">
        <v>43102</v>
      </c>
      <c r="M80" s="44">
        <v>42750</v>
      </c>
      <c r="N80" s="27"/>
      <c r="O80" s="31"/>
      <c r="P80" s="31"/>
      <c r="Q80" s="31"/>
    </row>
    <row r="81" spans="2:17" ht="15" customHeight="1" x14ac:dyDescent="0.2">
      <c r="B81" s="455"/>
      <c r="C81" s="469"/>
      <c r="D81" s="457"/>
      <c r="E81" s="470"/>
      <c r="F81" s="470"/>
      <c r="G81" s="470"/>
      <c r="H81" s="470"/>
      <c r="I81" s="40"/>
      <c r="J81" s="40"/>
      <c r="K81" s="40"/>
      <c r="L81" s="44">
        <v>43186</v>
      </c>
      <c r="M81" s="44">
        <v>43202</v>
      </c>
      <c r="N81" s="27"/>
      <c r="O81" s="31"/>
      <c r="P81" s="31"/>
      <c r="Q81" s="31"/>
    </row>
    <row r="82" spans="2:17" ht="15" customHeight="1" x14ac:dyDescent="0.2">
      <c r="B82" s="455"/>
      <c r="C82" s="469"/>
      <c r="D82" s="457"/>
      <c r="E82" s="470"/>
      <c r="F82" s="470"/>
      <c r="G82" s="470"/>
      <c r="H82" s="470"/>
      <c r="I82" s="40"/>
      <c r="J82" s="40"/>
      <c r="K82" s="40"/>
      <c r="L82" s="44">
        <v>43304</v>
      </c>
      <c r="M82" s="44">
        <v>43326</v>
      </c>
      <c r="N82" s="27"/>
      <c r="O82" s="31"/>
      <c r="P82" s="31"/>
      <c r="Q82" s="31"/>
    </row>
    <row r="83" spans="2:17" ht="15" customHeight="1" x14ac:dyDescent="0.2">
      <c r="B83" s="455" t="s">
        <v>104</v>
      </c>
      <c r="C83" s="456" t="s">
        <v>105</v>
      </c>
      <c r="D83" s="463" t="s">
        <v>106</v>
      </c>
      <c r="E83" s="470"/>
      <c r="F83" s="458" t="s">
        <v>77</v>
      </c>
      <c r="G83" s="470"/>
      <c r="H83" s="470"/>
      <c r="I83" s="40"/>
      <c r="J83" s="33"/>
      <c r="K83" s="40"/>
      <c r="L83" s="44">
        <v>43132</v>
      </c>
      <c r="M83" s="44">
        <v>43159</v>
      </c>
      <c r="N83" s="27"/>
      <c r="O83" s="31"/>
      <c r="P83" s="31"/>
      <c r="Q83" s="31"/>
    </row>
    <row r="84" spans="2:17" ht="15" customHeight="1" x14ac:dyDescent="0.2">
      <c r="B84" s="455"/>
      <c r="C84" s="456"/>
      <c r="D84" s="463"/>
      <c r="E84" s="470"/>
      <c r="F84" s="458"/>
      <c r="G84" s="470"/>
      <c r="H84" s="470"/>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467" t="s">
        <v>112</v>
      </c>
      <c r="C87" s="456" t="s">
        <v>114</v>
      </c>
      <c r="D87" s="457" t="s">
        <v>106</v>
      </c>
      <c r="E87" s="470"/>
      <c r="F87" s="470"/>
      <c r="G87" s="470"/>
      <c r="H87" s="458" t="s">
        <v>77</v>
      </c>
      <c r="I87" s="40"/>
      <c r="J87" s="41"/>
      <c r="K87" s="40"/>
      <c r="L87" s="42">
        <v>43102</v>
      </c>
      <c r="M87" s="42">
        <v>43130</v>
      </c>
      <c r="N87" s="27"/>
      <c r="O87" s="31"/>
      <c r="P87" s="31"/>
      <c r="Q87" s="31"/>
    </row>
    <row r="88" spans="2:17" ht="15" customHeight="1" x14ac:dyDescent="0.2">
      <c r="B88" s="467"/>
      <c r="C88" s="456"/>
      <c r="D88" s="457"/>
      <c r="E88" s="470"/>
      <c r="F88" s="470"/>
      <c r="G88" s="470"/>
      <c r="H88" s="458"/>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455" t="s">
        <v>157</v>
      </c>
      <c r="C91" s="456" t="s">
        <v>155</v>
      </c>
      <c r="D91" s="471" t="s">
        <v>122</v>
      </c>
      <c r="E91" s="470"/>
      <c r="F91" s="470"/>
      <c r="G91" s="458" t="s">
        <v>77</v>
      </c>
      <c r="H91" s="470"/>
      <c r="I91" s="40"/>
      <c r="J91" s="40"/>
      <c r="K91" s="40"/>
      <c r="L91" s="42">
        <v>43100</v>
      </c>
      <c r="M91" s="42">
        <v>43131</v>
      </c>
      <c r="N91" s="27"/>
      <c r="O91" s="31"/>
      <c r="P91" s="31"/>
      <c r="Q91" s="31"/>
    </row>
    <row r="92" spans="2:17" ht="15" customHeight="1" x14ac:dyDescent="0.2">
      <c r="B92" s="455"/>
      <c r="C92" s="456"/>
      <c r="D92" s="471"/>
      <c r="E92" s="470"/>
      <c r="F92" s="470"/>
      <c r="G92" s="458"/>
      <c r="H92" s="470"/>
      <c r="I92" s="40"/>
      <c r="J92" s="40"/>
      <c r="K92" s="40"/>
      <c r="L92" s="42">
        <v>43190</v>
      </c>
      <c r="M92" s="42">
        <v>43220</v>
      </c>
      <c r="N92" s="27"/>
      <c r="O92" s="31"/>
      <c r="P92" s="31"/>
      <c r="Q92" s="31"/>
    </row>
    <row r="93" spans="2:17" ht="15" customHeight="1" x14ac:dyDescent="0.2">
      <c r="B93" s="455"/>
      <c r="C93" s="456"/>
      <c r="D93" s="471"/>
      <c r="E93" s="470"/>
      <c r="F93" s="470"/>
      <c r="G93" s="458"/>
      <c r="H93" s="470"/>
      <c r="I93" s="40"/>
      <c r="J93" s="40"/>
      <c r="K93" s="40"/>
      <c r="L93" s="42">
        <v>43281</v>
      </c>
      <c r="M93" s="42">
        <v>43311</v>
      </c>
      <c r="N93" s="27"/>
      <c r="O93" s="31"/>
      <c r="P93" s="31"/>
      <c r="Q93" s="31"/>
    </row>
    <row r="94" spans="2:17" ht="15" customHeight="1" x14ac:dyDescent="0.2">
      <c r="B94" s="455"/>
      <c r="C94" s="456"/>
      <c r="D94" s="471"/>
      <c r="E94" s="470"/>
      <c r="F94" s="470"/>
      <c r="G94" s="458"/>
      <c r="H94" s="470"/>
      <c r="I94" s="40"/>
      <c r="J94" s="40"/>
      <c r="K94" s="40"/>
      <c r="L94" s="42">
        <v>43373</v>
      </c>
      <c r="M94" s="42">
        <v>43403</v>
      </c>
      <c r="N94" s="27"/>
      <c r="O94" s="31"/>
      <c r="P94" s="31"/>
      <c r="Q94" s="31"/>
    </row>
    <row r="95" spans="2:17" ht="15" customHeight="1" x14ac:dyDescent="0.2">
      <c r="B95" s="455"/>
      <c r="C95" s="456"/>
      <c r="D95" s="471"/>
      <c r="E95" s="470"/>
      <c r="F95" s="470"/>
      <c r="G95" s="458"/>
      <c r="H95" s="470"/>
      <c r="I95" s="40"/>
      <c r="J95" s="40"/>
      <c r="K95" s="40"/>
      <c r="L95" s="42">
        <v>43465</v>
      </c>
      <c r="M95" s="42">
        <v>43496</v>
      </c>
      <c r="N95" s="27"/>
      <c r="O95" s="31"/>
      <c r="P95" s="31"/>
      <c r="Q95" s="31"/>
    </row>
    <row r="96" spans="2:17" ht="15" customHeight="1" x14ac:dyDescent="0.2">
      <c r="B96" s="467" t="s">
        <v>117</v>
      </c>
      <c r="C96" s="456" t="s">
        <v>80</v>
      </c>
      <c r="D96" s="468" t="s">
        <v>118</v>
      </c>
      <c r="E96" s="470"/>
      <c r="F96" s="470"/>
      <c r="G96" s="470"/>
      <c r="H96" s="470"/>
      <c r="I96" s="40"/>
      <c r="J96" s="40"/>
      <c r="K96" s="40"/>
      <c r="L96" s="28">
        <v>43221</v>
      </c>
      <c r="M96" s="28">
        <v>43231</v>
      </c>
      <c r="N96" s="27"/>
      <c r="O96" s="31"/>
      <c r="P96" s="31"/>
      <c r="Q96" s="31"/>
    </row>
    <row r="97" spans="2:17" ht="15" customHeight="1" x14ac:dyDescent="0.2">
      <c r="B97" s="467"/>
      <c r="C97" s="456"/>
      <c r="D97" s="468"/>
      <c r="E97" s="470"/>
      <c r="F97" s="470"/>
      <c r="G97" s="470"/>
      <c r="H97" s="470"/>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467" t="s">
        <v>121</v>
      </c>
      <c r="C99" s="456" t="s">
        <v>161</v>
      </c>
      <c r="D99" s="457" t="s">
        <v>122</v>
      </c>
      <c r="E99" s="470"/>
      <c r="F99" s="470"/>
      <c r="G99" s="458" t="s">
        <v>77</v>
      </c>
      <c r="H99" s="470"/>
      <c r="I99" s="40"/>
      <c r="J99" s="40"/>
      <c r="K99" s="40"/>
      <c r="L99" s="28">
        <v>43132</v>
      </c>
      <c r="M99" s="28">
        <v>43153</v>
      </c>
      <c r="N99" s="27"/>
      <c r="O99" s="31"/>
      <c r="P99" s="31"/>
      <c r="Q99" s="31"/>
    </row>
    <row r="100" spans="2:17" ht="15" customHeight="1" x14ac:dyDescent="0.2">
      <c r="B100" s="467"/>
      <c r="C100" s="456"/>
      <c r="D100" s="457"/>
      <c r="E100" s="470"/>
      <c r="F100" s="470"/>
      <c r="G100" s="458"/>
      <c r="H100" s="470"/>
      <c r="I100" s="40"/>
      <c r="J100" s="40"/>
      <c r="K100" s="40"/>
      <c r="L100" s="28">
        <v>43221</v>
      </c>
      <c r="M100" s="28">
        <v>43242</v>
      </c>
      <c r="N100" s="27"/>
      <c r="O100" s="31"/>
      <c r="P100" s="31"/>
      <c r="Q100" s="31"/>
    </row>
    <row r="101" spans="2:17" ht="15" customHeight="1" x14ac:dyDescent="0.2">
      <c r="B101" s="467"/>
      <c r="C101" s="456"/>
      <c r="D101" s="457"/>
      <c r="E101" s="470"/>
      <c r="F101" s="470"/>
      <c r="G101" s="458"/>
      <c r="H101" s="470"/>
      <c r="I101" s="40"/>
      <c r="J101" s="40"/>
      <c r="K101" s="40"/>
      <c r="L101" s="28">
        <v>43313</v>
      </c>
      <c r="M101" s="28">
        <v>43334</v>
      </c>
      <c r="N101" s="27"/>
      <c r="O101" s="31"/>
      <c r="P101" s="31"/>
      <c r="Q101" s="31"/>
    </row>
    <row r="102" spans="2:17" ht="15" customHeight="1" x14ac:dyDescent="0.2">
      <c r="B102" s="467"/>
      <c r="C102" s="456"/>
      <c r="D102" s="457"/>
      <c r="E102" s="470"/>
      <c r="F102" s="470"/>
      <c r="G102" s="458"/>
      <c r="H102" s="470"/>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467" t="s">
        <v>119</v>
      </c>
      <c r="C108" s="456" t="s">
        <v>168</v>
      </c>
      <c r="D108" s="457" t="s">
        <v>97</v>
      </c>
      <c r="E108" s="458" t="s">
        <v>77</v>
      </c>
      <c r="F108" s="458" t="s">
        <v>77</v>
      </c>
      <c r="G108" s="458" t="s">
        <v>77</v>
      </c>
      <c r="H108" s="458" t="s">
        <v>77</v>
      </c>
      <c r="I108" s="40"/>
      <c r="J108" s="40"/>
      <c r="K108" s="40"/>
      <c r="L108" s="28">
        <v>43102</v>
      </c>
      <c r="M108" s="28">
        <v>43112</v>
      </c>
      <c r="N108" s="27"/>
      <c r="O108" s="31"/>
      <c r="P108" s="31"/>
      <c r="Q108" s="31"/>
    </row>
    <row r="109" spans="2:17" s="49" customFormat="1" ht="15" customHeight="1" x14ac:dyDescent="0.2">
      <c r="B109" s="467"/>
      <c r="C109" s="456"/>
      <c r="D109" s="457"/>
      <c r="E109" s="458"/>
      <c r="F109" s="458"/>
      <c r="G109" s="458"/>
      <c r="H109" s="458"/>
      <c r="I109" s="40"/>
      <c r="J109" s="40"/>
      <c r="K109" s="40"/>
      <c r="L109" s="28">
        <v>43221</v>
      </c>
      <c r="M109" s="28">
        <v>43232</v>
      </c>
      <c r="N109" s="27"/>
      <c r="O109" s="31"/>
      <c r="P109" s="31"/>
      <c r="Q109" s="31"/>
    </row>
    <row r="110" spans="2:17" s="49" customFormat="1" ht="15" customHeight="1" x14ac:dyDescent="0.2">
      <c r="B110" s="467"/>
      <c r="C110" s="456"/>
      <c r="D110" s="457"/>
      <c r="E110" s="458"/>
      <c r="F110" s="458"/>
      <c r="G110" s="458"/>
      <c r="H110" s="458"/>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472" t="s">
        <v>128</v>
      </c>
      <c r="C135" s="456" t="s">
        <v>167</v>
      </c>
      <c r="D135" s="457" t="s">
        <v>118</v>
      </c>
      <c r="E135" s="470"/>
      <c r="F135" s="470" t="s">
        <v>77</v>
      </c>
      <c r="G135" s="470" t="s">
        <v>77</v>
      </c>
      <c r="H135" s="470"/>
      <c r="I135" s="40"/>
      <c r="J135" s="40"/>
      <c r="K135" s="40"/>
      <c r="L135" s="28"/>
      <c r="M135" s="28"/>
      <c r="N135" s="27"/>
      <c r="O135" s="31"/>
      <c r="P135" s="31"/>
      <c r="Q135" s="31"/>
    </row>
    <row r="136" spans="2:17" ht="15" customHeight="1" x14ac:dyDescent="0.2">
      <c r="B136" s="472"/>
      <c r="C136" s="456"/>
      <c r="D136" s="457"/>
      <c r="E136" s="470"/>
      <c r="F136" s="470"/>
      <c r="G136" s="470"/>
      <c r="H136" s="470"/>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 ref="E91:E95"/>
    <mergeCell ref="F91:F95"/>
    <mergeCell ref="H91:H95"/>
    <mergeCell ref="D108:D110"/>
    <mergeCell ref="H99:H102"/>
    <mergeCell ref="E96:E97"/>
    <mergeCell ref="F96:F97"/>
    <mergeCell ref="D87:D88"/>
    <mergeCell ref="G87:G88"/>
    <mergeCell ref="H87:H88"/>
    <mergeCell ref="D91:D95"/>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45"/>
      <c r="C2" s="445"/>
      <c r="D2" s="445"/>
      <c r="E2" s="445"/>
      <c r="F2" s="446" t="s">
        <v>35</v>
      </c>
      <c r="G2" s="446"/>
      <c r="H2" s="446"/>
      <c r="I2" s="446"/>
      <c r="J2" s="446"/>
      <c r="K2" s="446"/>
      <c r="L2" s="446"/>
      <c r="M2" s="446"/>
      <c r="N2" s="446"/>
      <c r="O2" s="446"/>
      <c r="P2" s="447"/>
      <c r="Q2" s="447"/>
    </row>
    <row r="3" spans="2:17" ht="15.75" x14ac:dyDescent="0.25">
      <c r="B3" s="445"/>
      <c r="C3" s="445"/>
      <c r="D3" s="445"/>
      <c r="E3" s="445"/>
      <c r="F3" s="446" t="s">
        <v>36</v>
      </c>
      <c r="G3" s="446"/>
      <c r="H3" s="446"/>
      <c r="I3" s="446"/>
      <c r="J3" s="446"/>
      <c r="K3" s="446"/>
      <c r="L3" s="446"/>
      <c r="M3" s="446"/>
      <c r="N3" s="446"/>
      <c r="O3" s="446"/>
      <c r="P3" s="447"/>
      <c r="Q3" s="447"/>
    </row>
    <row r="4" spans="2:17" ht="15.75" x14ac:dyDescent="0.25">
      <c r="B4" s="445"/>
      <c r="C4" s="445"/>
      <c r="D4" s="445"/>
      <c r="E4" s="445"/>
      <c r="F4" s="448" t="s">
        <v>53</v>
      </c>
      <c r="G4" s="448"/>
      <c r="H4" s="448"/>
      <c r="I4" s="448"/>
      <c r="J4" s="448"/>
      <c r="K4" s="448"/>
      <c r="L4" s="448"/>
      <c r="M4" s="448"/>
      <c r="N4" s="448"/>
      <c r="O4" s="448"/>
      <c r="P4" s="447"/>
      <c r="Q4" s="447"/>
    </row>
    <row r="5" spans="2:17" ht="15.75" x14ac:dyDescent="0.25">
      <c r="B5" s="445"/>
      <c r="C5" s="445"/>
      <c r="D5" s="445"/>
      <c r="E5" s="445"/>
      <c r="F5" s="446" t="s">
        <v>37</v>
      </c>
      <c r="G5" s="446"/>
      <c r="H5" s="446"/>
      <c r="I5" s="446"/>
      <c r="J5" s="446"/>
      <c r="K5" s="446"/>
      <c r="L5" s="446"/>
      <c r="M5" s="446" t="s">
        <v>44</v>
      </c>
      <c r="N5" s="446"/>
      <c r="O5" s="446"/>
      <c r="P5" s="447"/>
      <c r="Q5" s="447"/>
    </row>
    <row r="6" spans="2:17" ht="15.75" x14ac:dyDescent="0.2">
      <c r="B6" s="438" t="s">
        <v>0</v>
      </c>
      <c r="C6" s="438"/>
      <c r="D6" s="438"/>
      <c r="E6" s="438"/>
      <c r="F6" s="442" t="s">
        <v>54</v>
      </c>
      <c r="G6" s="442"/>
      <c r="H6" s="442"/>
      <c r="I6" s="442"/>
      <c r="J6" s="442"/>
      <c r="K6" s="442"/>
      <c r="L6" s="442"/>
      <c r="M6" s="442"/>
      <c r="N6" s="442"/>
      <c r="O6" s="442"/>
      <c r="P6" s="173" t="s">
        <v>1</v>
      </c>
      <c r="Q6" s="175">
        <v>2018</v>
      </c>
    </row>
    <row r="7" spans="2:17" ht="15.75" x14ac:dyDescent="0.2">
      <c r="B7" s="443" t="s">
        <v>2</v>
      </c>
      <c r="C7" s="443"/>
      <c r="D7" s="443"/>
      <c r="E7" s="443"/>
      <c r="F7" s="444" t="s">
        <v>55</v>
      </c>
      <c r="G7" s="444"/>
      <c r="H7" s="444"/>
      <c r="I7" s="444"/>
      <c r="J7" s="444"/>
      <c r="K7" s="444"/>
      <c r="L7" s="444"/>
      <c r="M7" s="173" t="s">
        <v>3</v>
      </c>
      <c r="N7" s="444" t="s">
        <v>56</v>
      </c>
      <c r="O7" s="444"/>
      <c r="P7" s="444"/>
      <c r="Q7" s="444"/>
    </row>
    <row r="8" spans="2:17" ht="36.75" customHeight="1" x14ac:dyDescent="0.2">
      <c r="B8" s="438" t="s">
        <v>33</v>
      </c>
      <c r="C8" s="438"/>
      <c r="D8" s="438"/>
      <c r="E8" s="438"/>
      <c r="F8" s="439" t="s">
        <v>327</v>
      </c>
      <c r="G8" s="440"/>
      <c r="H8" s="440"/>
      <c r="I8" s="440"/>
      <c r="J8" s="440"/>
      <c r="K8" s="440"/>
      <c r="L8" s="440"/>
      <c r="M8" s="440"/>
      <c r="N8" s="440"/>
      <c r="O8" s="440"/>
      <c r="P8" s="440"/>
      <c r="Q8" s="441"/>
    </row>
    <row r="9" spans="2:17" ht="27" customHeight="1" x14ac:dyDescent="0.2">
      <c r="B9" s="438" t="s">
        <v>34</v>
      </c>
      <c r="C9" s="438"/>
      <c r="D9" s="438"/>
      <c r="E9" s="438"/>
      <c r="F9" s="439" t="s">
        <v>280</v>
      </c>
      <c r="G9" s="440"/>
      <c r="H9" s="440"/>
      <c r="I9" s="440"/>
      <c r="J9" s="440"/>
      <c r="K9" s="440"/>
      <c r="L9" s="440"/>
      <c r="M9" s="440"/>
      <c r="N9" s="440"/>
      <c r="O9" s="440"/>
      <c r="P9" s="440"/>
      <c r="Q9" s="441"/>
    </row>
    <row r="10" spans="2:17" ht="25.5" customHeight="1" x14ac:dyDescent="0.2">
      <c r="B10" s="438" t="s">
        <v>4</v>
      </c>
      <c r="C10" s="438"/>
      <c r="D10" s="438"/>
      <c r="E10" s="438"/>
      <c r="F10" s="439" t="s">
        <v>279</v>
      </c>
      <c r="G10" s="440"/>
      <c r="H10" s="440"/>
      <c r="I10" s="440"/>
      <c r="J10" s="440"/>
      <c r="K10" s="440"/>
      <c r="L10" s="440"/>
      <c r="M10" s="440"/>
      <c r="N10" s="440"/>
      <c r="O10" s="440"/>
      <c r="P10" s="440"/>
      <c r="Q10" s="441"/>
    </row>
    <row r="11" spans="2:17" x14ac:dyDescent="0.2">
      <c r="B11" s="434" t="s">
        <v>58</v>
      </c>
      <c r="C11" s="434"/>
      <c r="D11" s="434"/>
      <c r="E11" s="434"/>
      <c r="F11" s="434"/>
      <c r="G11" s="434"/>
      <c r="H11" s="434"/>
      <c r="I11" s="434"/>
      <c r="J11" s="434"/>
      <c r="K11" s="434"/>
      <c r="L11" s="434"/>
      <c r="M11" s="434"/>
      <c r="N11" s="434"/>
      <c r="O11" s="434"/>
      <c r="P11" s="434"/>
      <c r="Q11" s="434"/>
    </row>
    <row r="12" spans="2:17" ht="47.25" x14ac:dyDescent="0.2">
      <c r="B12" s="429" t="s">
        <v>43</v>
      </c>
      <c r="C12" s="429"/>
      <c r="D12" s="429"/>
      <c r="E12" s="429" t="s">
        <v>5</v>
      </c>
      <c r="F12" s="429"/>
      <c r="G12" s="429"/>
      <c r="H12" s="429"/>
      <c r="I12" s="429"/>
      <c r="J12" s="429" t="s">
        <v>6</v>
      </c>
      <c r="K12" s="429"/>
      <c r="L12" s="172" t="s">
        <v>7</v>
      </c>
      <c r="M12" s="429" t="s">
        <v>8</v>
      </c>
      <c r="N12" s="429"/>
      <c r="O12" s="172" t="s">
        <v>38</v>
      </c>
      <c r="P12" s="172" t="s">
        <v>9</v>
      </c>
      <c r="Q12" s="173" t="s">
        <v>10</v>
      </c>
    </row>
    <row r="13" spans="2:17" ht="15.75" x14ac:dyDescent="0.2">
      <c r="B13" s="429"/>
      <c r="C13" s="429"/>
      <c r="D13" s="429"/>
      <c r="E13" s="435" t="s">
        <v>57</v>
      </c>
      <c r="F13" s="435"/>
      <c r="G13" s="435"/>
      <c r="H13" s="435"/>
      <c r="I13" s="435"/>
      <c r="J13" s="436">
        <v>7</v>
      </c>
      <c r="K13" s="436"/>
      <c r="L13" s="174">
        <v>1</v>
      </c>
      <c r="M13" s="437">
        <v>0</v>
      </c>
      <c r="N13" s="437"/>
      <c r="O13" s="174">
        <v>3</v>
      </c>
      <c r="P13" s="174">
        <v>3</v>
      </c>
      <c r="Q13" s="174">
        <v>0</v>
      </c>
    </row>
    <row r="14" spans="2:17" ht="15.75" x14ac:dyDescent="0.2">
      <c r="B14" s="429" t="s">
        <v>11</v>
      </c>
      <c r="C14" s="429"/>
      <c r="D14" s="429"/>
      <c r="E14" s="429"/>
      <c r="F14" s="429"/>
      <c r="G14" s="429"/>
      <c r="H14" s="429"/>
      <c r="I14" s="429"/>
      <c r="J14" s="429"/>
      <c r="K14" s="429" t="s">
        <v>12</v>
      </c>
      <c r="L14" s="429"/>
      <c r="M14" s="429"/>
      <c r="N14" s="429"/>
      <c r="O14" s="429"/>
      <c r="P14" s="429"/>
      <c r="Q14" s="429"/>
    </row>
    <row r="15" spans="2:17" x14ac:dyDescent="0.2">
      <c r="B15" s="431"/>
      <c r="C15" s="431"/>
      <c r="D15" s="431"/>
      <c r="E15" s="431"/>
      <c r="F15" s="431"/>
      <c r="G15" s="431"/>
      <c r="H15" s="431"/>
      <c r="I15" s="431"/>
      <c r="J15" s="431"/>
      <c r="K15" s="432" t="s">
        <v>59</v>
      </c>
      <c r="L15" s="432"/>
      <c r="M15" s="432"/>
      <c r="N15" s="432"/>
      <c r="O15" s="432"/>
      <c r="P15" s="432"/>
      <c r="Q15" s="432"/>
    </row>
    <row r="16" spans="2:17" ht="15.75" x14ac:dyDescent="0.2">
      <c r="B16" s="429" t="s">
        <v>13</v>
      </c>
      <c r="C16" s="363" t="s">
        <v>50</v>
      </c>
      <c r="D16" s="429" t="s">
        <v>30</v>
      </c>
      <c r="E16" s="429" t="s">
        <v>14</v>
      </c>
      <c r="F16" s="429"/>
      <c r="G16" s="429"/>
      <c r="H16" s="429"/>
      <c r="I16" s="429" t="s">
        <v>15</v>
      </c>
      <c r="J16" s="429" t="s">
        <v>16</v>
      </c>
      <c r="K16" s="429" t="s">
        <v>51</v>
      </c>
      <c r="L16" s="430" t="s">
        <v>42</v>
      </c>
      <c r="M16" s="430"/>
      <c r="N16" s="433" t="s">
        <v>52</v>
      </c>
      <c r="O16" s="430" t="s">
        <v>17</v>
      </c>
      <c r="P16" s="430"/>
      <c r="Q16" s="430"/>
    </row>
    <row r="17" spans="1:19" ht="51" x14ac:dyDescent="0.2">
      <c r="B17" s="429"/>
      <c r="C17" s="363"/>
      <c r="D17" s="429"/>
      <c r="E17" s="19" t="s">
        <v>20</v>
      </c>
      <c r="F17" s="19" t="s">
        <v>21</v>
      </c>
      <c r="G17" s="19" t="s">
        <v>22</v>
      </c>
      <c r="H17" s="19" t="s">
        <v>23</v>
      </c>
      <c r="I17" s="429"/>
      <c r="J17" s="429"/>
      <c r="K17" s="429"/>
      <c r="L17" s="172" t="s">
        <v>40</v>
      </c>
      <c r="M17" s="172" t="s">
        <v>41</v>
      </c>
      <c r="N17" s="433"/>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427" t="s">
        <v>197</v>
      </c>
      <c r="C35" s="417"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427"/>
      <c r="C36" s="417"/>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427"/>
      <c r="C37" s="417"/>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427"/>
      <c r="C38" s="417"/>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427"/>
      <c r="C39" s="417"/>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427" t="s">
        <v>208</v>
      </c>
      <c r="C40" s="417"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427"/>
      <c r="C41" s="417"/>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473" t="s">
        <v>181</v>
      </c>
      <c r="C43" s="417"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427"/>
      <c r="C44" s="417"/>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427"/>
      <c r="C45" s="417"/>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427"/>
      <c r="C46" s="417"/>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427" t="s">
        <v>179</v>
      </c>
      <c r="C47" s="417"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427"/>
      <c r="C48" s="417"/>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427"/>
      <c r="C49" s="417"/>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427"/>
      <c r="C50" s="417"/>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427"/>
      <c r="C51" s="417"/>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474" t="s">
        <v>92</v>
      </c>
      <c r="C53" s="418" t="s">
        <v>93</v>
      </c>
      <c r="D53" s="185" t="s">
        <v>183</v>
      </c>
      <c r="E53" s="186"/>
      <c r="F53" s="186"/>
      <c r="G53" s="186" t="s">
        <v>77</v>
      </c>
      <c r="H53" s="186"/>
      <c r="I53" s="122" t="s">
        <v>284</v>
      </c>
      <c r="J53" s="111"/>
      <c r="K53" s="109"/>
      <c r="L53" s="190">
        <v>43109</v>
      </c>
      <c r="M53" s="190">
        <v>43131</v>
      </c>
      <c r="N53" s="27"/>
      <c r="O53" s="31"/>
      <c r="P53" s="31"/>
      <c r="Q53" s="31"/>
    </row>
    <row r="54" spans="1:17" x14ac:dyDescent="0.2">
      <c r="B54" s="475"/>
      <c r="C54" s="420"/>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427" t="s">
        <v>177</v>
      </c>
      <c r="C55" s="417"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427"/>
      <c r="C56" s="417"/>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427"/>
      <c r="C57" s="417"/>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427"/>
      <c r="C58" s="417"/>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427"/>
      <c r="C59" s="417"/>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427" t="s">
        <v>96</v>
      </c>
      <c r="C60" s="417"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427"/>
      <c r="C61" s="417"/>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427"/>
      <c r="C62" s="417"/>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473" t="s">
        <v>107</v>
      </c>
      <c r="C64" s="417"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427"/>
      <c r="C65" s="417"/>
      <c r="D65" s="185" t="s">
        <v>191</v>
      </c>
      <c r="E65" s="186"/>
      <c r="F65" s="186" t="s">
        <v>77</v>
      </c>
      <c r="G65" s="186"/>
      <c r="H65" s="186"/>
      <c r="I65" s="123" t="s">
        <v>343</v>
      </c>
      <c r="J65" s="109"/>
      <c r="K65" s="109"/>
      <c r="L65" s="190">
        <v>43220</v>
      </c>
      <c r="M65" s="190">
        <v>43236</v>
      </c>
      <c r="N65" s="27"/>
      <c r="O65" s="31"/>
      <c r="P65" s="31"/>
      <c r="Q65" s="31"/>
    </row>
    <row r="66" spans="1:17" ht="30.75" x14ac:dyDescent="0.2">
      <c r="B66" s="427"/>
      <c r="C66" s="417"/>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427"/>
      <c r="C67" s="417"/>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427" t="s">
        <v>104</v>
      </c>
      <c r="C68" s="417"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427"/>
      <c r="C69" s="417"/>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427" t="s">
        <v>281</v>
      </c>
      <c r="C71" s="417" t="s">
        <v>114</v>
      </c>
      <c r="D71" s="469" t="s">
        <v>118</v>
      </c>
      <c r="E71" s="421"/>
      <c r="F71" s="421"/>
      <c r="G71" s="421"/>
      <c r="H71" s="421" t="s">
        <v>77</v>
      </c>
      <c r="I71" s="123" t="s">
        <v>287</v>
      </c>
      <c r="J71" s="178"/>
      <c r="K71" s="109"/>
      <c r="L71" s="118">
        <v>43102</v>
      </c>
      <c r="M71" s="118">
        <v>43130</v>
      </c>
      <c r="N71" s="27"/>
      <c r="O71" s="31"/>
      <c r="P71" s="31"/>
      <c r="Q71" s="31"/>
    </row>
    <row r="72" spans="1:17" x14ac:dyDescent="0.2">
      <c r="A72" s="99" t="s">
        <v>270</v>
      </c>
      <c r="B72" s="427"/>
      <c r="C72" s="417"/>
      <c r="D72" s="469"/>
      <c r="E72" s="421"/>
      <c r="F72" s="421"/>
      <c r="G72" s="421"/>
      <c r="H72" s="421"/>
      <c r="I72" s="123" t="s">
        <v>287</v>
      </c>
      <c r="J72" s="178"/>
      <c r="K72" s="109"/>
      <c r="L72" s="118">
        <v>43281</v>
      </c>
      <c r="M72" s="118">
        <v>43311</v>
      </c>
      <c r="N72" s="27"/>
      <c r="O72" s="31"/>
      <c r="P72" s="31"/>
      <c r="Q72" s="31"/>
    </row>
    <row r="73" spans="1:17" ht="120" x14ac:dyDescent="0.2">
      <c r="A73" s="99" t="s">
        <v>271</v>
      </c>
      <c r="B73" s="476"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477"/>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427" t="s">
        <v>157</v>
      </c>
      <c r="C75" s="417" t="s">
        <v>155</v>
      </c>
      <c r="D75" s="102" t="s">
        <v>339</v>
      </c>
      <c r="E75" s="421"/>
      <c r="F75" s="421"/>
      <c r="G75" s="421" t="s">
        <v>77</v>
      </c>
      <c r="H75" s="421"/>
      <c r="I75" s="123" t="s">
        <v>324</v>
      </c>
      <c r="J75" s="109"/>
      <c r="K75" s="109"/>
      <c r="L75" s="190">
        <v>43100</v>
      </c>
      <c r="M75" s="190">
        <v>43131</v>
      </c>
      <c r="N75" s="27"/>
      <c r="O75" s="31"/>
      <c r="P75" s="31"/>
      <c r="Q75" s="31"/>
    </row>
    <row r="76" spans="1:17" x14ac:dyDescent="0.2">
      <c r="A76" s="99" t="s">
        <v>273</v>
      </c>
      <c r="B76" s="427"/>
      <c r="C76" s="417"/>
      <c r="D76" s="102" t="s">
        <v>122</v>
      </c>
      <c r="E76" s="421"/>
      <c r="F76" s="421"/>
      <c r="G76" s="421"/>
      <c r="H76" s="421"/>
      <c r="I76" s="123" t="s">
        <v>283</v>
      </c>
      <c r="J76" s="109"/>
      <c r="K76" s="109"/>
      <c r="L76" s="190">
        <v>43190</v>
      </c>
      <c r="M76" s="190">
        <v>43220</v>
      </c>
      <c r="N76" s="27"/>
      <c r="O76" s="31"/>
      <c r="P76" s="31"/>
      <c r="Q76" s="31"/>
    </row>
    <row r="77" spans="1:17" x14ac:dyDescent="0.2">
      <c r="A77" s="99" t="s">
        <v>274</v>
      </c>
      <c r="B77" s="427"/>
      <c r="C77" s="417"/>
      <c r="D77" s="102" t="s">
        <v>122</v>
      </c>
      <c r="E77" s="421"/>
      <c r="F77" s="421"/>
      <c r="G77" s="421"/>
      <c r="H77" s="421"/>
      <c r="I77" s="123" t="s">
        <v>283</v>
      </c>
      <c r="J77" s="109"/>
      <c r="K77" s="109"/>
      <c r="L77" s="190">
        <v>43281</v>
      </c>
      <c r="M77" s="190">
        <v>43311</v>
      </c>
      <c r="N77" s="27"/>
      <c r="O77" s="31"/>
      <c r="P77" s="31"/>
      <c r="Q77" s="31"/>
    </row>
    <row r="78" spans="1:17" x14ac:dyDescent="0.2">
      <c r="A78" s="99" t="s">
        <v>275</v>
      </c>
      <c r="B78" s="427"/>
      <c r="C78" s="417"/>
      <c r="D78" s="102" t="s">
        <v>122</v>
      </c>
      <c r="E78" s="421"/>
      <c r="F78" s="421"/>
      <c r="G78" s="421"/>
      <c r="H78" s="421"/>
      <c r="I78" s="123" t="s">
        <v>283</v>
      </c>
      <c r="J78" s="109"/>
      <c r="K78" s="109"/>
      <c r="L78" s="190">
        <v>43373</v>
      </c>
      <c r="M78" s="190">
        <v>43403</v>
      </c>
      <c r="N78" s="27"/>
      <c r="O78" s="31"/>
      <c r="P78" s="31"/>
      <c r="Q78" s="31"/>
    </row>
    <row r="79" spans="1:17" x14ac:dyDescent="0.2">
      <c r="A79" s="99" t="s">
        <v>276</v>
      </c>
      <c r="B79" s="427"/>
      <c r="C79" s="417"/>
      <c r="D79" s="102" t="s">
        <v>122</v>
      </c>
      <c r="E79" s="421"/>
      <c r="F79" s="421"/>
      <c r="G79" s="421"/>
      <c r="H79" s="421"/>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478" t="s">
        <v>203</v>
      </c>
      <c r="C83" s="480"/>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479"/>
      <c r="C84" s="481"/>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473" t="s">
        <v>202</v>
      </c>
      <c r="C86" s="417" t="s">
        <v>168</v>
      </c>
      <c r="D86" s="102" t="s">
        <v>191</v>
      </c>
      <c r="E86" s="425" t="s">
        <v>77</v>
      </c>
      <c r="F86" s="425" t="s">
        <v>77</v>
      </c>
      <c r="G86" s="425" t="s">
        <v>77</v>
      </c>
      <c r="H86" s="425" t="s">
        <v>77</v>
      </c>
      <c r="I86" s="123" t="s">
        <v>334</v>
      </c>
      <c r="J86" s="109"/>
      <c r="K86" s="109"/>
      <c r="L86" s="190">
        <v>43100</v>
      </c>
      <c r="M86" s="190">
        <v>43116</v>
      </c>
      <c r="N86" s="173"/>
      <c r="O86" s="173"/>
      <c r="P86" s="173"/>
      <c r="Q86" s="173"/>
    </row>
    <row r="87" spans="1:17" s="49" customFormat="1" ht="30" x14ac:dyDescent="0.2">
      <c r="A87" s="100"/>
      <c r="B87" s="427"/>
      <c r="C87" s="417"/>
      <c r="D87" s="102" t="s">
        <v>191</v>
      </c>
      <c r="E87" s="482"/>
      <c r="F87" s="482"/>
      <c r="G87" s="482"/>
      <c r="H87" s="482"/>
      <c r="I87" s="123" t="s">
        <v>334</v>
      </c>
      <c r="J87" s="109"/>
      <c r="K87" s="109"/>
      <c r="L87" s="190">
        <v>43220</v>
      </c>
      <c r="M87" s="190">
        <v>43236</v>
      </c>
      <c r="N87" s="31"/>
      <c r="O87" s="31"/>
      <c r="P87" s="31"/>
      <c r="Q87" s="31"/>
    </row>
    <row r="88" spans="1:17" s="49" customFormat="1" ht="30" x14ac:dyDescent="0.2">
      <c r="A88" s="100"/>
      <c r="B88" s="427"/>
      <c r="C88" s="417"/>
      <c r="D88" s="102" t="s">
        <v>191</v>
      </c>
      <c r="E88" s="482"/>
      <c r="F88" s="482"/>
      <c r="G88" s="482"/>
      <c r="H88" s="482"/>
      <c r="I88" s="123" t="s">
        <v>334</v>
      </c>
      <c r="J88" s="109"/>
      <c r="K88" s="109"/>
      <c r="L88" s="190">
        <v>43343</v>
      </c>
      <c r="M88" s="190">
        <v>43357</v>
      </c>
      <c r="N88" s="31"/>
      <c r="O88" s="31"/>
      <c r="P88" s="31"/>
      <c r="Q88" s="31"/>
    </row>
    <row r="89" spans="1:17" s="49" customFormat="1" ht="30" x14ac:dyDescent="0.2">
      <c r="A89" s="100"/>
      <c r="B89" s="427"/>
      <c r="C89" s="417"/>
      <c r="D89" s="102" t="s">
        <v>191</v>
      </c>
      <c r="E89" s="426"/>
      <c r="F89" s="426"/>
      <c r="G89" s="426"/>
      <c r="H89" s="426"/>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483"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484"/>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484"/>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484"/>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484"/>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484"/>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485"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486"/>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486"/>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486"/>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486"/>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475"/>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485" t="s">
        <v>123</v>
      </c>
      <c r="C109" s="418"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486"/>
      <c r="C110" s="419"/>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486"/>
      <c r="C111" s="419"/>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475"/>
      <c r="C112" s="420"/>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474"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486"/>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486"/>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486"/>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475"/>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489"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490"/>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490"/>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490"/>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491"/>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427" t="s">
        <v>212</v>
      </c>
      <c r="C126" s="417" t="s">
        <v>167</v>
      </c>
      <c r="D126" s="102" t="s">
        <v>118</v>
      </c>
      <c r="E126" s="425"/>
      <c r="F126" s="425" t="s">
        <v>77</v>
      </c>
      <c r="G126" s="425" t="s">
        <v>77</v>
      </c>
      <c r="H126" s="425"/>
      <c r="I126" s="123" t="s">
        <v>292</v>
      </c>
      <c r="J126" s="109"/>
      <c r="K126" s="109"/>
      <c r="L126" s="190">
        <v>43281</v>
      </c>
      <c r="M126" s="190">
        <v>43306</v>
      </c>
      <c r="N126" s="27"/>
      <c r="O126" s="31"/>
      <c r="P126" s="31"/>
      <c r="Q126" s="31"/>
    </row>
    <row r="127" spans="1:17" ht="30" x14ac:dyDescent="0.25">
      <c r="B127" s="427"/>
      <c r="C127" s="417"/>
      <c r="D127" s="102" t="s">
        <v>118</v>
      </c>
      <c r="E127" s="426"/>
      <c r="F127" s="426"/>
      <c r="G127" s="426"/>
      <c r="H127" s="426"/>
      <c r="I127" s="123" t="s">
        <v>292</v>
      </c>
      <c r="J127" s="109"/>
      <c r="K127" s="109"/>
      <c r="L127" s="190">
        <v>43465</v>
      </c>
      <c r="M127" s="190">
        <v>43490</v>
      </c>
      <c r="N127" s="24"/>
      <c r="O127" s="24"/>
      <c r="P127" s="24"/>
      <c r="Q127" s="24"/>
    </row>
    <row r="128" spans="1:17" ht="30" x14ac:dyDescent="0.2">
      <c r="B128" s="487"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488"/>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488"/>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488"/>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mergeCells count="93">
    <mergeCell ref="G126:G127"/>
    <mergeCell ref="H126:H127"/>
    <mergeCell ref="B128:B131"/>
    <mergeCell ref="B113:B117"/>
    <mergeCell ref="B121:B125"/>
    <mergeCell ref="B126:B127"/>
    <mergeCell ref="C126:C127"/>
    <mergeCell ref="E126:E127"/>
    <mergeCell ref="F126:F127"/>
    <mergeCell ref="G86:G89"/>
    <mergeCell ref="H86:H89"/>
    <mergeCell ref="B95:B100"/>
    <mergeCell ref="B102:B107"/>
    <mergeCell ref="B109:B112"/>
    <mergeCell ref="C109:C112"/>
    <mergeCell ref="F86:F89"/>
    <mergeCell ref="B83:B84"/>
    <mergeCell ref="C83:C84"/>
    <mergeCell ref="B86:B89"/>
    <mergeCell ref="C86:C89"/>
    <mergeCell ref="E86:E89"/>
    <mergeCell ref="B75:B79"/>
    <mergeCell ref="C75:C79"/>
    <mergeCell ref="E75:E79"/>
    <mergeCell ref="F75:F79"/>
    <mergeCell ref="G75:G79"/>
    <mergeCell ref="H75:H79"/>
    <mergeCell ref="D71:D72"/>
    <mergeCell ref="E71:E72"/>
    <mergeCell ref="F71:F72"/>
    <mergeCell ref="G71:G72"/>
    <mergeCell ref="H71:H72"/>
    <mergeCell ref="B73:B74"/>
    <mergeCell ref="B64:B67"/>
    <mergeCell ref="C64:C67"/>
    <mergeCell ref="B68:B69"/>
    <mergeCell ref="C68:C69"/>
    <mergeCell ref="B71:B72"/>
    <mergeCell ref="C71:C72"/>
    <mergeCell ref="B53:B54"/>
    <mergeCell ref="C53:C54"/>
    <mergeCell ref="B55:B59"/>
    <mergeCell ref="C55:C59"/>
    <mergeCell ref="B60:B62"/>
    <mergeCell ref="C60:C62"/>
    <mergeCell ref="B40:B41"/>
    <mergeCell ref="C40:C41"/>
    <mergeCell ref="B43:B46"/>
    <mergeCell ref="C43:C46"/>
    <mergeCell ref="B47:B51"/>
    <mergeCell ref="C47:C51"/>
    <mergeCell ref="B35:B39"/>
    <mergeCell ref="C35:C39"/>
    <mergeCell ref="B16:B17"/>
    <mergeCell ref="C16:C17"/>
    <mergeCell ref="D16:D17"/>
    <mergeCell ref="E16:H16"/>
    <mergeCell ref="B14:J14"/>
    <mergeCell ref="K14:Q14"/>
    <mergeCell ref="B15:J15"/>
    <mergeCell ref="K15:Q15"/>
    <mergeCell ref="N16:N17"/>
    <mergeCell ref="O16:Q16"/>
    <mergeCell ref="I16:I17"/>
    <mergeCell ref="J16:J17"/>
    <mergeCell ref="K16:K17"/>
    <mergeCell ref="L16:M16"/>
    <mergeCell ref="B10:E10"/>
    <mergeCell ref="B11:Q11"/>
    <mergeCell ref="B12:D13"/>
    <mergeCell ref="E12:I12"/>
    <mergeCell ref="J12:K12"/>
    <mergeCell ref="J13:K13"/>
    <mergeCell ref="M13:N13"/>
    <mergeCell ref="M12:N12"/>
    <mergeCell ref="E13:I13"/>
    <mergeCell ref="F10:Q10"/>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445"/>
      <c r="C2" s="445"/>
      <c r="D2" s="445"/>
      <c r="E2" s="445"/>
      <c r="F2" s="446" t="s">
        <v>35</v>
      </c>
      <c r="G2" s="446"/>
      <c r="H2" s="446"/>
      <c r="I2" s="446"/>
      <c r="J2" s="446"/>
      <c r="K2" s="446"/>
      <c r="L2" s="446"/>
      <c r="M2" s="446"/>
      <c r="N2" s="446"/>
      <c r="O2" s="446"/>
      <c r="P2" s="447"/>
      <c r="Q2" s="447"/>
    </row>
    <row r="3" spans="2:17" ht="15.75" x14ac:dyDescent="0.25">
      <c r="B3" s="445"/>
      <c r="C3" s="445"/>
      <c r="D3" s="445"/>
      <c r="E3" s="445"/>
      <c r="F3" s="446" t="s">
        <v>36</v>
      </c>
      <c r="G3" s="446"/>
      <c r="H3" s="446"/>
      <c r="I3" s="446"/>
      <c r="J3" s="446"/>
      <c r="K3" s="446"/>
      <c r="L3" s="446"/>
      <c r="M3" s="446"/>
      <c r="N3" s="446"/>
      <c r="O3" s="446"/>
      <c r="P3" s="447"/>
      <c r="Q3" s="447"/>
    </row>
    <row r="4" spans="2:17" ht="15.75" x14ac:dyDescent="0.25">
      <c r="B4" s="445"/>
      <c r="C4" s="445"/>
      <c r="D4" s="445"/>
      <c r="E4" s="445"/>
      <c r="F4" s="448" t="s">
        <v>53</v>
      </c>
      <c r="G4" s="448"/>
      <c r="H4" s="448"/>
      <c r="I4" s="448"/>
      <c r="J4" s="448"/>
      <c r="K4" s="448"/>
      <c r="L4" s="448"/>
      <c r="M4" s="448"/>
      <c r="N4" s="448"/>
      <c r="O4" s="448"/>
      <c r="P4" s="447"/>
      <c r="Q4" s="447"/>
    </row>
    <row r="5" spans="2:17" ht="15.75" x14ac:dyDescent="0.25">
      <c r="B5" s="445"/>
      <c r="C5" s="445"/>
      <c r="D5" s="445"/>
      <c r="E5" s="445"/>
      <c r="F5" s="446" t="s">
        <v>37</v>
      </c>
      <c r="G5" s="446"/>
      <c r="H5" s="446"/>
      <c r="I5" s="446"/>
      <c r="J5" s="446"/>
      <c r="K5" s="446"/>
      <c r="L5" s="446"/>
      <c r="M5" s="446" t="s">
        <v>44</v>
      </c>
      <c r="N5" s="446"/>
      <c r="O5" s="446"/>
      <c r="P5" s="447"/>
      <c r="Q5" s="447"/>
    </row>
    <row r="6" spans="2:17" ht="15.75" x14ac:dyDescent="0.2">
      <c r="B6" s="438" t="s">
        <v>0</v>
      </c>
      <c r="C6" s="438"/>
      <c r="D6" s="438"/>
      <c r="E6" s="438"/>
      <c r="F6" s="442" t="s">
        <v>54</v>
      </c>
      <c r="G6" s="442"/>
      <c r="H6" s="442"/>
      <c r="I6" s="442"/>
      <c r="J6" s="442"/>
      <c r="K6" s="442"/>
      <c r="L6" s="442"/>
      <c r="M6" s="442"/>
      <c r="N6" s="442"/>
      <c r="O6" s="442"/>
      <c r="P6" s="18" t="s">
        <v>1</v>
      </c>
      <c r="Q6" s="63">
        <v>2018</v>
      </c>
    </row>
    <row r="7" spans="2:17" ht="15.75" x14ac:dyDescent="0.2">
      <c r="B7" s="443" t="s">
        <v>2</v>
      </c>
      <c r="C7" s="443"/>
      <c r="D7" s="443"/>
      <c r="E7" s="443"/>
      <c r="F7" s="444" t="s">
        <v>55</v>
      </c>
      <c r="G7" s="444"/>
      <c r="H7" s="444"/>
      <c r="I7" s="444"/>
      <c r="J7" s="444"/>
      <c r="K7" s="444"/>
      <c r="L7" s="444"/>
      <c r="M7" s="18" t="s">
        <v>3</v>
      </c>
      <c r="N7" s="444" t="s">
        <v>56</v>
      </c>
      <c r="O7" s="444"/>
      <c r="P7" s="444"/>
      <c r="Q7" s="444"/>
    </row>
    <row r="8" spans="2:17" ht="33.75" customHeight="1" x14ac:dyDescent="0.2">
      <c r="B8" s="438" t="s">
        <v>33</v>
      </c>
      <c r="C8" s="438"/>
      <c r="D8" s="438"/>
      <c r="E8" s="438"/>
      <c r="F8" s="449" t="s">
        <v>327</v>
      </c>
      <c r="G8" s="449"/>
      <c r="H8" s="449"/>
      <c r="I8" s="449"/>
      <c r="J8" s="449"/>
      <c r="K8" s="449"/>
      <c r="L8" s="449"/>
      <c r="M8" s="449"/>
      <c r="N8" s="449"/>
      <c r="O8" s="449"/>
      <c r="P8" s="449"/>
      <c r="Q8" s="449"/>
    </row>
    <row r="9" spans="2:17" ht="28.5" customHeight="1" x14ac:dyDescent="0.2">
      <c r="B9" s="438" t="s">
        <v>34</v>
      </c>
      <c r="C9" s="438"/>
      <c r="D9" s="438"/>
      <c r="E9" s="438"/>
      <c r="F9" s="449" t="s">
        <v>280</v>
      </c>
      <c r="G9" s="449"/>
      <c r="H9" s="449"/>
      <c r="I9" s="449"/>
      <c r="J9" s="449"/>
      <c r="K9" s="449"/>
      <c r="L9" s="449"/>
      <c r="M9" s="449"/>
      <c r="N9" s="449"/>
      <c r="O9" s="449"/>
      <c r="P9" s="449"/>
      <c r="Q9" s="449"/>
    </row>
    <row r="10" spans="2:17" ht="30" customHeight="1" x14ac:dyDescent="0.2">
      <c r="B10" s="438" t="s">
        <v>4</v>
      </c>
      <c r="C10" s="438"/>
      <c r="D10" s="438"/>
      <c r="E10" s="438"/>
      <c r="F10" s="449" t="s">
        <v>279</v>
      </c>
      <c r="G10" s="449"/>
      <c r="H10" s="449"/>
      <c r="I10" s="449"/>
      <c r="J10" s="449"/>
      <c r="K10" s="449"/>
      <c r="L10" s="449"/>
      <c r="M10" s="449"/>
      <c r="N10" s="449"/>
      <c r="O10" s="449"/>
      <c r="P10" s="449"/>
      <c r="Q10" s="449"/>
    </row>
    <row r="11" spans="2:17" x14ac:dyDescent="0.2">
      <c r="B11" s="434" t="s">
        <v>58</v>
      </c>
      <c r="C11" s="434"/>
      <c r="D11" s="434"/>
      <c r="E11" s="434"/>
      <c r="F11" s="434"/>
      <c r="G11" s="434"/>
      <c r="H11" s="434"/>
      <c r="I11" s="434"/>
      <c r="J11" s="434"/>
      <c r="K11" s="434"/>
      <c r="L11" s="434"/>
      <c r="M11" s="434"/>
      <c r="N11" s="434"/>
      <c r="O11" s="434"/>
      <c r="P11" s="434"/>
      <c r="Q11" s="434"/>
    </row>
    <row r="12" spans="2:17" ht="45" customHeight="1" x14ac:dyDescent="0.2">
      <c r="B12" s="429" t="s">
        <v>43</v>
      </c>
      <c r="C12" s="429"/>
      <c r="D12" s="429"/>
      <c r="E12" s="429" t="s">
        <v>5</v>
      </c>
      <c r="F12" s="429"/>
      <c r="G12" s="429"/>
      <c r="H12" s="429"/>
      <c r="I12" s="429"/>
      <c r="J12" s="429" t="s">
        <v>6</v>
      </c>
      <c r="K12" s="429"/>
      <c r="L12" s="15" t="s">
        <v>7</v>
      </c>
      <c r="M12" s="429" t="s">
        <v>8</v>
      </c>
      <c r="N12" s="429"/>
      <c r="O12" s="15" t="s">
        <v>38</v>
      </c>
      <c r="P12" s="15" t="s">
        <v>9</v>
      </c>
      <c r="Q12" s="18" t="s">
        <v>10</v>
      </c>
    </row>
    <row r="13" spans="2:17" ht="15" customHeight="1" x14ac:dyDescent="0.2">
      <c r="B13" s="429"/>
      <c r="C13" s="429"/>
      <c r="D13" s="429"/>
      <c r="E13" s="435" t="s">
        <v>57</v>
      </c>
      <c r="F13" s="435"/>
      <c r="G13" s="435"/>
      <c r="H13" s="435"/>
      <c r="I13" s="435"/>
      <c r="J13" s="436">
        <v>7</v>
      </c>
      <c r="K13" s="436"/>
      <c r="L13" s="17">
        <v>1</v>
      </c>
      <c r="M13" s="437">
        <v>0</v>
      </c>
      <c r="N13" s="437"/>
      <c r="O13" s="17">
        <v>3</v>
      </c>
      <c r="P13" s="17">
        <v>3</v>
      </c>
      <c r="Q13" s="17">
        <v>0</v>
      </c>
    </row>
    <row r="14" spans="2:17" ht="15" customHeight="1" x14ac:dyDescent="0.2">
      <c r="B14" s="429" t="s">
        <v>11</v>
      </c>
      <c r="C14" s="429"/>
      <c r="D14" s="429"/>
      <c r="E14" s="429"/>
      <c r="F14" s="429"/>
      <c r="G14" s="429"/>
      <c r="H14" s="429"/>
      <c r="I14" s="429"/>
      <c r="J14" s="429"/>
      <c r="K14" s="429" t="s">
        <v>12</v>
      </c>
      <c r="L14" s="429"/>
      <c r="M14" s="429"/>
      <c r="N14" s="429"/>
      <c r="O14" s="429"/>
      <c r="P14" s="429"/>
      <c r="Q14" s="429"/>
    </row>
    <row r="15" spans="2:17" ht="18.75" customHeight="1" x14ac:dyDescent="0.2">
      <c r="B15" s="431"/>
      <c r="C15" s="431"/>
      <c r="D15" s="431"/>
      <c r="E15" s="431"/>
      <c r="F15" s="431"/>
      <c r="G15" s="431"/>
      <c r="H15" s="431"/>
      <c r="I15" s="431"/>
      <c r="J15" s="431"/>
      <c r="K15" s="432" t="s">
        <v>59</v>
      </c>
      <c r="L15" s="432"/>
      <c r="M15" s="432"/>
      <c r="N15" s="432"/>
      <c r="O15" s="432"/>
      <c r="P15" s="432"/>
      <c r="Q15" s="432"/>
    </row>
    <row r="16" spans="2:17" ht="36" customHeight="1" x14ac:dyDescent="0.2">
      <c r="B16" s="429" t="s">
        <v>13</v>
      </c>
      <c r="C16" s="363" t="s">
        <v>50</v>
      </c>
      <c r="D16" s="429" t="s">
        <v>30</v>
      </c>
      <c r="E16" s="429" t="s">
        <v>14</v>
      </c>
      <c r="F16" s="429"/>
      <c r="G16" s="429"/>
      <c r="H16" s="429"/>
      <c r="I16" s="429" t="s">
        <v>15</v>
      </c>
      <c r="J16" s="429" t="s">
        <v>16</v>
      </c>
      <c r="K16" s="429" t="s">
        <v>51</v>
      </c>
      <c r="L16" s="430" t="s">
        <v>42</v>
      </c>
      <c r="M16" s="430"/>
      <c r="N16" s="433" t="s">
        <v>52</v>
      </c>
      <c r="O16" s="430" t="s">
        <v>17</v>
      </c>
      <c r="P16" s="430"/>
      <c r="Q16" s="430"/>
    </row>
    <row r="17" spans="1:19" ht="113.25" customHeight="1" x14ac:dyDescent="0.2">
      <c r="B17" s="429"/>
      <c r="C17" s="363"/>
      <c r="D17" s="429"/>
      <c r="E17" s="19" t="s">
        <v>20</v>
      </c>
      <c r="F17" s="19" t="s">
        <v>21</v>
      </c>
      <c r="G17" s="19" t="s">
        <v>22</v>
      </c>
      <c r="H17" s="19" t="s">
        <v>23</v>
      </c>
      <c r="I17" s="429"/>
      <c r="J17" s="429"/>
      <c r="K17" s="429"/>
      <c r="L17" s="15" t="s">
        <v>40</v>
      </c>
      <c r="M17" s="15" t="s">
        <v>41</v>
      </c>
      <c r="N17" s="433"/>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417"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417"/>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417"/>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417"/>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417"/>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417"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417"/>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417"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417"/>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417"/>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417"/>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417"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417"/>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417"/>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417"/>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417"/>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485" t="s">
        <v>332</v>
      </c>
      <c r="C53" s="418" t="s">
        <v>93</v>
      </c>
      <c r="D53" s="77" t="s">
        <v>183</v>
      </c>
      <c r="E53" s="110"/>
      <c r="F53" s="110"/>
      <c r="G53" s="110" t="s">
        <v>77</v>
      </c>
      <c r="H53" s="110"/>
      <c r="I53" s="122" t="s">
        <v>284</v>
      </c>
      <c r="J53" s="111"/>
      <c r="K53" s="109"/>
      <c r="L53" s="118">
        <v>43109</v>
      </c>
      <c r="M53" s="118">
        <v>43131</v>
      </c>
      <c r="N53" s="27"/>
      <c r="O53" s="31"/>
      <c r="P53" s="31"/>
      <c r="Q53" s="31"/>
    </row>
    <row r="54" spans="1:17" x14ac:dyDescent="0.2">
      <c r="B54" s="475"/>
      <c r="C54" s="420"/>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417"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417"/>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417"/>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417"/>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417"/>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417"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417"/>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417"/>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417"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417"/>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417"/>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417"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417"/>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417" t="s">
        <v>114</v>
      </c>
      <c r="D70" s="469" t="s">
        <v>118</v>
      </c>
      <c r="E70" s="421"/>
      <c r="F70" s="421"/>
      <c r="G70" s="421"/>
      <c r="H70" s="421" t="s">
        <v>77</v>
      </c>
      <c r="I70" s="123" t="s">
        <v>287</v>
      </c>
      <c r="J70" s="110"/>
      <c r="K70" s="109"/>
      <c r="L70" s="118">
        <v>43102</v>
      </c>
      <c r="M70" s="118">
        <v>43130</v>
      </c>
      <c r="N70" s="27"/>
      <c r="O70" s="31"/>
      <c r="P70" s="31"/>
      <c r="Q70" s="31"/>
    </row>
    <row r="71" spans="1:17" ht="45" x14ac:dyDescent="0.2">
      <c r="A71" s="99" t="s">
        <v>270</v>
      </c>
      <c r="B71" s="179" t="s">
        <v>281</v>
      </c>
      <c r="C71" s="417"/>
      <c r="D71" s="469"/>
      <c r="E71" s="421"/>
      <c r="F71" s="421"/>
      <c r="G71" s="421"/>
      <c r="H71" s="421"/>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417" t="s">
        <v>155</v>
      </c>
      <c r="D74" s="102" t="s">
        <v>122</v>
      </c>
      <c r="E74" s="421"/>
      <c r="F74" s="421"/>
      <c r="G74" s="421" t="s">
        <v>77</v>
      </c>
      <c r="H74" s="421"/>
      <c r="I74" s="123" t="s">
        <v>324</v>
      </c>
      <c r="J74" s="109"/>
      <c r="K74" s="109"/>
      <c r="L74" s="118">
        <v>43100</v>
      </c>
      <c r="M74" s="118">
        <v>43131</v>
      </c>
      <c r="N74" s="27"/>
      <c r="O74" s="31"/>
      <c r="P74" s="31"/>
      <c r="Q74" s="31"/>
    </row>
    <row r="75" spans="1:17" ht="15" customHeight="1" x14ac:dyDescent="0.2">
      <c r="A75" s="99" t="s">
        <v>273</v>
      </c>
      <c r="B75" s="179" t="s">
        <v>157</v>
      </c>
      <c r="C75" s="417"/>
      <c r="D75" s="102" t="s">
        <v>122</v>
      </c>
      <c r="E75" s="421"/>
      <c r="F75" s="421"/>
      <c r="G75" s="421"/>
      <c r="H75" s="421"/>
      <c r="I75" s="123" t="s">
        <v>283</v>
      </c>
      <c r="J75" s="109"/>
      <c r="K75" s="109"/>
      <c r="L75" s="118">
        <v>43190</v>
      </c>
      <c r="M75" s="118">
        <v>43220</v>
      </c>
      <c r="N75" s="27"/>
      <c r="O75" s="31"/>
      <c r="P75" s="31"/>
      <c r="Q75" s="31"/>
    </row>
    <row r="76" spans="1:17" ht="15" customHeight="1" x14ac:dyDescent="0.2">
      <c r="A76" s="99" t="s">
        <v>274</v>
      </c>
      <c r="B76" s="179" t="s">
        <v>157</v>
      </c>
      <c r="C76" s="417"/>
      <c r="D76" s="102" t="s">
        <v>122</v>
      </c>
      <c r="E76" s="421"/>
      <c r="F76" s="421"/>
      <c r="G76" s="421"/>
      <c r="H76" s="421"/>
      <c r="I76" s="123" t="s">
        <v>283</v>
      </c>
      <c r="J76" s="109"/>
      <c r="K76" s="109"/>
      <c r="L76" s="118">
        <v>43281</v>
      </c>
      <c r="M76" s="118">
        <v>43311</v>
      </c>
      <c r="N76" s="27"/>
      <c r="O76" s="31"/>
      <c r="P76" s="31"/>
      <c r="Q76" s="31"/>
    </row>
    <row r="77" spans="1:17" ht="15" customHeight="1" x14ac:dyDescent="0.2">
      <c r="A77" s="99" t="s">
        <v>275</v>
      </c>
      <c r="B77" s="179" t="s">
        <v>157</v>
      </c>
      <c r="C77" s="417"/>
      <c r="D77" s="102" t="s">
        <v>122</v>
      </c>
      <c r="E77" s="421"/>
      <c r="F77" s="421"/>
      <c r="G77" s="421"/>
      <c r="H77" s="421"/>
      <c r="I77" s="123" t="s">
        <v>283</v>
      </c>
      <c r="J77" s="109"/>
      <c r="K77" s="109"/>
      <c r="L77" s="118">
        <v>43373</v>
      </c>
      <c r="M77" s="118">
        <v>43403</v>
      </c>
      <c r="N77" s="27"/>
      <c r="O77" s="31"/>
      <c r="P77" s="31"/>
      <c r="Q77" s="31"/>
    </row>
    <row r="78" spans="1:17" ht="30" x14ac:dyDescent="0.2">
      <c r="A78" s="99" t="s">
        <v>276</v>
      </c>
      <c r="B78" s="179" t="s">
        <v>157</v>
      </c>
      <c r="C78" s="417"/>
      <c r="D78" s="102" t="s">
        <v>122</v>
      </c>
      <c r="E78" s="421"/>
      <c r="F78" s="421"/>
      <c r="G78" s="421"/>
      <c r="H78" s="421"/>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480"/>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481"/>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417" t="s">
        <v>168</v>
      </c>
      <c r="D85" s="469" t="s">
        <v>191</v>
      </c>
      <c r="E85" s="421" t="s">
        <v>77</v>
      </c>
      <c r="F85" s="421" t="s">
        <v>77</v>
      </c>
      <c r="G85" s="421" t="s">
        <v>77</v>
      </c>
      <c r="H85" s="421" t="s">
        <v>77</v>
      </c>
      <c r="I85" s="123" t="s">
        <v>329</v>
      </c>
      <c r="J85" s="109"/>
      <c r="K85" s="109"/>
      <c r="L85" s="118">
        <v>43102</v>
      </c>
      <c r="M85" s="118">
        <v>43112</v>
      </c>
      <c r="N85" s="18"/>
      <c r="O85" s="18"/>
      <c r="P85" s="18"/>
      <c r="Q85" s="18"/>
    </row>
    <row r="86" spans="1:17" s="49" customFormat="1" ht="30" x14ac:dyDescent="0.2">
      <c r="A86" s="100"/>
      <c r="B86" s="179" t="s">
        <v>202</v>
      </c>
      <c r="C86" s="417"/>
      <c r="D86" s="469"/>
      <c r="E86" s="421"/>
      <c r="F86" s="421"/>
      <c r="G86" s="421"/>
      <c r="H86" s="421"/>
      <c r="I86" s="123" t="s">
        <v>329</v>
      </c>
      <c r="J86" s="109"/>
      <c r="K86" s="109"/>
      <c r="L86" s="118">
        <v>43221</v>
      </c>
      <c r="M86" s="118">
        <v>43232</v>
      </c>
      <c r="N86" s="31"/>
      <c r="O86" s="31"/>
      <c r="P86" s="31"/>
      <c r="Q86" s="31"/>
    </row>
    <row r="87" spans="1:17" s="49" customFormat="1" ht="30" x14ac:dyDescent="0.2">
      <c r="A87" s="100"/>
      <c r="B87" s="179" t="s">
        <v>202</v>
      </c>
      <c r="C87" s="417"/>
      <c r="D87" s="469"/>
      <c r="E87" s="421"/>
      <c r="F87" s="421"/>
      <c r="G87" s="421"/>
      <c r="H87" s="421"/>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418"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419"/>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420"/>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417" t="s">
        <v>167</v>
      </c>
      <c r="D123" s="102" t="s">
        <v>118</v>
      </c>
      <c r="E123" s="421"/>
      <c r="F123" s="421" t="s">
        <v>77</v>
      </c>
      <c r="G123" s="421" t="s">
        <v>77</v>
      </c>
      <c r="H123" s="421"/>
      <c r="I123" s="123" t="s">
        <v>292</v>
      </c>
      <c r="J123" s="109"/>
      <c r="K123" s="109"/>
      <c r="L123" s="118">
        <v>43281</v>
      </c>
      <c r="M123" s="118">
        <v>43306</v>
      </c>
      <c r="N123" s="27"/>
      <c r="O123" s="31"/>
      <c r="P123" s="31"/>
      <c r="Q123" s="31"/>
    </row>
    <row r="124" spans="1:17" ht="30.75" customHeight="1" x14ac:dyDescent="0.25">
      <c r="B124" s="179" t="s">
        <v>212</v>
      </c>
      <c r="C124" s="417"/>
      <c r="D124" s="102" t="s">
        <v>118</v>
      </c>
      <c r="E124" s="421"/>
      <c r="F124" s="421"/>
      <c r="G124" s="421"/>
      <c r="H124" s="421"/>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mergeCells count="74">
    <mergeCell ref="B53:B54"/>
    <mergeCell ref="C53:C54"/>
    <mergeCell ref="F85:F87"/>
    <mergeCell ref="G85:G87"/>
    <mergeCell ref="C40:C41"/>
    <mergeCell ref="C67:C68"/>
    <mergeCell ref="C85:C87"/>
    <mergeCell ref="C47:C51"/>
    <mergeCell ref="C60:C62"/>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C35:C39"/>
    <mergeCell ref="H74:H78"/>
    <mergeCell ref="C70:C71"/>
    <mergeCell ref="D70:D71"/>
    <mergeCell ref="E70:E71"/>
    <mergeCell ref="F70:F71"/>
    <mergeCell ref="C43:C46"/>
    <mergeCell ref="C64:C66"/>
    <mergeCell ref="C55:C59"/>
    <mergeCell ref="H70:H71"/>
    <mergeCell ref="G70:G71"/>
    <mergeCell ref="O16:Q16"/>
    <mergeCell ref="B16:B17"/>
    <mergeCell ref="C16:C17"/>
    <mergeCell ref="D16:D17"/>
    <mergeCell ref="E16:H16"/>
    <mergeCell ref="I16:I17"/>
    <mergeCell ref="J16:J17"/>
    <mergeCell ref="K16:K17"/>
    <mergeCell ref="L16:M16"/>
    <mergeCell ref="N16:N17"/>
    <mergeCell ref="J13:K13"/>
    <mergeCell ref="M13:N13"/>
    <mergeCell ref="B14:J14"/>
    <mergeCell ref="K14:Q14"/>
    <mergeCell ref="B15:J15"/>
    <mergeCell ref="K15:Q15"/>
    <mergeCell ref="B12:D13"/>
    <mergeCell ref="E12:I12"/>
    <mergeCell ref="J12:K12"/>
    <mergeCell ref="M12:N12"/>
    <mergeCell ref="E13:I13"/>
    <mergeCell ref="B9:E9"/>
    <mergeCell ref="F9:Q9"/>
    <mergeCell ref="B10:E10"/>
    <mergeCell ref="F10:Q10"/>
    <mergeCell ref="B11:Q11"/>
    <mergeCell ref="B8:E8"/>
    <mergeCell ref="F8:Q8"/>
    <mergeCell ref="B2:E5"/>
    <mergeCell ref="F2:O2"/>
    <mergeCell ref="P2:Q5"/>
    <mergeCell ref="F3:O3"/>
    <mergeCell ref="F4:O4"/>
    <mergeCell ref="F5:L5"/>
    <mergeCell ref="M5:O5"/>
    <mergeCell ref="B6:E6"/>
    <mergeCell ref="F6:O6"/>
    <mergeCell ref="B7:E7"/>
    <mergeCell ref="F7:L7"/>
    <mergeCell ref="N7:Q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PAAI-2021 </vt:lpstr>
      <vt:lpstr>Hoja2</vt:lpstr>
      <vt:lpstr>Formato PAAI-2018-VFR</vt:lpstr>
      <vt:lpstr>Formato PAAI</vt:lpstr>
      <vt:lpstr>Formato PAAI-2018</vt:lpstr>
      <vt:lpstr>Formato PAAI (2)</vt:lpstr>
      <vt:lpstr>Hoja1</vt:lpstr>
      <vt:lpstr>'Formato PAAI-2021 '!Área_de_impresión</vt:lpstr>
      <vt:lpstr>'Formato PAAI'!Títulos_a_imprimir</vt:lpstr>
      <vt:lpstr>'Formato PAAI (2)'!Títulos_a_imprimir</vt:lpstr>
      <vt:lpstr>'Formato PAAI-2018'!Títulos_a_imprimir</vt:lpstr>
      <vt:lpstr>'Formato PAAI-2018-VFR'!Títulos_a_imprimir</vt:lpstr>
      <vt:lpstr>'Formato PAAI-2021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admin</cp:lastModifiedBy>
  <cp:revision>7</cp:revision>
  <cp:lastPrinted>2020-09-22T15:56:36Z</cp:lastPrinted>
  <dcterms:created xsi:type="dcterms:W3CDTF">2015-01-26T19:16:01Z</dcterms:created>
  <dcterms:modified xsi:type="dcterms:W3CDTF">2021-10-05T16:27:08Z</dcterms:modified>
  <dc:language>es</dc:language>
</cp:coreProperties>
</file>