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3\"/>
    </mc:Choice>
  </mc:AlternateContent>
  <bookViews>
    <workbookView xWindow="0" yWindow="0" windowWidth="28800" windowHeight="12300" tabRatio="592"/>
  </bookViews>
  <sheets>
    <sheet name="Formato PAAI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0" hidden="1">'Formato PAAI '!$A$15:$DC$108</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Print_Area" localSheetId="0">'Formato PAAI '!$A$1:$BH$108</definedName>
    <definedName name="_xlnm.Print_Titles" localSheetId="3">'Formato PAAI'!$16:$17</definedName>
    <definedName name="_xlnm.Print_Titles" localSheetId="0">'Formato PAAI '!$1:$15</definedName>
    <definedName name="_xlnm.Print_Titles" localSheetId="5">'Formato PAAI (2)'!$16:$17</definedName>
    <definedName name="_xlnm.Print_Titles" localSheetId="4">'Formato PAAI-2018'!$16:$17</definedName>
    <definedName name="_xlnm.Print_Titles" localSheetId="2">'Formato PAAI-2018-VFR'!$16:$17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108" i="7" l="1"/>
  <c r="BH108" i="7" s="1"/>
  <c r="BF108" i="7"/>
  <c r="BH94" i="7"/>
  <c r="BH93" i="7"/>
  <c r="BH92" i="7"/>
  <c r="BH90" i="7"/>
  <c r="BH89" i="7"/>
  <c r="BH88" i="7"/>
  <c r="BH87" i="7"/>
  <c r="BH86" i="7"/>
  <c r="BH85" i="7"/>
  <c r="BH84" i="7"/>
  <c r="BH83" i="7"/>
  <c r="BH82" i="7"/>
  <c r="BH81" i="7"/>
  <c r="BH80" i="7"/>
  <c r="BH79" i="7"/>
  <c r="BH78" i="7"/>
  <c r="BH77" i="7"/>
  <c r="BH76" i="7"/>
  <c r="BH74" i="7"/>
  <c r="BH73" i="7"/>
  <c r="BH71" i="7"/>
  <c r="BH69" i="7"/>
  <c r="BH68" i="7"/>
  <c r="BH67" i="7"/>
  <c r="BH66" i="7"/>
  <c r="BH65" i="7"/>
  <c r="BH64" i="7"/>
  <c r="BH63" i="7"/>
  <c r="BH62" i="7"/>
  <c r="BH61" i="7"/>
  <c r="BH60" i="7"/>
  <c r="BH59" i="7"/>
  <c r="BH58" i="7"/>
  <c r="BH57" i="7"/>
  <c r="BH56" i="7"/>
  <c r="BH55" i="7"/>
  <c r="BH54" i="7"/>
  <c r="BH53" i="7"/>
  <c r="BH52" i="7"/>
  <c r="BH51" i="7"/>
  <c r="BH50" i="7"/>
  <c r="BH49" i="7"/>
  <c r="BH48" i="7"/>
  <c r="BH47" i="7"/>
  <c r="BH46" i="7"/>
  <c r="BH45" i="7"/>
  <c r="BH44" i="7"/>
  <c r="BH43" i="7"/>
  <c r="BH42" i="7"/>
  <c r="BH41" i="7"/>
  <c r="BH40" i="7"/>
  <c r="BH39" i="7"/>
  <c r="BH38" i="7"/>
  <c r="BH37" i="7" s="1"/>
  <c r="BH36" i="7"/>
  <c r="BH35" i="7"/>
  <c r="BH34" i="7"/>
  <c r="BH33" i="7" s="1"/>
  <c r="BH32" i="7"/>
  <c r="BH31" i="7" s="1"/>
  <c r="BH30" i="7"/>
  <c r="BH29" i="7"/>
  <c r="BH28" i="7"/>
  <c r="BH27" i="7"/>
  <c r="BH26" i="7"/>
  <c r="BH25" i="7"/>
  <c r="BH24" i="7"/>
  <c r="BH23" i="7"/>
  <c r="BH22" i="7"/>
  <c r="BH20" i="7" s="1"/>
  <c r="BH21" i="7"/>
  <c r="BH19" i="7"/>
  <c r="BH18" i="7"/>
  <c r="BH16" i="7" s="1"/>
  <c r="BH17" i="7"/>
</calcChain>
</file>

<file path=xl/comments1.xml><?xml version="1.0" encoding="utf-8"?>
<comments xmlns="http://schemas.openxmlformats.org/spreadsheetml/2006/main">
  <authors>
    <author>Francisco Javier Romero Quintero</author>
    <author>Ana Yancy Urbano Velasco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6" authorId="1" shapeId="0">
      <text>
        <r>
          <rPr>
            <b/>
            <sz val="9"/>
            <color rgb="FF000000"/>
            <rFont val="Tahoma"/>
            <family val="2"/>
          </rPr>
          <t>Ana Yancy Urbano Velasco:</t>
        </r>
        <r>
          <rPr>
            <sz val="9"/>
            <color rgb="FF000000"/>
            <rFont val="Tahoma"/>
            <family val="2"/>
          </rPr>
          <t xml:space="preserve">
</t>
        </r>
        <r>
          <rPr>
            <sz val="9"/>
            <color rgb="FF000000"/>
            <rFont val="Tahoma"/>
            <family val="2"/>
          </rPr>
          <t xml:space="preserve">Incluir en la auditoria y definir periodicidad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<sst xmlns="http://schemas.openxmlformats.org/spreadsheetml/2006/main" count="3360" uniqueCount="858">
  <si>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</si>
  <si>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</si>
  <si>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</si>
  <si>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</si>
  <si>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</si>
  <si>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</si>
  <si>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</si>
  <si>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</si>
  <si>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</si>
  <si>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</si>
  <si>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</si>
  <si>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</si>
  <si>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</si>
  <si>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</si>
  <si>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</si>
  <si>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</si>
  <si>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</si>
  <si>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</si>
  <si>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</si>
  <si>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</si>
  <si>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</si>
  <si>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</si>
  <si>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</si>
  <si>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</si>
  <si>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</si>
  <si>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</si>
  <si>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</si>
  <si>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</si>
  <si>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</si>
  <si>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</si>
  <si>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</si>
  <si>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</si>
  <si>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</si>
  <si>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</si>
  <si>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</si>
  <si>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</si>
  <si>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</si>
  <si>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</si>
  <si>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</si>
  <si>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</si>
  <si>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</si>
  <si>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</si>
  <si>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</si>
  <si>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</si>
  <si>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</si>
  <si>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</si>
  <si>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</si>
  <si>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</si>
  <si>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</si>
  <si>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</si>
  <si>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</si>
  <si>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</si>
  <si>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</si>
  <si>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</si>
  <si>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</si>
  <si>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</si>
  <si>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</si>
  <si>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</si>
  <si>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</si>
  <si>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</si>
  <si>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</si>
  <si>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</si>
  <si>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</si>
  <si>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</si>
  <si>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</si>
  <si>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</si>
  <si>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</si>
  <si>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</si>
  <si>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</si>
  <si>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</si>
  <si>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</si>
  <si>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</si>
  <si>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</si>
  <si>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</si>
  <si>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</si>
  <si>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</si>
  <si>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</si>
  <si>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</si>
  <si>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</si>
  <si>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</si>
  <si>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</si>
  <si>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</si>
  <si>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</si>
  <si>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</si>
  <si>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</si>
  <si>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</si>
  <si>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</si>
  <si>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</si>
  <si>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</si>
  <si>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</si>
  <si>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</si>
  <si>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</si>
  <si>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</si>
  <si>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</si>
  <si>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</si>
  <si>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</si>
  <si>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</si>
  <si>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</si>
  <si>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</si>
  <si>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</si>
  <si>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</si>
  <si>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</si>
  <si>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</si>
  <si>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</si>
  <si>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</si>
  <si>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</si>
  <si>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</si>
  <si>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</si>
  <si>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</si>
  <si>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</si>
  <si>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</si>
  <si>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</si>
  <si>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</si>
  <si>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</si>
  <si>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</si>
  <si>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</si>
  <si>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</si>
  <si>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</si>
  <si>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</si>
  <si>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</si>
  <si>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</si>
  <si>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</si>
  <si>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</si>
  <si>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</si>
  <si>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</si>
  <si>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</si>
  <si>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</si>
  <si>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</si>
  <si>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</si>
  <si>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</si>
  <si>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</si>
  <si>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</si>
  <si>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</si>
  <si>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</si>
  <si>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</si>
  <si>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</si>
  <si>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</si>
  <si>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</si>
  <si>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</si>
  <si>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</si>
  <si>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</si>
  <si>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</si>
  <si>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</si>
  <si>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</si>
  <si>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</si>
  <si>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</si>
  <si>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</si>
  <si>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</si>
  <si>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</si>
  <si>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</si>
  <si>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</si>
  <si>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</si>
  <si>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</si>
  <si>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</si>
  <si>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</si>
  <si>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</si>
  <si>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</si>
  <si>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</si>
  <si>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</si>
  <si>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</si>
  <si>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</si>
  <si>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</si>
  <si>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</si>
  <si>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</si>
  <si>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</si>
  <si>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</si>
  <si>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</si>
  <si>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</si>
  <si>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</si>
  <si>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</si>
  <si>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</si>
  <si>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</si>
  <si>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</si>
  <si>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</si>
  <si>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</si>
  <si>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</si>
  <si>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</si>
  <si>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</si>
  <si>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</si>
  <si>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</si>
  <si>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</si>
  <si>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</si>
  <si>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</si>
  <si>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</si>
  <si>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</si>
  <si>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</si>
  <si>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</si>
  <si>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</si>
  <si>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</si>
  <si>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</si>
  <si>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</si>
  <si>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</si>
  <si>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</si>
  <si>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</si>
  <si>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</si>
  <si>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</si>
  <si>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</si>
  <si>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</si>
  <si>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</si>
  <si>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</si>
  <si>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</si>
  <si>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</si>
  <si>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</si>
  <si>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</si>
  <si>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</si>
  <si>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</si>
  <si>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</si>
  <si>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</si>
  <si>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</si>
  <si>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</si>
  <si>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</si>
  <si>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</si>
  <si>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</si>
  <si>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</si>
  <si>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</si>
  <si>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</si>
  <si>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</si>
  <si>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</si>
  <si>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</si>
  <si>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</si>
  <si>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</si>
  <si>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</si>
  <si>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</si>
  <si>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</si>
  <si>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</si>
  <si>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</si>
  <si>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</si>
  <si>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</si>
  <si>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</si>
  <si>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</si>
  <si>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</si>
  <si>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</si>
  <si>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</si>
  <si>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</si>
  <si>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</si>
  <si>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</si>
  <si>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</si>
  <si>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</si>
  <si>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</si>
  <si>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</si>
  <si>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</si>
  <si>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</si>
  <si>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</si>
  <si>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</si>
  <si>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</si>
  <si>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</si>
  <si>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</si>
  <si>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</si>
  <si>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</si>
  <si>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</si>
  <si>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</si>
  <si>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</si>
  <si>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</si>
  <si>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</si>
  <si>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</si>
  <si>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</si>
  <si>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</si>
  <si>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</si>
  <si>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</si>
  <si>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</si>
  <si>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</si>
  <si>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</si>
  <si>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</si>
  <si>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</si>
  <si>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</si>
  <si>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</si>
  <si>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</si>
  <si>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</si>
  <si>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</si>
  <si>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</si>
  <si>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</si>
  <si>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</si>
  <si>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</si>
  <si>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</si>
  <si>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</si>
  <si>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</si>
  <si>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</si>
  <si>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</si>
  <si>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</si>
  <si>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</si>
  <si>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</si>
  <si>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</si>
  <si>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</si>
  <si>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</si>
  <si>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</si>
  <si>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</si>
  <si>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</si>
  <si>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</si>
  <si>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</si>
  <si>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</si>
  <si>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</si>
  <si>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</si>
  <si>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</si>
  <si>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</si>
  <si>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</si>
  <si>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</si>
  <si>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</si>
  <si>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</si>
  <si>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</si>
  <si>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</si>
  <si>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</si>
  <si>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</si>
  <si>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</si>
  <si>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</si>
  <si>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</si>
  <si>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</si>
  <si>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</si>
  <si>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</si>
  <si>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</si>
  <si>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</si>
  <si>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</si>
  <si>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</si>
  <si>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</si>
  <si>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</si>
  <si>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</si>
  <si>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</si>
  <si>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</si>
  <si>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</si>
  <si>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</si>
  <si>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</si>
  <si>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</si>
  <si>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</si>
  <si>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</si>
  <si>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</si>
  <si>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</si>
  <si>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</si>
  <si>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</si>
  <si>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</si>
  <si>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</si>
  <si>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</si>
  <si>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</si>
  <si>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</si>
  <si>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</si>
  <si>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</si>
  <si>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</si>
  <si>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</si>
  <si>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</si>
  <si>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</si>
  <si>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</si>
  <si>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</si>
  <si>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</si>
  <si>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</si>
  <si>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</si>
  <si>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</si>
  <si>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</si>
  <si>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</si>
  <si>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</si>
  <si>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</si>
  <si>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</si>
  <si>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</si>
  <si>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</si>
  <si>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</si>
  <si>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</si>
  <si>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</si>
  <si>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</si>
  <si>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</si>
  <si>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</si>
  <si>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</si>
  <si>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</si>
  <si>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</si>
  <si>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</si>
  <si>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</si>
  <si>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</si>
  <si>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</si>
  <si>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</si>
  <si>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</si>
  <si>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</si>
  <si>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</si>
  <si>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</si>
  <si>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</si>
  <si>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</si>
  <si>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</si>
  <si>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</si>
  <si>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</si>
  <si>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</si>
  <si>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</si>
  <si>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</si>
  <si>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</si>
  <si>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</si>
  <si>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</si>
  <si>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</si>
  <si>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</si>
  <si>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</si>
  <si>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</si>
  <si>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</si>
  <si>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</si>
  <si>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</si>
  <si>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</si>
  <si>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</si>
  <si>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</si>
  <si>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</si>
  <si>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</si>
  <si>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</si>
  <si>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</si>
  <si>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</si>
  <si>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</si>
  <si>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</si>
  <si>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</si>
  <si>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</si>
  <si>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</si>
  <si>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</si>
  <si>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</si>
  <si>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</si>
  <si>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</si>
  <si>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</si>
  <si>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</si>
  <si>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</si>
  <si>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</si>
  <si>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</si>
  <si>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</si>
  <si>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</si>
  <si>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</si>
  <si>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</si>
  <si>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</si>
  <si>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</si>
  <si>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</si>
  <si>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</si>
  <si>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</si>
  <si>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</si>
  <si>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</si>
  <si>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</si>
  <si>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</si>
  <si>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</si>
  <si>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</si>
  <si>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</si>
  <si>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</si>
  <si>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</si>
  <si>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</si>
  <si>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</si>
  <si>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</si>
  <si>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</si>
  <si>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</si>
  <si>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</si>
  <si>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</si>
  <si>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</si>
  <si>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</si>
  <si>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</si>
  <si>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</si>
  <si>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</si>
  <si>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</si>
  <si>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</si>
  <si>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</si>
  <si>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</si>
  <si>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</si>
  <si>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</si>
  <si>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</si>
  <si>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</si>
  <si>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</si>
  <si>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</si>
  <si>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</si>
  <si>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</si>
  <si>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</si>
  <si>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</si>
  <si>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</si>
  <si>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</si>
  <si>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</si>
  <si>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</si>
  <si>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</si>
  <si>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</si>
  <si>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</si>
  <si>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</si>
  <si>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</si>
  <si>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</si>
  <si>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</si>
  <si>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</si>
  <si>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</si>
  <si>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</si>
  <si>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</si>
  <si>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</si>
  <si>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</si>
  <si>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</si>
  <si>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</si>
  <si>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</si>
  <si>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</si>
  <si>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</si>
  <si>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</si>
  <si>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</si>
  <si>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</si>
  <si>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</si>
  <si>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</si>
  <si>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</si>
  <si>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</si>
  <si>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</si>
  <si>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</si>
  <si>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</si>
  <si>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</si>
  <si>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</si>
  <si>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</si>
  <si>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</si>
  <si>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</si>
  <si>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</si>
  <si>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</si>
  <si>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</si>
  <si>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</si>
  <si>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</si>
  <si>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</si>
  <si>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</si>
  <si>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</si>
  <si>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</si>
  <si>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</si>
  <si>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</si>
  <si>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</si>
  <si>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</si>
  <si>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</si>
  <si>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</si>
  <si>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</si>
  <si>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</si>
  <si>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</si>
  <si>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</si>
  <si>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</si>
  <si>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</si>
  <si>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</si>
  <si>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</si>
  <si>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</si>
  <si>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</si>
  <si>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</si>
  <si>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</si>
  <si>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</si>
  <si>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</si>
  <si>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</si>
  <si>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</si>
  <si>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</si>
  <si>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</si>
  <si>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</si>
  <si>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</si>
  <si>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</si>
  <si>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</si>
  <si>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</si>
  <si>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</si>
  <si>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</si>
  <si>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</si>
  <si>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</si>
  <si>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</si>
  <si>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</si>
  <si>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</si>
  <si>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</si>
  <si>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</si>
  <si>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</si>
  <si>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</si>
  <si>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</si>
  <si>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</si>
  <si>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</si>
  <si>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</si>
  <si>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</si>
  <si>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</si>
  <si>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</si>
  <si>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</si>
  <si>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</si>
  <si>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</si>
  <si>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</si>
  <si>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</si>
  <si>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</si>
  <si>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</si>
  <si>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</si>
  <si>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</si>
  <si>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</si>
  <si>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</si>
  <si>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</si>
  <si>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</si>
  <si>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</si>
  <si>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</si>
  <si>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</si>
  <si>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</si>
  <si>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</si>
  <si>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</si>
  <si>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</si>
  <si>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</si>
  <si>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</si>
  <si>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</si>
  <si>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</si>
  <si>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</si>
  <si>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</si>
  <si>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</si>
  <si>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</si>
  <si>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</si>
  <si>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</si>
  <si>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</si>
  <si>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</si>
  <si>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</si>
  <si>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</si>
  <si>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</si>
  <si>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</si>
  <si>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</si>
  <si>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</si>
  <si>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</si>
  <si>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</si>
  <si>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 xml:space="preserve">16-01 al 31-01 de 2023
4-07 al 31-07 de 2023 </t>
  </si>
  <si>
    <t>16-01 al 31-01 de 2023</t>
  </si>
  <si>
    <t>Según requerimiento</t>
  </si>
  <si>
    <t xml:space="preserve">Decreto Distrital 807 de 2019 ""Por medio del cual se reglamenta el Sistema de Gestión en e/Distrito Capital y se dictan otras disposiciones" articulo 39 </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</si>
  <si>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</si>
  <si>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</si>
  <si>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</si>
  <si>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</si>
  <si>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</si>
  <si>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</si>
  <si>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</si>
  <si>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</si>
  <si>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</si>
  <si>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</si>
  <si>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</si>
  <si>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</si>
  <si>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</si>
  <si>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</si>
  <si>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</si>
  <si>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</si>
  <si>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</si>
  <si>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</si>
  <si>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</si>
  <si>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</si>
  <si>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</si>
  <si>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</si>
  <si>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</si>
  <si>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</si>
  <si>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</si>
  <si>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</si>
  <si>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</si>
  <si>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</si>
  <si>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</si>
  <si>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</si>
  <si>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</si>
  <si>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</si>
  <si>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</si>
  <si>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</si>
  <si>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</si>
  <si>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</si>
  <si>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</si>
  <si>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</si>
  <si>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</si>
  <si>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</si>
  <si>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</si>
  <si>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</si>
  <si>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</si>
  <si>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</si>
  <si>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</si>
  <si>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</si>
  <si>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</si>
  <si>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</si>
  <si>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</si>
  <si>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</si>
  <si>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</si>
  <si>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</si>
  <si>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</si>
  <si>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</si>
  <si>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</si>
  <si>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</si>
  <si>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</si>
  <si>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04/07/2023
25/07/2023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</si>
  <si>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</si>
  <si>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</si>
  <si>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</si>
  <si>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</si>
  <si>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</si>
  <si>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</si>
  <si>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</si>
  <si>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</si>
  <si>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</si>
  <si>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</si>
  <si>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</si>
  <si>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</si>
  <si>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 xml:space="preserve">Auditorìa Proceso Ingenierìa de Trànsito según selectivo y alcance definido </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</si>
  <si>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</si>
  <si>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</si>
  <si>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</si>
  <si>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</si>
  <si>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</si>
  <si>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</si>
  <si>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</si>
  <si>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</si>
  <si>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</si>
  <si>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</si>
  <si>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</si>
  <si>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</si>
  <si>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</si>
  <si>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</si>
  <si>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abril de 2023</t>
  </si>
  <si>
    <t>Guillermo Delgadillo Lidera - Equipo Auditor OCI</t>
  </si>
  <si>
    <t>Guía para la gestión del riesgo SDM
Código: PE01-G01</t>
  </si>
  <si>
    <t>10 primeros dias pasado el cuatrimestre</t>
  </si>
  <si>
    <t>Auditoría a la contratación / proceso Gestión Juridica.
Que incluya seguimiento Directiva 025 de la Procuraduria General de la Nacion del 16/12/2021. Art. 1</t>
  </si>
  <si>
    <t>Piedad Cárdenas</t>
  </si>
  <si>
    <t>13-02 al 28-02 de 2023</t>
  </si>
  <si>
    <t>02-01 al 31-01 de 2023</t>
  </si>
  <si>
    <t>02-01 al 10-02 de 2023</t>
  </si>
  <si>
    <t>01-02 al 17-03 de 2023</t>
  </si>
  <si>
    <t>10-01 al 30-01 de2023
01-07 al 29-07 de 2023</t>
  </si>
  <si>
    <t>03-01 al 14-01 de 2023
02-05 al 15-05 de 2023
01-09 al 14-09 de 2023</t>
  </si>
  <si>
    <t>01-02 al 28-02 de 2023
04-07 al 31-07de 2022</t>
  </si>
  <si>
    <t>01-02 al 09-02 de 2023</t>
  </si>
  <si>
    <t>01-02 al 15-02 de 2023</t>
  </si>
  <si>
    <t>03-01 al 28-01 de 2023</t>
  </si>
  <si>
    <t>periodico</t>
  </si>
  <si>
    <t>01-08 al 31-08 de 2023</t>
  </si>
  <si>
    <t>09-10 al 02-11 de 2023</t>
  </si>
  <si>
    <t>31-01 de 2023</t>
  </si>
  <si>
    <t>01-02 al 03-03 de 2023
10-07 al 08-08 de 2023</t>
  </si>
  <si>
    <t>01-03 al 31-03 de 2023</t>
  </si>
  <si>
    <t>13-06 al 14-07 de 2023
01-12 al 29-12 de 2023</t>
  </si>
  <si>
    <t>a mas tardar el dia 15 de cada mes.</t>
  </si>
  <si>
    <t>03-07 al 14-07 de 2023</t>
  </si>
  <si>
    <t>17-07 al 31-07 de 2023</t>
  </si>
  <si>
    <t>02-05 al 31-05 de 2023</t>
  </si>
  <si>
    <t>24-04 al 28-04 de 2023</t>
  </si>
  <si>
    <t>17-07 al 21-07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</si>
  <si>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</si>
  <si>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</si>
  <si>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</si>
  <si>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</si>
  <si>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</si>
  <si>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</si>
  <si>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</si>
  <si>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18-09 al 29-09 de 2023</t>
  </si>
  <si>
    <t>Trámite adelantado en la etapa de Instrucción - OCD 202316000013623. 23/01/2023</t>
  </si>
  <si>
    <t>Informe de Seguimiento a las funciones del comité de conciliación, se incluye seguimiento a la información reportada en el SIPROJWEB de la Alcaldía Mayor de Bogotá./ Seguimiento a comites SDM según selectivo</t>
  </si>
  <si>
    <t>01-08 al 29 -09 de 2023</t>
  </si>
  <si>
    <t>01-11 al 15-12 de 2023</t>
  </si>
  <si>
    <t>Pendiente de asignaciòn de recursos, solicitada desde 2021</t>
  </si>
  <si>
    <t>Subsecretaria de gestion  de la Movilidad</t>
  </si>
  <si>
    <t>Subsecretaria de servicios a la ciudadanía</t>
  </si>
  <si>
    <t>Subdirección financiera</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</si>
  <si>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</si>
  <si>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</si>
  <si>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</si>
  <si>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</si>
  <si>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</si>
  <si>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</si>
  <si>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</si>
  <si>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</si>
  <si>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</si>
  <si>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</si>
  <si>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</si>
  <si>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</si>
  <si>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</si>
  <si>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</si>
  <si>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</si>
  <si>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</si>
  <si>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</si>
  <si>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</si>
  <si>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</si>
  <si>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</si>
  <si>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</si>
  <si>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</si>
  <si>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t>
  </si>
  <si>
    <t>Evaluación institucional gestión dependencias (37 evaluaciones)</t>
  </si>
  <si>
    <t>Nataly Tenjo/ Diana Marcela Montaña</t>
  </si>
  <si>
    <t>03-01 al 27-02 de 2023
26-07 al 18-08 de 2023</t>
  </si>
  <si>
    <t>Olga Patricia Orjuela</t>
  </si>
  <si>
    <t>13/06/2023
05/07/2023</t>
  </si>
  <si>
    <t xml:space="preserve">Guillermo Delgadillo / Diana Marcela Montaña/ Olga Patricia Orjuela 
</t>
  </si>
  <si>
    <t>10-01 al 16-01 de 2023
10-05 al 15-05 de 2023
11-09 al 14-09 de 2023</t>
  </si>
  <si>
    <t xml:space="preserve">Guillermo Delgadillo/Diana Marcela Montaña/ Olga Patricia Orjuela </t>
  </si>
  <si>
    <t>15-05 al 30-06 de 2023</t>
  </si>
  <si>
    <t>Yancy Urbano- lidera /Wendy Cordoba/Guillermo Delgadillo/Olga Patricia Orjuela</t>
  </si>
  <si>
    <t>24-04 al 19-05 de 2023</t>
  </si>
  <si>
    <t>04-09 al 30-09 de 2023</t>
  </si>
  <si>
    <t>Auditoría Evaluación de cumplimiento de requisitos legales de Seguridad y Salud en el Trabajo (SGSST). 
Líder: Dirección de Talento Humano - Normatividad</t>
  </si>
  <si>
    <t>09-08 al 18-08 de 2023</t>
  </si>
  <si>
    <t>13-11 al 24-11 de 2023</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</si>
  <si>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</si>
  <si>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</si>
  <si>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</si>
  <si>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</si>
  <si>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Auditoría interna de Sistema de Gestión de Continuidad del Negocio 
Líder: Oficina de tecnologías de la Informacióny las Comunicaciones</t>
  </si>
  <si>
    <t>Auditoría externa de Sistema de Gestión de Continuidad del Negocio - certificación
Líder: Oficina de tecnologías de la Informacióny las Comunicaciones</t>
  </si>
  <si>
    <t>Edgar Gonzalez-Yancy Urbano - Edwin Fernando Beltrán</t>
  </si>
  <si>
    <t>Edgar Gonzalez
Edwin Beltran</t>
  </si>
  <si>
    <t>Wendy Cordoba lidera/Edwin Fernando Beltrán /Yancy Urbano/ Diana Marcela Montaña</t>
  </si>
  <si>
    <t>Wendy Cordoba
Edwin Beltran</t>
  </si>
  <si>
    <t>mediante correo electrónico del 27/03/2023 la DTH solicita ajuste en las fechas de la auditoría
\\192.168.100.105\Control Interno1\90. Informes\175. Programas\PAAI\2023\Planificación</t>
  </si>
  <si>
    <t>mediante memorando 202312000081613 del 18/03/2023 la OTIC solicita que sean incluidas en el Plan de Auditorias de la Entidad progrtamadas.
\\192.168.100.105\Control Interno1\90. Informes\175. Programas\PAAI\2023\Planificación</t>
  </si>
  <si>
    <t>Se asistió a capacitación de Mapa de Aseguramiento convocada por la Alcaldía Mayor de Bogota el 30/03/2023</t>
  </si>
  <si>
    <t>En Comité del día 31 de Enero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</si>
  <si>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t>
  </si>
  <si>
    <t>Wendy Córdoba / Nathaly Muñoz/Edwin Beltran
Nataly Tenjo-Wendy Córdoba</t>
  </si>
  <si>
    <t>02-01 al 13-01 de 2023
01-04 al 05-05 de 2023
01-07 al 29-07 de 2023
03-10 al 31-10 de 2023</t>
  </si>
  <si>
    <t>Guillermo Delgadillo- lidera/Edwin Beltran /Diana Marcela Montaña/Nataly Tenjo/Olga Patricia Orjuela/ Wendy Cordoba</t>
  </si>
  <si>
    <t>Se sucribio Plan de Mejoramiento PMI, se desglosa la actividad  teniendo en cuenta que la fecha del reporte es diferente a la cuenta anual de SIVICOF</t>
  </si>
  <si>
    <t>Reporte de la cuenta anual en el SIVICOF:  *Avance planes de mejoramiento. *Austeridad. *Informe de Gestión de la OCI.</t>
  </si>
  <si>
    <t>01-02 al 03-03 de 2023</t>
  </si>
  <si>
    <t>Reporte documentos electronicos  *Informe Control Interno Contable CBN19. *Informe Ejecutivo Anual del SCI CNB 1022.</t>
  </si>
  <si>
    <t>08 al 29/05 de 2023
13/06/ al 05/07 de 2023</t>
  </si>
  <si>
    <t>Mediante memorando N° 202362000145173 de fecha 01/06/2023, entregan el informe y la propuesta del plan de mejora como resultado de la auditoría de Requisitos Legales. Se colocal el informe de resultado en la carpeta compartida \\192.168.100.105\Control Interno1\23. Auditorias\01. Externas\02. Inf aud certificación SGC\2023\SGC\AUD. REQUISITOS LEGALES</t>
  </si>
  <si>
    <t>Olga Patricia Orjuela/Diana Marcela Montaña</t>
  </si>
  <si>
    <t xml:space="preserve">Circular externa No. 003 del Archivo General de la Nación </t>
  </si>
  <si>
    <t>Subdirección Administrativa</t>
  </si>
  <si>
    <t>03/10/2023
25/10/2023</t>
  </si>
  <si>
    <t>Informe de seguimiento con respecto a las acciones efectuadas por la administración en desarrollo de la Política de Archivos y Gestión Documentalhttps://www.archivogeneral.gov.co/agn/form/informepagd-2023</t>
  </si>
  <si>
    <t xml:space="preserve">Wendy Córdoba / Edgar Gónzalez
Edwin Beltran </t>
  </si>
  <si>
    <t>23-01 al 13-02 de 2023
27-03 al 28-04 de 2023
03-07 al 15-08-2023
02-10 al 31-10 de 2023</t>
  </si>
  <si>
    <t>16/01/2023-08/02/2023
11/07/2023-31/07/2023</t>
  </si>
  <si>
    <t>19-06 al 31-07 de 2023</t>
  </si>
  <si>
    <t>01-02 al 28-02 de 2023
10-07 al 17-07 de 2023</t>
  </si>
  <si>
    <t>Seguimiento al Comité de Convivencia</t>
  </si>
  <si>
    <t>OAPI y DTH</t>
  </si>
  <si>
    <t>Ana Yancy Urbano</t>
  </si>
  <si>
    <t>24-07 al 04-08 de 2023</t>
  </si>
  <si>
    <t>mediante memorando 202312000081613 del 18/03/2023 la OTIC solicita que sean incluidas en el Plan de Auditorias de la Entidad progrtamadas.
Mediante memorando 202312000171053 del 29/06/2023 la OTIC solicita reprogramar auditoria interna se porque el contrato se encuentra en proceso de perfeccionamiento y por tanto no se ha suscrito acta de inicio
\\192.168.100.105\Control Interno1\90. Informes\175. Programas\PAAI\2023\Planificación</t>
  </si>
  <si>
    <t xml:space="preserve">• Ley 87 de 1993, “Por la cual se establecen normas para el ejercicio del control interno en las entidades y organismos del Estado”
• Resolución 1356 de 2012 “Por la cual se modifica parcialmente la Resolución 652 de 2012”
• Resolución 652 de 2012 del Ministerio de Trabajo “Por la cual se establece la conformación y funcionamiento del Comité de Convivencia laboral en entidades públicas y empresas privadas y se dictan otras disposiciones”
</t>
  </si>
  <si>
    <t>El 13 de junio de 2023, mediante memorando 2023170001572 se comunicó a la Dirección de Representación Judicial el plan de trabajo del seguimiento a las funciones del cmoité de conciliación y de la información reportada en el SIPROWEB.</t>
  </si>
  <si>
    <t>27/04/2023-02/05/2023</t>
  </si>
  <si>
    <t>01/05/2023-30/05/2023</t>
  </si>
  <si>
    <t>31/01/2023-24/04/2023</t>
  </si>
  <si>
    <t>13/01/2023-12/05/2023</t>
  </si>
  <si>
    <t>15/05/2023-17/04/2023-14/03/2023-14/02/2023-13/01/2023</t>
  </si>
  <si>
    <t xml:space="preserve">17/05/2023-18/04/2023-23/03/2023-15/02/2023-13/01/2023
</t>
  </si>
  <si>
    <t>13/01/2023-28/04/2023</t>
  </si>
  <si>
    <t>13/01/2023-15/05/2023</t>
  </si>
  <si>
    <t>9/02/2023-25/04/2023-2/05/2023</t>
  </si>
  <si>
    <t>11/05/2023-12/05/2023</t>
  </si>
  <si>
    <t>(Decreto Distrital 221/2023 “Por medio del cual se reglamenta el Sistema de Gestión en el Distrito Capital, se deroga el Decreto Distrital 807/2019 y  se dictan otras disposiciones Artículo 29</t>
  </si>
  <si>
    <t>Presentar al CICCI informe de avance del desarrollo del PAAI (2 Veces al año) o segùn requerimiento -Considerar (Decreto Distrital 221/2023 Artículo 29</t>
  </si>
  <si>
    <t xml:space="preserve">Con memorando OCI 202317000172643 del 30/06/2023 se comunico Informe Final de Auditoria Proceso PM03
Se remitio informe preliminar con Memorando No 202317000161393 del 16/06/2023, el proceso solicta prorroga para remitir respuesta a Inf preliminar con memeornado No 202331000166423  del 22/06/2023 la OCI repsonde con memorando No 202317000166653 del 23/06/2023
Con memorando 202317000121903 del 10/05/2023 se envió Plan de trabajo de auditoria, se llevo a cabo reunión de apertura el 15/05/2023; así mismo el 16/05/2023 se requirió información con memorandos Nos 202317000128003 a DIM, 202317000128013 a la Subdirección Administrativa, 202317000128193 a DAC y 202317000128453 a TIC. </t>
  </si>
  <si>
    <r>
      <rPr>
        <b/>
        <sz val="10"/>
        <color theme="1"/>
        <rFont val="Arial"/>
        <family val="2"/>
      </rPr>
      <t xml:space="preserve">Abril: </t>
    </r>
    <r>
      <rPr>
        <sz val="10"/>
        <color theme="1"/>
        <rFont val="Arial"/>
        <family val="2"/>
      </rPr>
      <t>En este mes se desarrolló trabajo conjunto del equipo OCI</t>
    </r>
    <r>
      <rPr>
        <b/>
        <sz val="10"/>
        <color theme="1"/>
        <rFont val="Arial"/>
        <family val="2"/>
      </rPr>
      <t xml:space="preserve">, </t>
    </r>
    <r>
      <rPr>
        <sz val="10"/>
        <color theme="1"/>
        <rFont val="Arial"/>
        <family val="2"/>
      </rPr>
      <t xml:space="preserve">se elaboró la presentación y junto con la OAC se hizó una pieza comunicacional para transmitir en el boletín Movilidad al día y un vídeo para transmitir el mensaje. Las socializaciones fueron efectuadas entre el 27/04 al 02/05 de 2023. Según registro, participaron 361 asistentes. Las evidencias se encuentran en:
\\192.168.100.105\Control Interno1\00. Documentos de apoyo\11. Capacitaciones\2023\Material capacitación
</t>
    </r>
    <r>
      <rPr>
        <b/>
        <sz val="10"/>
        <color theme="1"/>
        <rFont val="Arial"/>
        <family val="2"/>
      </rPr>
      <t>Marzo:</t>
    </r>
    <r>
      <rPr>
        <sz val="10"/>
        <color theme="1"/>
        <rFont val="Arial"/>
        <family val="2"/>
      </rPr>
      <t xml:space="preserve"> Se llevó a cabo reuníón del equipo de trabajo OCI para preparación de actividad del Fomento de la Cultura del Control los días 17/03/2023 y 22/03/2023.</t>
    </r>
  </si>
  <si>
    <r>
      <t xml:space="preserve">Junio: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Mayo: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Abril: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Marzo: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Febrero: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Enero:  </t>
    </r>
    <r>
      <rPr>
        <sz val="10"/>
        <color theme="1"/>
        <rFont val="Arial"/>
        <family val="2"/>
      </rPr>
      <t xml:space="preserve">No se han identificado desde la OCI posibles actos de corrupción, a través de la ejecución de las auditorías, seguimientos y evaluaciones según selectivo </t>
    </r>
  </si>
  <si>
    <r>
      <rPr>
        <b/>
        <sz val="10"/>
        <color theme="1"/>
        <rFont val="Arial"/>
        <family val="2"/>
      </rPr>
      <t xml:space="preserve">Junio: </t>
    </r>
    <r>
      <rPr>
        <sz val="10"/>
        <color theme="1"/>
        <rFont val="Arial"/>
        <family val="2"/>
      </rPr>
      <t xml:space="preserve"> Se asistió al Comité de Sostenibilidad Contable el día 30 de junio de 2023 </t>
    </r>
    <r>
      <rPr>
        <b/>
        <sz val="10"/>
        <color theme="1"/>
        <rFont val="Arial"/>
        <family val="2"/>
      </rPr>
      <t xml:space="preserve">
Mayo: </t>
    </r>
    <r>
      <rPr>
        <sz val="10"/>
        <color theme="1"/>
        <rFont val="Arial"/>
        <family val="2"/>
      </rPr>
      <t>No se ha realizado Comité técnico sostenibilidad contable (SF).</t>
    </r>
    <r>
      <rPr>
        <b/>
        <sz val="10"/>
        <color theme="1"/>
        <rFont val="Arial"/>
        <family val="2"/>
      </rPr>
      <t xml:space="preserve">
Abril: </t>
    </r>
    <r>
      <rPr>
        <sz val="10"/>
        <color theme="1"/>
        <rFont val="Arial"/>
        <family val="2"/>
      </rPr>
      <t>No se ha realizado Comité técnico sostenibilidad contable (SF).</t>
    </r>
    <r>
      <rPr>
        <b/>
        <sz val="10"/>
        <color theme="1"/>
        <rFont val="Arial"/>
        <family val="2"/>
      </rPr>
      <t xml:space="preserve">
Marzo: </t>
    </r>
    <r>
      <rPr>
        <sz val="10"/>
        <color theme="1"/>
        <rFont val="Arial"/>
        <family val="2"/>
      </rPr>
      <t>No se ha realizado Comité técnico sostenibilidad contable (SF).</t>
    </r>
    <r>
      <rPr>
        <b/>
        <sz val="10"/>
        <color theme="1"/>
        <rFont val="Arial"/>
        <family val="2"/>
      </rPr>
      <t xml:space="preserve">
Febrero: </t>
    </r>
    <r>
      <rPr>
        <sz val="10"/>
        <color theme="1"/>
        <rFont val="Arial"/>
        <family val="2"/>
      </rPr>
      <t xml:space="preserve">Se asistió al Comité de Sostenibilidad Contable el día 22 de febrero de 2023 </t>
    </r>
    <r>
      <rPr>
        <b/>
        <sz val="10"/>
        <color theme="1"/>
        <rFont val="Arial"/>
        <family val="2"/>
      </rPr>
      <t xml:space="preserve">
Enero:</t>
    </r>
    <r>
      <rPr>
        <sz val="10"/>
        <color theme="1"/>
        <rFont val="Arial"/>
        <family val="2"/>
      </rPr>
      <t xml:space="preserve"> No se ha realizado Comité técnico sostenibilidad contable (SF).</t>
    </r>
  </si>
  <si>
    <r>
      <rPr>
        <b/>
        <sz val="10"/>
        <rFont val="Arial"/>
        <family val="2"/>
      </rPr>
      <t xml:space="preserve">Junio: </t>
    </r>
    <r>
      <rPr>
        <sz val="10"/>
        <rFont val="Arial"/>
        <family val="2"/>
      </rPr>
      <t xml:space="preserve">Se asistió a las siguientes sesiones de comité de contratación:  01 de junio a las 2:30 pm; 06 de junio a las 2:30 pm; 08 de junio a las 2:30 pm, 13 de junio a las 2:30 pm, 20 de junio a las 2:30 pm, 22 de junio a las 2:30 pm, 27 de junio a las 2:30 pm y 29 de junio a las 2:30 pm.
</t>
    </r>
    <r>
      <rPr>
        <b/>
        <sz val="10"/>
        <rFont val="Arial"/>
        <family val="2"/>
      </rPr>
      <t xml:space="preserve">Mayo: </t>
    </r>
    <r>
      <rPr>
        <sz val="10"/>
        <rFont val="Arial"/>
        <family val="2"/>
      </rPr>
      <t>Se asistió a las siguientes sesiones de comité de contratación:  02 de mayo a las 2:30 pm; 11 de mayo a las 2:30 pm; 18 de mayo a las 2:30 pm, 25 de mayo a las 3:30 pm y 30 de mayo a las 2:30 pm.</t>
    </r>
    <r>
      <rPr>
        <b/>
        <sz val="10"/>
        <rFont val="Arial"/>
        <family val="2"/>
      </rPr>
      <t xml:space="preserve">
Abril:  </t>
    </r>
    <r>
      <rPr>
        <sz val="10"/>
        <rFont val="Arial"/>
        <family val="2"/>
      </rPr>
      <t>Se asistió a las siguientes sesiones de comité de contratación:  04 de abril a las 2:30 pm; 13 de abril a las 2:30 pm; 18 de abril a las 2:30 pm y 27 de abril a las 2:30 pm.</t>
    </r>
    <r>
      <rPr>
        <b/>
        <sz val="10"/>
        <rFont val="Arial"/>
        <family val="2"/>
      </rPr>
      <t xml:space="preserve">
Marzo:</t>
    </r>
    <r>
      <rPr>
        <sz val="10"/>
        <rFont val="Arial"/>
        <family val="2"/>
      </rPr>
      <t xml:space="preserve"> Se asistió a las siguientes sesiones de comité de contratación:  01 de marzo a las 4:00 pm; 10 de marzo a las 9:00 am; 16 de marzo a las 2:30 pm, 23 de marzo a las 2:30 pm, 28 de marzo a las 2:30 pm y 30 de marzo a las 2:30 pm
</t>
    </r>
    <r>
      <rPr>
        <b/>
        <sz val="10"/>
        <rFont val="Arial"/>
        <family val="2"/>
      </rPr>
      <t>Febrero:</t>
    </r>
    <r>
      <rPr>
        <sz val="10"/>
        <rFont val="Arial"/>
        <family val="2"/>
      </rPr>
      <t xml:space="preserve"> Se asistió a las siguientes sesiones de comité de contratación:  03 de febrero a las 9:00 am; 15 de febrero a las 9:30 am y  27 de febrero a las 11:00 am   
</t>
    </r>
    <r>
      <rPr>
        <b/>
        <sz val="10"/>
        <rFont val="Arial"/>
        <family val="2"/>
      </rPr>
      <t xml:space="preserve">Enero: </t>
    </r>
    <r>
      <rPr>
        <sz val="10"/>
        <rFont val="Arial"/>
        <family val="2"/>
      </rPr>
      <t xml:space="preserve">Se asistió a las siguientes sesiones de comité de contratación:  10 de enero a las 2:30 pm; 26 de enero a las 2:30 pm y  31 de enero a las 2:30 pm  </t>
    </r>
  </si>
  <si>
    <r>
      <rPr>
        <b/>
        <sz val="10"/>
        <rFont val="Arial"/>
        <family val="2"/>
      </rPr>
      <t xml:space="preserve">Mayo: </t>
    </r>
    <r>
      <rPr>
        <sz val="10"/>
        <rFont val="Arial"/>
        <family val="2"/>
      </rPr>
      <t>Se comunicó informe RC 1er cuatrimestre con memorando 202317000124813 del 12/05/2023, se ubica en \\192.168.100.105\Control Interno1\90. Informes\72. Inf de evaluacion interna\08. Inf (i) Seg Riesgos, y publicado en la web en el siguiente link: https://www.movilidadbogota.gov.co/web/reportes_de_control_interno#collapsesrcs2023</t>
    </r>
    <r>
      <rPr>
        <b/>
        <sz val="10"/>
        <rFont val="Arial"/>
        <family val="2"/>
      </rPr>
      <t xml:space="preserve">
Abril: </t>
    </r>
    <r>
      <rPr>
        <sz val="10"/>
        <rFont val="Arial"/>
        <family val="2"/>
      </rPr>
      <t>Se envio memorando 202317000101773 del 19/04/2023 solicitando informacion a la OAPI del MRC</t>
    </r>
    <r>
      <rPr>
        <b/>
        <sz val="10"/>
        <rFont val="Arial"/>
        <family val="2"/>
      </rPr>
      <t xml:space="preserve">
Enero</t>
    </r>
    <r>
      <rPr>
        <sz val="10"/>
        <rFont val="Arial"/>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</si>
  <si>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r>
      <rPr>
        <b/>
        <sz val="10"/>
        <color rgb="FF000000"/>
        <rFont val="Arial"/>
        <family val="2"/>
      </rPr>
      <t>Febrero:</t>
    </r>
    <r>
      <rPr>
        <sz val="10"/>
        <color rgb="FF000000"/>
        <rFont val="Arial"/>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</si>
  <si>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r>
      <rPr>
        <b/>
        <sz val="10"/>
        <rFont val="Arial"/>
        <family val="2"/>
      </rPr>
      <t>Febrero</t>
    </r>
    <r>
      <rPr>
        <sz val="10"/>
        <rFont val="Arial"/>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</si>
  <si>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0"/>
        <rFont val="Arial"/>
        <family val="2"/>
      </rPr>
      <t xml:space="preserve">Enero: </t>
    </r>
    <r>
      <rPr>
        <sz val="10"/>
        <rFont val="Arial"/>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</si>
  <si>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0"/>
        <rFont val="Arial"/>
        <family val="2"/>
      </rPr>
      <t xml:space="preserve">Febrero: </t>
    </r>
    <r>
      <rPr>
        <sz val="10"/>
        <rFont val="Arial"/>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</si>
  <si>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0"/>
        <rFont val="Arial"/>
        <family val="2"/>
      </rPr>
      <t xml:space="preserve">Junio: </t>
    </r>
    <r>
      <rPr>
        <sz val="10"/>
        <rFont val="Arial"/>
        <family val="2"/>
      </rPr>
      <t>No se han identificado alertas  según los informes de auditoría, evaluación y seguimiento ejecutados (muestreo selectivo)</t>
    </r>
    <r>
      <rPr>
        <b/>
        <sz val="10"/>
        <rFont val="Arial"/>
        <family val="2"/>
      </rPr>
      <t xml:space="preserve">
Mayo: </t>
    </r>
    <r>
      <rPr>
        <sz val="10"/>
        <rFont val="Arial"/>
        <family val="2"/>
      </rPr>
      <t>No se han identificado alertas  según los informes de auditoría, evaluación y seguimiento ejecutados (muestreo selectivo)</t>
    </r>
    <r>
      <rPr>
        <b/>
        <sz val="10"/>
        <rFont val="Arial"/>
        <family val="2"/>
      </rPr>
      <t xml:space="preserve">
Abril: </t>
    </r>
    <r>
      <rPr>
        <sz val="10"/>
        <rFont val="Arial"/>
        <family val="2"/>
      </rPr>
      <t>No se han identificado alertas  según los informes de auditoría, evaluación y seguimiento ejecutados (muestreo selectivo)</t>
    </r>
    <r>
      <rPr>
        <b/>
        <sz val="10"/>
        <rFont val="Arial"/>
        <family val="2"/>
      </rPr>
      <t xml:space="preserve">
Marzo: </t>
    </r>
    <r>
      <rPr>
        <sz val="10"/>
        <rFont val="Arial"/>
        <family val="2"/>
      </rPr>
      <t>No se han identificado alertas  según los informes de auditoría, evaluación y seguimiento ejecutados (muestreo selectivo)</t>
    </r>
    <r>
      <rPr>
        <b/>
        <sz val="10"/>
        <rFont val="Arial"/>
        <family val="2"/>
      </rPr>
      <t xml:space="preserve">
Febrero: </t>
    </r>
    <r>
      <rPr>
        <sz val="10"/>
        <rFont val="Arial"/>
        <family val="2"/>
      </rPr>
      <t>No se han identificado alertas  según los informes de auditoría, evaluación y seguimiento ejecutados (muestreo selectivo)</t>
    </r>
    <r>
      <rPr>
        <b/>
        <sz val="10"/>
        <rFont val="Arial"/>
        <family val="2"/>
      </rPr>
      <t xml:space="preserve">
Enero</t>
    </r>
    <r>
      <rPr>
        <sz val="10"/>
        <rFont val="Arial"/>
        <family val="2"/>
      </rPr>
      <t>: No se han identificado alertas  según los informes de auditoría, evaluación y seguimiento ejecutados (muestreo selectivo)</t>
    </r>
  </si>
  <si>
    <r>
      <rPr>
        <b/>
        <sz val="10"/>
        <rFont val="Arial"/>
        <family val="2"/>
      </rPr>
      <t xml:space="preserve">Junio:  </t>
    </r>
    <r>
      <rPr>
        <sz val="10"/>
        <rFont val="Arial"/>
        <family val="2"/>
      </rPr>
      <t>Se envío memorandos de solicitud de información para la Ejecución Presupuestal, PAA y Metas PDD del I Semestre de 2023 a la OAPI y SF</t>
    </r>
    <r>
      <rPr>
        <b/>
        <sz val="10"/>
        <rFont val="Arial"/>
        <family val="2"/>
      </rPr>
      <t xml:space="preserve">
Febrero:</t>
    </r>
    <r>
      <rPr>
        <sz val="10"/>
        <rFont val="Arial"/>
        <family val="2"/>
      </rPr>
      <t xml:space="preserve"> Se envió memorando  202217000323323 y 202217000323313 Solicitud de Información para la Ejecución Presupuestal, PAA y Metas PDD del IV Trimestre 2022. Se remitió informe preliminar mediante memorando  202317000030803 el día 20 de febrero de 2022. Se envióo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</si>
  <si>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r>
      <rPr>
        <b/>
        <sz val="10"/>
        <rFont val="Arial"/>
        <family val="2"/>
      </rPr>
      <t xml:space="preserve">Junio: </t>
    </r>
    <r>
      <rPr>
        <sz val="10"/>
        <rFont val="Arial"/>
        <family val="2"/>
      </rPr>
      <t>Se realizó la solicitud de información para adelantar la evaluación para el 1er semestre con memo N°20231700016294 de fecha del 20/06/2023.</t>
    </r>
    <r>
      <rPr>
        <b/>
        <sz val="10"/>
        <rFont val="Arial"/>
        <family val="2"/>
      </rPr>
      <t xml:space="preserve">
Febrero</t>
    </r>
    <r>
      <rPr>
        <sz val="10"/>
        <rFont val="Arial"/>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</si>
  <si>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r>
      <rPr>
        <b/>
        <sz val="10"/>
        <rFont val="Arial"/>
        <family val="2"/>
      </rPr>
      <t>Marzo:</t>
    </r>
    <r>
      <rPr>
        <sz val="10"/>
        <rFont val="Arial"/>
        <family val="2"/>
      </rPr>
      <t xml:space="preserve"> Se realizó el informe respectivo, el cual permite dar cumplimiento al 100%, se radica con memorando N° 202317000069733 - Envio informe de DNDA 2022, con fecha del 16/03/2023 ; queda debidamente publicado en el link. https://www.movilidadbogota.gov.co/web/sites/default/files/Paginas/16-03-2023/informe_derechos_de_autor_2022_vf_2.pdf
Adicional, toda la evidencia se encuentra en la carpeta compartida: \\192.168.100.105\Control Interno1\90. Informes\24. Inf a otras entidades\05. Inf (e) seg derechos autor software Circ 17-11 DNDA\2023</t>
    </r>
    <r>
      <rPr>
        <b/>
        <sz val="10"/>
        <rFont val="Arial"/>
        <family val="2"/>
      </rPr>
      <t xml:space="preserve">
Febrero</t>
    </r>
    <r>
      <rPr>
        <sz val="10"/>
        <rFont val="Arial"/>
        <family val="2"/>
      </rPr>
      <t>: Se encuentra en la consolidación de la información recibida.</t>
    </r>
  </si>
  <si>
    <r>
      <rPr>
        <b/>
        <sz val="10"/>
        <rFont val="Arial"/>
        <family val="2"/>
      </rPr>
      <t>Mayo:</t>
    </r>
    <r>
      <rPr>
        <sz val="10"/>
        <rFont val="Arial"/>
        <family val="2"/>
      </rPr>
      <t xml:space="preserve"> Se realizó el seguimiento al Plan Anticorrupción y Atención al Ciudadano PAAC 2023, con fecha de corte abril de 2023. Se remitió a la Secretaria el informe final con memorando No.  202317000126673,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1474-11\2023\ABRIL
</t>
    </r>
    <r>
      <rPr>
        <b/>
        <sz val="10"/>
        <rFont val="Arial"/>
        <family val="2"/>
      </rPr>
      <t>Enero:</t>
    </r>
    <r>
      <rPr>
        <sz val="10"/>
        <rFont val="Arial"/>
        <family val="2"/>
      </rPr>
      <t xml:space="preserve"> 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</si>
  <si>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0"/>
        <rFont val="Arial"/>
        <family val="2"/>
      </rPr>
      <t xml:space="preserve">Junio: </t>
    </r>
    <r>
      <rPr>
        <sz val="10"/>
        <rFont val="Arial"/>
        <family val="2"/>
      </rPr>
      <t>Se comunicó el plan de trabajo de la evaluación a la gestión sobre PQRS - Primer semestre de 2023, el cual fue radicado bajo el número 202317000171823 del 29 de junio de 2023</t>
    </r>
    <r>
      <rPr>
        <b/>
        <sz val="10"/>
        <rFont val="Arial"/>
        <family val="2"/>
      </rPr>
      <t xml:space="preserve">
Febrero:</t>
    </r>
    <r>
      <rPr>
        <sz val="10"/>
        <rFont val="Arial"/>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0"/>
        <rFont val="Arial"/>
        <family val="2"/>
      </rPr>
      <t>if</t>
    </r>
    <r>
      <rPr>
        <sz val="10"/>
        <rFont val="Arial"/>
        <family val="2"/>
      </rPr>
      <t>estó aceptar el hallazgo identificado desde la OCI.</t>
    </r>
    <r>
      <rPr>
        <b/>
        <sz val="10"/>
        <rFont val="Arial"/>
        <family val="2"/>
      </rPr>
      <t xml:space="preserve">
Enero</t>
    </r>
    <r>
      <rPr>
        <sz val="10"/>
        <rFont val="Arial"/>
        <family val="2"/>
      </rPr>
      <t>: Se comunicó el plan de trabajo de la evaluación a la gestión sobre PQRS - Segundo semestre de 2022, el cual fue radicado bajo el número 202317000009473 del 18 de enero de 2023.</t>
    </r>
  </si>
  <si>
    <r>
      <rPr>
        <b/>
        <sz val="10"/>
        <rFont val="Arial"/>
        <family val="2"/>
      </rPr>
      <t>Febrero</t>
    </r>
    <r>
      <rPr>
        <sz val="10"/>
        <rFont val="Arial"/>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</si>
  <si>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0"/>
        <rFont val="Arial"/>
        <family val="2"/>
      </rPr>
      <t>Febrero</t>
    </r>
    <r>
      <rPr>
        <sz val="10"/>
        <rFont val="Arial"/>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</si>
  <si>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0"/>
        <rFont val="Arial"/>
        <family val="2"/>
      </rPr>
      <t xml:space="preserve">Abril: </t>
    </r>
    <r>
      <rPr>
        <sz val="10"/>
        <rFont val="Arial"/>
        <family val="2"/>
      </rPr>
      <t xml:space="preserve">Se remitió a la Secretaria de Movilidad mediante el memorando el 202317000095684 del 12 de abril de 2023 el informe final de verificación de funcionamiento de la caja menor a cargo de la Subdirección Administrativa. De igual manera, se envió la Secretaria de Movilidad mediante el memorando 202317000095693 del  12 de abril de 2023 el informe final de verificación de funcionamiento de la caja menor a cargo de la Dirección de Representación Judicial
Las evidencias se encuentran en la carpeta compartida Z:\90. Informes\72. Inf de evaluacion interna\02. Inf (e) Arqueo de Caja Menor\2023
</t>
    </r>
    <r>
      <rPr>
        <b/>
        <sz val="10"/>
        <rFont val="Arial"/>
        <family val="2"/>
      </rPr>
      <t xml:space="preserve">
Marzo:</t>
    </r>
    <r>
      <rPr>
        <sz val="10"/>
        <rFont val="Arial"/>
        <family val="2"/>
      </rPr>
      <t xml:space="preserve"> Se realizó Arqueos de Caja Menor a cargo de la Subdirección Administrativa y Dirección de Representación Judicial el 27 de marzo de 2023; Mediante el memorando  202317000087443 se remitió informe preliminar  a las Subdirección Administrativa y mediante el memorando   202317000087453 se remitió a la Dirección de Representación Judicial. Se remitió a la Secretaria de Movilidad mediante el memorando el 202317000095683 del 12 de abril de 2023 se remitió el informes final de verificación de funcionamiento de la caja menor a cargo de la Subdirección Administrativa
Se remitió a la Secretaria de Movilidad mediante el memorando el 202317000095684 del 12 de abril de 2023 se remitió el informes final de verificación de funcionamiento de la caja menor a cargo de la Dirección de Representación Judicial
Las evidencias se encuentran en la carpeta compartida Z:\90. Informes\72. Inf de evaluacion interna\02. Inf (e) Arqueo de Caja Menor\2023</t>
    </r>
  </si>
  <si>
    <r>
      <rPr>
        <b/>
        <sz val="10"/>
        <rFont val="Arial"/>
        <family val="2"/>
      </rPr>
      <t>Junio</t>
    </r>
    <r>
      <rPr>
        <sz val="10"/>
        <rFont val="Arial"/>
        <family val="2"/>
      </rPr>
      <t>: se adelantaron las capacitaciones y se da inicio al diligenciamiento de la información, el cual tiene plazo de terminación antes del 28/07/2023.
De acuerdo con la Circular externa No 100-003-2023 se modifica fecha de diligenciamiento del FURAG para los meses de junio y julio 2023</t>
    </r>
  </si>
  <si>
    <r>
      <rPr>
        <b/>
        <sz val="10"/>
        <rFont val="Arial"/>
        <family val="2"/>
      </rPr>
      <t>Enero:</t>
    </r>
    <r>
      <rPr>
        <sz val="10"/>
        <rFont val="Arial"/>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</si>
  <si>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0"/>
        <rFont val="Arial"/>
        <family val="2"/>
      </rPr>
      <t>Febrero</t>
    </r>
    <r>
      <rPr>
        <sz val="10"/>
        <rFont val="Arial"/>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0"/>
        <rFont val="Arial"/>
        <family val="2"/>
      </rPr>
      <t>Enero</t>
    </r>
    <r>
      <rPr>
        <sz val="10"/>
        <rFont val="Arial"/>
        <family val="2"/>
      </rPr>
      <t>: Se comunicó el plan de trabajo del seguimiento al cumplimiento del Decreto Distrital 332 de 2020, el cual fue radicado bajo el número 202317000007423 del 17 de enero de 2023.</t>
    </r>
  </si>
  <si>
    <r>
      <rPr>
        <b/>
        <sz val="10"/>
        <rFont val="Arial"/>
        <family val="2"/>
      </rPr>
      <t xml:space="preserve">Enero: </t>
    </r>
    <r>
      <rPr>
        <sz val="10"/>
        <rFont val="Arial"/>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</si>
  <si>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0"/>
        <rFont val="Arial"/>
        <family val="2"/>
      </rPr>
      <t xml:space="preserve">Marzo: </t>
    </r>
    <r>
      <rPr>
        <sz val="10"/>
        <rFont val="Arial"/>
        <family val="2"/>
      </rPr>
      <t>Se elabora el informe correspondiente al seguimiento de Planes de Mejora con corte al 31/12/2022; adicional se incorpora la evuación de efectividad de acciones realizado. Se genera mem 202317000064753 - Envio Informe de Planes de Mejoramiento 2S 2022 de fecha 13/03/2023. Las evidencias se encuentran en la carpeta compartida \\192.168.100.105\Control Interno1\90. Informes\72. Inf de evaluacion interna\26. Inf. (e) Seg. PMI (CONTRALORIA) Y PMP\2023. Y se pública en la página web https://www.movilidadbogota.gov.co/web/sites/default/files/Paginas/13-03-2023/planes_de_mejoramiento_31_dic_2022.pdf</t>
    </r>
    <r>
      <rPr>
        <b/>
        <sz val="10"/>
        <rFont val="Arial"/>
        <family val="2"/>
      </rPr>
      <t xml:space="preserve">
Enero:</t>
    </r>
    <r>
      <rPr>
        <sz val="10"/>
        <rFont val="Arial"/>
        <family val="2"/>
      </rPr>
      <t xml:space="preserve"> Se reporta la acciones cumplidas a Contraloria General de la República con Oficio N° 202317000302111 de fecha 23/01/2023</t>
    </r>
  </si>
  <si>
    <r>
      <rPr>
        <b/>
        <sz val="10"/>
        <rFont val="Arial"/>
        <family val="2"/>
      </rPr>
      <t xml:space="preserve">Junio: </t>
    </r>
    <r>
      <rPr>
        <sz val="10"/>
        <rFont val="Arial"/>
        <family val="2"/>
      </rPr>
      <t>se realizo registro, seguimiento y cierre de las acciones de los planes de mejoramiento para el mes mayo así: a) PMP: se registró y se cerraron 26 acciones; y b) PMI:se registro el avance que las dependencias reportaron, así mismo se efectuó el cierre de tres (3) acciones.</t>
    </r>
    <r>
      <rPr>
        <b/>
        <sz val="10"/>
        <rFont val="Arial"/>
        <family val="2"/>
      </rPr>
      <t xml:space="preserve">
Mayo:</t>
    </r>
    <r>
      <rPr>
        <sz val="10"/>
        <rFont val="Arial"/>
        <family val="2"/>
      </rPr>
      <t xml:space="preserve"> Se realizo registro, seguimiento y cierre de las acciones de los planes de mejoramiento para el mes de abril así: a)PMP: se registró el cierre de 13 acciones; y, b)PMI: : Se registró los avances de las dependencias que reportaron y se cerraron 14 acciones; se envia vía correo electrónico el día 15/05/2023, a los directivos y equipo tecnico el estado de los planes de mejoramiento así mismo se solicita la publicación de los mismos.</t>
    </r>
    <r>
      <rPr>
        <b/>
        <sz val="10"/>
        <rFont val="Arial"/>
        <family val="2"/>
      </rPr>
      <t xml:space="preserve">
Abril: </t>
    </r>
    <r>
      <rPr>
        <sz val="10"/>
        <rFont val="Arial"/>
        <family val="2"/>
      </rPr>
      <t>Se realizó el registro de seguimiento y cierre de las acciones en los planes de mejora para el mes de marzo así: a) PMP: se registró el cierre para 29 acciones; y, b) PMI: Se registró los avances de las dependencias que reportaron y no habian acciones para efectuar el cierre de las mismas; se envia vía correo electrónico el día 17/04/2023, a los directivos y equipo tecnico el estado de los planes de mejoramiento así mismo se solicita la publicación de los mismos.</t>
    </r>
    <r>
      <rPr>
        <b/>
        <sz val="10"/>
        <rFont val="Arial"/>
        <family val="2"/>
      </rPr>
      <t xml:space="preserve">
Marzo: </t>
    </r>
    <r>
      <rPr>
        <sz val="10"/>
        <rFont val="Arial"/>
        <family val="2"/>
      </rPr>
      <t>Se realizo el seguimiento y cierre de acciones en planes de mejora para el mes febrero así:a) PMP: se cierran 18 acciones; y, b) PMI: se realizó seguimiento a 19 acciones, no se habían acciones para cierre. Se envió correo electrónico a los directivos el día 14/03/2023 informando el estado de los planes de mejora.</t>
    </r>
    <r>
      <rPr>
        <b/>
        <sz val="10"/>
        <rFont val="Arial"/>
        <family val="2"/>
      </rPr>
      <t xml:space="preserve">
Febrero:</t>
    </r>
    <r>
      <rPr>
        <sz val="10"/>
        <rFont val="Arial"/>
        <family val="2"/>
      </rPr>
      <t xml:space="preserve"> Se realizó seguimiento y cierre de acciones en los planes de mejora para el mes enero: a) PMP: se cierran 30 acciones del mes enero; y, b)PMI: se cierran seis (6) acciones. Se envió correo electrónico a los directivos el día 14/02/2023 informado el estado de los planes de mejora.</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Se envió correo electrónico con el estado de los planes de mejora a los directivos el día: 12/01/2023. Adicionalmente, se registra los seguimientos de las dependencias que reportaron avances. Las evidencias se encuentran en la carpeta compartida \\192.168.100.105\Control Interno1\23. Auditorias\03. PM\2023 así como en la página web https://www.movilidadbogota.gov.co/web/reportes_de_control_interno.
</t>
    </r>
  </si>
  <si>
    <r>
      <rPr>
        <b/>
        <sz val="10"/>
        <rFont val="Arial"/>
        <family val="2"/>
      </rPr>
      <t>Junio:</t>
    </r>
    <r>
      <rPr>
        <sz val="10"/>
        <rFont val="Arial"/>
        <family val="2"/>
      </rPr>
      <t xml:space="preserve"> se envió el 20/06/2023, a alerta preventiva correspondiente a la cuenta mensual de mayo; se publica el respectivo certifi ado el 24/06/2023, para lo cual se puede consultar en el link: https://www.movilidadbogota.gov.co/web/sites/default/files/Paginas/23-06-2023/certificado_cuenta_mensual_mayo_2023.pdf</t>
    </r>
    <r>
      <rPr>
        <b/>
        <sz val="10"/>
        <rFont val="Arial"/>
        <family val="2"/>
      </rPr>
      <t xml:space="preserve">
Mayo: </t>
    </r>
    <r>
      <rPr>
        <sz val="10"/>
        <rFont val="Arial"/>
        <family val="2"/>
      </rPr>
      <t>se envió el 17/05/2023, la alerta preventiva correspondiente a la cuenta mensual de abril, se publica el certificado respectivo el día 29/05/2023,para lo cual se encuentra publicado https://www.movilidadbogota.gov.co/web/sites/default/files/Paginas/29-05-2023/certificado_cuenta_mensual_abril_2023.pdf</t>
    </r>
    <r>
      <rPr>
        <b/>
        <sz val="10"/>
        <rFont val="Arial"/>
        <family val="2"/>
      </rPr>
      <t xml:space="preserve">
Abril: </t>
    </r>
    <r>
      <rPr>
        <sz val="10"/>
        <rFont val="Arial"/>
        <family val="2"/>
      </rPr>
      <t>se envió el 18/04/2023, la alerta preventiva correspondiente a la cuenta mensual de marzo, se publica el certificado respectivo del mes de marzo el 25/03/2023, para lo cual se encuentra publicado en el linkhttps://www.movilidadbogota.gov.co/web/sites/default/files/Paginas/25-04-2023/certificado_cuenta_mensual_marzo_2023.pdf</t>
    </r>
    <r>
      <rPr>
        <b/>
        <sz val="10"/>
        <rFont val="Arial"/>
        <family val="2"/>
      </rPr>
      <t xml:space="preserve">
Marzo: </t>
    </r>
    <r>
      <rPr>
        <sz val="10"/>
        <rFont val="Arial"/>
        <family val="2"/>
      </rPr>
      <t>se envió el 16/03/2023, la alerta preventiva correspondiente al mes de febrero</t>
    </r>
    <r>
      <rPr>
        <b/>
        <sz val="10"/>
        <rFont val="Arial"/>
        <family val="2"/>
      </rPr>
      <t xml:space="preserve">, </t>
    </r>
    <r>
      <rPr>
        <sz val="10"/>
        <rFont val="Arial"/>
        <family val="2"/>
      </rPr>
      <t>Se revisó, generó  y publicó el reporte de la cuenta mensual de febrero de 2023, el cual se publicó en el link: 
https://www.movilidadbogota.gov.co/web/sites/default/files/Paginas/22-02-2023/certificado_cuenta_mensual_febrero_2023.pdf</t>
    </r>
    <r>
      <rPr>
        <b/>
        <sz val="10"/>
        <rFont val="Arial"/>
        <family val="2"/>
      </rPr>
      <t xml:space="preserve">
Febrero: </t>
    </r>
    <r>
      <rPr>
        <sz val="10"/>
        <rFont val="Arial"/>
        <family val="2"/>
      </rPr>
      <t>Se envió el 15/02/2023, la alerta preventiva correspondiente al mes enero</t>
    </r>
    <r>
      <rPr>
        <b/>
        <sz val="10"/>
        <rFont val="Arial"/>
        <family val="2"/>
      </rPr>
      <t xml:space="preserve">. </t>
    </r>
    <r>
      <rPr>
        <sz val="10"/>
        <rFont val="Arial"/>
        <family val="2"/>
      </rPr>
      <t>Se revisó, generó  y publico el reporte de la cuenta mensual de enero de 2023. el cual que quedó en el link https://www.movilidadbogota.gov.co/web/sites/default/files/Paginas/22-02-2023/certificado_cuenta_mensual_enero_2023.pdf</t>
    </r>
    <r>
      <rPr>
        <b/>
        <sz val="10"/>
        <rFont val="Arial"/>
        <family val="2"/>
      </rPr>
      <t xml:space="preserve">
Enero</t>
    </r>
    <r>
      <rPr>
        <sz val="10"/>
        <rFont val="Arial"/>
        <family val="2"/>
      </rPr>
      <t>: Se envió a alerta preventiva el 13/01/2023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Adicional se encuentra el soporte en la carpeta compartida: \\192.168.100.105\Control Interno1\90. Informes\24. Inf a otras entidades\17. Inf (e) Rendicion cuenta SIVICOF Resol 011-14 CD\2023\Certificaciones</t>
    </r>
  </si>
  <si>
    <r>
      <rPr>
        <b/>
        <sz val="10"/>
        <rFont val="Arial"/>
        <family val="2"/>
      </rPr>
      <t>Marzo:</t>
    </r>
    <r>
      <rPr>
        <sz val="10"/>
        <rFont val="Arial"/>
        <family val="2"/>
      </rPr>
      <t xml:space="preserve"> Se revisó, generó el informe preliminar que fue remitido mediante memorando N°202317000082493 de fecha 29/03/2023. Adicional, se genera, remite y publica el Informe final de Seguimiento a la Implementación  Ley de Transparencia con el memorando N° 202317000087483 de fecha 31/03/2023. La evidencia se encuentra almacenada en la carpeta compartida: \\192.168.100.105\Control Interno1\90. Informes\72. Inf de evaluacion interna\03. Inf Seg Ley 1712-14 Transp\2023. Adicional se publica en el link: https://www.movilidadbogota.gov.co/web/reportes_de_control_interno</t>
    </r>
  </si>
  <si>
    <r>
      <rPr>
        <b/>
        <sz val="10"/>
        <rFont val="Arial"/>
        <family val="2"/>
      </rPr>
      <t xml:space="preserve">Junio: </t>
    </r>
    <r>
      <rPr>
        <sz val="10"/>
        <rFont val="Arial"/>
        <family val="2"/>
      </rPr>
      <t>Se envió por correo electrónico el 30 de junio el reporte de riesgos de gestión (Mapa de riesgos) con corte a junio de 2023,  las evidencias se encuentran en la siguiente carpeta: Z:\90. Informes\74. Gestión OCI\4-RIESGOS OCI\2023\Riesgos de Gestión</t>
    </r>
    <r>
      <rPr>
        <b/>
        <sz val="10"/>
        <rFont val="Arial"/>
        <family val="2"/>
      </rPr>
      <t xml:space="preserve">
Abril: </t>
    </r>
    <r>
      <rPr>
        <sz val="10"/>
        <rFont val="Arial"/>
        <family val="2"/>
      </rPr>
      <t>Se envió por correo electrónico el 28 de abril el reporte de riesgos de  corrupción (Mapa de riesgos) con corte a abril de 2023,  las evidencias se encuentran en la siguiente carpeta: Z:\90. Informes\74. Gestión OCI\4-RIESGOS OCI\2023\Riesgos de Corrupc</t>
    </r>
    <r>
      <rPr>
        <b/>
        <sz val="10"/>
        <rFont val="Arial"/>
        <family val="2"/>
      </rPr>
      <t>ión
Enero</t>
    </r>
    <r>
      <rPr>
        <sz val="10"/>
        <rFont val="Arial"/>
        <family val="2"/>
      </rPr>
      <t xml:space="preserve">: -Se envió por correo electrónico el 20 de diciembre el reporte de riesgos de corrupción (Mapa de riesgos) con corte a diciembre de 2022,  las evidencias se encuentran en la siguiente carpeta: Z:\90. Informes\74. Gestión OCI\4-RIESGOS OCI\2022\Riesgos de Corrupción
</t>
    </r>
  </si>
  <si>
    <r>
      <rPr>
        <b/>
        <sz val="10"/>
        <rFont val="Arial"/>
        <family val="2"/>
      </rPr>
      <t xml:space="preserve">Junio: </t>
    </r>
    <r>
      <rPr>
        <sz val="10"/>
        <rFont val="Arial"/>
        <family val="2"/>
      </rPr>
      <t>se reporto la información para el diligenciamiento de Trazadores de las acciones ademas de PMR-SDM correspondiente al mes de mayo</t>
    </r>
    <r>
      <rPr>
        <b/>
        <sz val="10"/>
        <rFont val="Arial"/>
        <family val="2"/>
      </rPr>
      <t xml:space="preserve">
Mayo: </t>
    </r>
    <r>
      <rPr>
        <sz val="10"/>
        <rFont val="Arial"/>
        <family val="2"/>
      </rPr>
      <t>se reporto Trazadores de las acciones ademas de PMR-SDM del mes de abril</t>
    </r>
    <r>
      <rPr>
        <b/>
        <sz val="10"/>
        <rFont val="Arial"/>
        <family val="2"/>
      </rPr>
      <t xml:space="preserve">
Abril: </t>
    </r>
    <r>
      <rPr>
        <sz val="10"/>
        <rFont val="Arial"/>
        <family val="2"/>
      </rPr>
      <t xml:space="preserve">se reporto POA de inversion y de gestion del proceso, asi como Trazadores de las acciones ademas de PMR-SDM del mes de marzo </t>
    </r>
    <r>
      <rPr>
        <b/>
        <sz val="10"/>
        <rFont val="Arial"/>
        <family val="2"/>
      </rPr>
      <t xml:space="preserve">
Marzo: </t>
    </r>
    <r>
      <rPr>
        <sz val="10"/>
        <rFont val="Arial"/>
        <family val="2"/>
      </rPr>
      <t xml:space="preserve">se perporto la información para el diligenciamiento de Trazadores de las acciones ademas de PMR-SDM del mes de febrero </t>
    </r>
    <r>
      <rPr>
        <b/>
        <sz val="10"/>
        <rFont val="Arial"/>
        <family val="2"/>
      </rPr>
      <t xml:space="preserve">
Febrero:</t>
    </r>
    <r>
      <rPr>
        <sz val="10"/>
        <rFont val="Arial"/>
        <family val="2"/>
      </rPr>
      <t xml:space="preserve"> se reporto Trazadores de las acciones ademas de PMR-SDM del mes de enero, </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</si>
  <si>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r>
      <rPr>
        <b/>
        <sz val="10"/>
        <rFont val="Arial"/>
        <family val="2"/>
      </rPr>
      <t xml:space="preserve">Mayo: </t>
    </r>
    <r>
      <rPr>
        <sz val="10"/>
        <rFont val="Arial"/>
        <family val="2"/>
      </rPr>
      <t>Se comunicó el informe final de evaluación a la Secretaria y a los demas miembros del Comité Institucional de Control Interno y a Control Disciplinario, mediante el radicado 202317000119723 del 08 de mayo de 2023. El informe fue publicado en la web y se encuentra disponible en el link https://www.movilidadbogota.gov.co/web/sites/default/files/Paginas/09-05-2023/informe_final_directiva_25_2021_vigencia_2023_vf_2.pdf</t>
    </r>
    <r>
      <rPr>
        <b/>
        <sz val="10"/>
        <rFont val="Arial"/>
        <family val="2"/>
      </rPr>
      <t xml:space="preserve">
Abril: </t>
    </r>
    <r>
      <rPr>
        <sz val="10"/>
        <rFont val="Arial"/>
        <family val="2"/>
      </rPr>
      <t>A traves de memorando radicado 202317000112163 del 28 de abril, se le comunicó el informe preliminar a la Dirección de Contratación.</t>
    </r>
    <r>
      <rPr>
        <b/>
        <sz val="10"/>
        <rFont val="Arial"/>
        <family val="2"/>
      </rPr>
      <t xml:space="preserve">
Marzo:</t>
    </r>
    <r>
      <rPr>
        <sz val="10"/>
        <rFont val="Arial"/>
        <family val="2"/>
      </rPr>
      <t xml:space="preserve"> Por medio de memorando 202317000078243 del 24 de marzo de 2023, se comunicó a la Drección de Contrattación el plan de trabajo y se solicitó información a fin de llevar a cabo la evaluación del cumplimiento de la Directiva 025 de 2021.</t>
    </r>
  </si>
  <si>
    <r>
      <rPr>
        <b/>
        <sz val="10"/>
        <rFont val="Arial"/>
        <family val="2"/>
      </rPr>
      <t xml:space="preserve">Junio: </t>
    </r>
    <r>
      <rPr>
        <sz val="10"/>
        <rFont val="Arial"/>
        <family val="2"/>
      </rPr>
      <t xml:space="preserve">El 27 de junio se emite memorando 202317000169553 a la DTH requiriendo información de cambios directivos mes de junio. El 26 de junio de 2023 se emitió memorando 202317000168413 sobre el informe de actas de gestión del periodo 4 de abril a 2 de jun 2023. </t>
    </r>
    <r>
      <rPr>
        <b/>
        <sz val="10"/>
        <rFont val="Arial"/>
        <family val="2"/>
      </rPr>
      <t xml:space="preserve">
Mayo:</t>
    </r>
    <r>
      <rPr>
        <sz val="10"/>
        <rFont val="Arial"/>
        <family val="2"/>
      </rPr>
      <t xml:space="preserve"> El 17 de mayo de 2023 se emitió memorando 202317000129863 sobre el informe de actas de gestión del periodo. Adicional se remitirron los memorandos 202317000128223 y 202317000129333 a los Directivos entrantes para conocer su pronunciamiento frente a los informes de sus predecesores.</t>
    </r>
    <r>
      <rPr>
        <b/>
        <sz val="10"/>
        <rFont val="Arial"/>
        <family val="2"/>
      </rPr>
      <t xml:space="preserve">
Abril: </t>
    </r>
    <r>
      <rPr>
        <sz val="10"/>
        <rFont val="Arial"/>
        <family val="2"/>
      </rPr>
      <t>se desarrolló trabajo conjunto del equipo OCI, verificación a las Actas de Gestión periodo 1/10/2022 a 15/03/2023 y se remitió Informe preliminar a la DTH memorando202317000106103 25/04/2023</t>
    </r>
    <r>
      <rPr>
        <b/>
        <sz val="10"/>
        <rFont val="Arial"/>
        <family val="2"/>
      </rPr>
      <t xml:space="preserve">            
Marzo: </t>
    </r>
    <r>
      <rPr>
        <sz val="10"/>
        <rFont val="Arial"/>
        <family val="2"/>
      </rPr>
      <t>Mediante memorando 202317000067963 de fecha 15/03/2023 se solicitó a la DTH las actas de informes de gestión de los Directivos que renunciaron desde el 29/12/2022. El día 28/03/2023 se realizó reunión citada por la OCI con la Sub. Corporativa y la DTH y se han establecido acciones de su parte para poder obtener las actas de gestión requeridas por la OCI.</t>
    </r>
    <r>
      <rPr>
        <b/>
        <sz val="10"/>
        <rFont val="Arial"/>
        <family val="2"/>
      </rPr>
      <t xml:space="preserve">
Enero: </t>
    </r>
    <r>
      <rPr>
        <sz val="10"/>
        <rFont val="Arial"/>
        <family val="2"/>
      </rPr>
      <t>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t>
    </r>
  </si>
  <si>
    <r>
      <rPr>
        <b/>
        <sz val="10"/>
        <rFont val="Arial"/>
        <family val="2"/>
      </rPr>
      <t xml:space="preserve">Junio: </t>
    </r>
    <r>
      <rPr>
        <sz val="10"/>
        <rFont val="Arial"/>
        <family val="2"/>
      </rPr>
      <t>El 30 de junio de 2023 se realizó reunión explicativa de la Circular  externa No. 003 por parte de la OCI al proceso.</t>
    </r>
    <r>
      <rPr>
        <b/>
        <sz val="10"/>
        <rFont val="Arial"/>
        <family val="2"/>
      </rPr>
      <t xml:space="preserve"> </t>
    </r>
    <r>
      <rPr>
        <sz val="10"/>
        <rFont val="Arial"/>
        <family val="2"/>
      </rPr>
      <t>El 27 de junio se emite memorando 202317000169123 a la Subdirección Administrativa requiriendo dar cumplimiento a la Circular externa No. 003 y cargar la información requerida.</t>
    </r>
  </si>
  <si>
    <r>
      <rPr>
        <b/>
        <sz val="10"/>
        <rFont val="Arial"/>
        <family val="2"/>
      </rPr>
      <t>Junio</t>
    </r>
    <r>
      <rPr>
        <sz val="10"/>
        <rFont val="Arial"/>
        <family val="2"/>
      </rPr>
      <t>: Medinate mem N° 202317000146973 de fecha del 02/06/15- se realiza la solicitud Información al Comité de Convivencia Laboral, con mem N°mem 202317000146973 de 29/06/2023 se solicita información adicional al Comité de Convivencia Laboral.</t>
    </r>
  </si>
  <si>
    <r>
      <rPr>
        <b/>
        <sz val="10"/>
        <rFont val="Arial"/>
        <family val="2"/>
      </rPr>
      <t xml:space="preserve">Junio: </t>
    </r>
    <r>
      <rPr>
        <sz val="10"/>
        <rFont val="Arial"/>
        <family val="2"/>
      </rPr>
      <t>Mediante oficio del 202361202442652  del 6/06/2023 la CB Comunica informe final de auditoria de regularidad, ademas mediante oficio 202361202452362 del 08/06/2023 realizo solicitud de información RTA 202300002533081</t>
    </r>
    <r>
      <rPr>
        <b/>
        <sz val="10"/>
        <rFont val="Arial"/>
        <family val="2"/>
      </rPr>
      <t xml:space="preserve">
Mayo: </t>
    </r>
    <r>
      <rPr>
        <sz val="10"/>
        <rFont val="Arial"/>
        <family val="2"/>
      </rPr>
      <t xml:space="preserve">la Contraloría mediante oficio 202361202078002 del 17/05/2023 allega informe preliminar auditoría de regularidad PAD 2023 COD 086, al cual la SDM respondió con Oficio No 202330004701351 del 25/05/2023 </t>
    </r>
    <r>
      <rPr>
        <b/>
        <sz val="10"/>
        <rFont val="Arial"/>
        <family val="2"/>
      </rPr>
      <t xml:space="preserve">
Abril :  </t>
    </r>
    <r>
      <rPr>
        <sz val="10"/>
        <rFont val="Arial"/>
        <family val="2"/>
      </rPr>
      <t>Se han respondido los siguientes requerimientos de información: 202361201273952 RTA 202317003783011 - 202361201251322 RTA 202330003721971 - 202361200775402 RTA 202342101181511 - 202361201573772 RTA 202353003986191 - 2-2023-09268 (Capacitación) - 202361201672822 - RTA 202342004149291 - 2-2023-09010 RTA 202351004168341</t>
    </r>
    <r>
      <rPr>
        <b/>
        <sz val="10"/>
        <rFont val="Arial"/>
        <family val="2"/>
      </rPr>
      <t xml:space="preserve">
Marzo: </t>
    </r>
    <r>
      <rPr>
        <sz val="10"/>
        <rFont val="Arial"/>
        <family val="2"/>
      </rPr>
      <t>Se han respondido los siguientes requerimientos de información</t>
    </r>
    <r>
      <rPr>
        <b/>
        <sz val="10"/>
        <rFont val="Arial"/>
        <family val="2"/>
      </rPr>
      <t xml:space="preserve">: </t>
    </r>
    <r>
      <rPr>
        <sz val="10"/>
        <rFont val="Arial"/>
        <family val="2"/>
      </rPr>
      <t>202361200542722 RTA 202330001393711 - 202361200641552 RTA 202361101538341 - 2-2023-03352 RTA 202361101651151 - 202361200668352 RTA 202312001692851 - 202361200684652 RTA 202361101593041 - 202361200775402 RTA 202361200833142 - 202361200815322 RTA 202361101730891 - 202361200839942 RTA 202361101769481 - #: 2-2023-04292 RTA 202342001766081 - 2-2023-04400 RTA 202330003211711 - 2-2023-04398 RTA 202330003211681 - 2-2023-04402 RTA 202330003212651 - 202361200954702 RTA 202361103296091 - 202361200986342 RTA 202312003356821 - 202361201053342 RTA 202342003450711 - 202361201054082 RTA 202361103354231 - 202361201094652 RTA 202361103409411 - 202361201094782 RTA 202361103409401 - 202361201120492 RTA 202330003515261 - 202361201180942 RTA 202361103509281 - 202361201205672 RTA 202351003550031 - 202361201205802 RTA 202351003550031 - 202361201225352 RTA 202312003592551 - 202361201249842 RTA 202330003629251 - 202361201251322 RTA 202361201288132 - 202361201273952 RTA 202361201303832 - 202361201274062  - 202361201274202 - 202361201274412 - 202361200855016</t>
    </r>
    <r>
      <rPr>
        <b/>
        <sz val="10"/>
        <rFont val="Arial"/>
        <family val="2"/>
      </rPr>
      <t xml:space="preserve">
Febrero: </t>
    </r>
    <r>
      <rPr>
        <sz val="10"/>
        <rFont val="Arial"/>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0"/>
        <rFont val="Arial"/>
        <family val="2"/>
      </rPr>
      <t>Enero</t>
    </r>
    <r>
      <rPr>
        <sz val="10"/>
        <rFont val="Arial"/>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</si>
  <si>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0"/>
        <rFont val="Arial"/>
        <family val="2"/>
      </rPr>
      <t xml:space="preserve">Junio: </t>
    </r>
    <r>
      <rPr>
        <sz val="10"/>
        <rFont val="Arial"/>
        <family val="2"/>
      </rPr>
      <t xml:space="preserve"> se dio alcance al informe final con memorando 202315000146913  del 02/06/2023 se puclico informe final CPINT  en el link https://www.movilidadbogota.gov.co/web/sites/default/files/Paginas/20-06-2023/informe_final_auditoria_cpint_2023.pdf</t>
    </r>
    <r>
      <rPr>
        <b/>
        <sz val="10"/>
        <rFont val="Arial"/>
        <family val="2"/>
      </rPr>
      <t xml:space="preserve">
Mayo:</t>
    </r>
    <r>
      <rPr>
        <sz val="10"/>
        <rFont val="Arial"/>
        <family val="2"/>
      </rPr>
      <t xml:space="preserve"> Se remitió informe final auditoría SCG con memorando 202315000136293 del 24/05/2023
</t>
    </r>
    <r>
      <rPr>
        <b/>
        <sz val="10"/>
        <rFont val="Arial"/>
        <family val="2"/>
      </rPr>
      <t xml:space="preserve">Abril: </t>
    </r>
    <r>
      <rPr>
        <sz val="10"/>
        <rFont val="Arial"/>
        <family val="2"/>
      </rPr>
      <t xml:space="preserve">Se llevaron a cabo reuniones de sensibilización, asesoría y acompañamiento a los auditores internos de la entidad de capacitación virtual el 18/04/2023 con la participación de 20 auditores relacionada con el instructivo de Auditorias a Sistemas de gestión, de otra parte el  19/04/2023 se fortaleció a los auditores internos de calidad en la norma ISO 9001:2015 
La cual se encuentra disponible en: \\192.168.100.105\Control Interno1\23. Auditorias\02. Internas\00. Auditorías a Sistemas de Gestión\AUD INTERNA SISTEMA GESTION DE CALIDAD\CPINT 2023\CAPACITACION
</t>
    </r>
    <r>
      <rPr>
        <b/>
        <sz val="10"/>
        <rFont val="Arial"/>
        <family val="2"/>
      </rPr>
      <t>Marzo</t>
    </r>
    <r>
      <rPr>
        <sz val="10"/>
        <rFont val="Arial"/>
        <family val="2"/>
      </rPr>
      <t>: mediante correo electrónico del 27/03/23 la OPAPI solicitó actualización de fechas para ejecución de la auditoría
\\192.168.100.105\Control Interno1\90. Informes\175. Programas\PAAI\2023\Planificación
De otra parte, a través del correo de Comunicación Interna Movilidad  el 10/03/2023 se envio el formulario para que los interesados hicieran parte de las AUDITORÍAS INTERNAS SECRETARÍA DISTRITAL DE MOVILIDAD.
https://mail.google.com/mail/u/0/#label/COMUNICACIONES+INTERNAS/FMfcgzGslbBlDRLZqQzTjTGZXsFQRNfq</t>
    </r>
  </si>
  <si>
    <r>
      <rPr>
        <b/>
        <sz val="10"/>
        <rFont val="Arial"/>
        <family val="2"/>
      </rPr>
      <t xml:space="preserve">Junio: </t>
    </r>
    <r>
      <rPr>
        <sz val="10"/>
        <rFont val="Arial"/>
        <family val="2"/>
      </rPr>
      <t>Mediante memorando No 202317000173193 del 30 de junio se le solicito a la Subsecretaria Corporativa  informar el estado de avance de las actividades programadas para iniciar la Auditoría Interna del Sistema de Gestión Antisoborno.
Adicionalmente, se  recordo tener en cuenta el Instructivo Auditorías Internas Sistemas de Gestión Código: PV01-IN03 Versión: 2.0 para planificar, ejecutar y verificar la conformidad del Sistema de Gestión Antisoborno y una vez culminado el proceso de auditoría, remitir a este Oficina las evidencias establecidas en el literal f y ee) del numeral 4 Lineamientos para la Gestión de las Auditorías Internas a los Sistemas de Gestión del Instructivo</t>
    </r>
  </si>
  <si>
    <r>
      <rPr>
        <b/>
        <sz val="10"/>
        <rFont val="Arial"/>
        <family val="2"/>
      </rPr>
      <t>Junio</t>
    </r>
    <r>
      <rPr>
        <sz val="10"/>
        <rFont val="Arial"/>
        <family val="2"/>
      </rPr>
      <t>: mediante memorando N 202362000147223 del 2/06/2023 la DTH solicita la reprogramación de la auditoría teniendo en cuenta que aún se encuentra en trámite el proceso contractual.</t>
    </r>
  </si>
  <si>
    <t>Se comunicó por parte del lider del SGA el informe final con memorando No 202361200123833 del 11/05/2023.
Se comunicó por parte del lider del SGA la documentación de la auditoría interna mediante memorando 202361200126923 del 15/05/2023, en proceso de revisión.
Se comunicó por parte del lider del SGA el plan de mejoramiento co memorando 202361200139623 del 26/05/2023, el cual fue codificado e integrado a la matriz consolidada, comunicada mediante memorando 202317000140523 del 29/05/2023.
DM: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</si>
  <si>
    <r>
      <rPr>
        <b/>
        <sz val="10"/>
        <rFont val="Arial"/>
        <family val="2"/>
      </rPr>
      <t xml:space="preserve">Junio: </t>
    </r>
    <r>
      <rPr>
        <sz val="10"/>
        <rFont val="Arial"/>
        <family val="2"/>
      </rPr>
      <t>Se realizó reunión con el proceso el 30 de junio de 2023; con el proposito de validar acciones con cierre en junio, y así poder reportar en el PMP los respectivos avances</t>
    </r>
    <r>
      <rPr>
        <b/>
        <sz val="10"/>
        <rFont val="Arial"/>
        <family val="2"/>
      </rPr>
      <t xml:space="preserve">. 
DM: </t>
    </r>
    <r>
      <rPr>
        <sz val="10"/>
        <rFont val="Arial"/>
        <family val="2"/>
      </rPr>
      <t>Se emitió solicitud de información, en cumplimiento de la CE 003 de 2023, mediante memorando 202317000169123 del 28-jun-2023.</t>
    </r>
    <r>
      <rPr>
        <b/>
        <sz val="10"/>
        <rFont val="Arial"/>
        <family val="2"/>
      </rPr>
      <t xml:space="preserve">
Mayo:</t>
    </r>
    <r>
      <rPr>
        <sz val="10"/>
        <rFont val="Arial"/>
        <family val="2"/>
      </rPr>
      <t xml:space="preserve"> Se realizó reunión con el proceso y enlace OCI el 18 de mayo de 2023; con el proposito de requerir el informe  de acciones en forma periodica, y así poder reportar en el PMP los respectivos avances.</t>
    </r>
    <r>
      <rPr>
        <b/>
        <sz val="10"/>
        <rFont val="Arial"/>
        <family val="2"/>
      </rPr>
      <t xml:space="preserve">
Abril: </t>
    </r>
    <r>
      <rPr>
        <sz val="10"/>
        <rFont val="Arial"/>
        <family val="2"/>
      </rPr>
      <t xml:space="preserve">Solicitud de información para el seguimiento al PMA, 202317000094953, 12/04/2023; respondido por 202361200103153 20/04/2023; se remitió Informe preliminar del PMA memorando202317000109263 26/04/2023.  </t>
    </r>
    <r>
      <rPr>
        <b/>
        <sz val="10"/>
        <rFont val="Arial"/>
        <family val="2"/>
      </rPr>
      <t>Enero</t>
    </r>
    <r>
      <rPr>
        <sz val="10"/>
        <rFont val="Arial"/>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</si>
  <si>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r>
      <t xml:space="preserve">Junio: DM: </t>
    </r>
    <r>
      <rPr>
        <sz val="10"/>
        <rFont val="Arial"/>
        <family val="2"/>
      </rPr>
      <t>Se emitió programa de trabajo y solicitud de información para seguimiento correspondiente al segundo trimestre 2023, mediante memorando 202317000170043 del 28-jun-2023.</t>
    </r>
    <r>
      <rPr>
        <b/>
        <sz val="10"/>
        <rFont val="Arial"/>
        <family val="2"/>
      </rPr>
      <t xml:space="preserve">
Abril - Mayo: </t>
    </r>
    <r>
      <rPr>
        <sz val="10"/>
        <rFont val="Arial"/>
        <family val="2"/>
      </rPr>
      <t xml:space="preserve">Se remitió a la Secretaria el informe final de Seguimiento de Austeridad y PIGA con corte al I Trimestre de 2023, con memorando No.  202317000114263 del 2/5/2023.
Se remitió el Informe premilinar de Seguimiento de Austeridad y PIGA con corte al I Trimestre de 2023, con memorando No.  202317000107643 del 25/04/2023.
 Los documentos de apoyo y el desarrollo del informe se encuentran documentados en: Z:\90. Informes\72. Inf de evaluación interna\01. Inf (i) Austeridad gasto\2023\I TRIMESTRE DE 2023
Se encuentra publicado en la página web de la entidad (https://www.movilidadbogota.gov.co/web/reportes_de_control_interno) en la sección de Informe de Austeridad en el Gasto
Se remitió mediante el memorando 202317000088363 del 3 de abril de 2023 Solicitud de información, seguimiento a las medidas y políticas de austeridad en el gasto, incluidas las establecidas en el Plan Institucional de Gestión Ambiental, primer trimestre 2023.
</t>
    </r>
    <r>
      <rPr>
        <b/>
        <sz val="10"/>
        <rFont val="Arial"/>
        <family val="2"/>
      </rPr>
      <t xml:space="preserve">
Febrero: </t>
    </r>
    <r>
      <rPr>
        <sz val="10"/>
        <rFont val="Arial"/>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</si>
  <si>
    <r>
      <rPr>
        <b/>
        <sz val="10"/>
        <color theme="1"/>
        <rFont val="Arial"/>
        <family val="2"/>
      </rPr>
      <t xml:space="preserve">JUNIO: GD </t>
    </r>
    <r>
      <rPr>
        <sz val="10"/>
        <color theme="1"/>
        <rFont val="Arial"/>
        <family val="2"/>
      </rPr>
      <t>Revisión PMI Hallazgos de Contraloría 86 CON sgm-sgj-spm-sgc-oapi-osv-ogs el 13/06/2023, Reunión cierre Auditoría Internacional ODS1 - Cód 701 el 16/06/2023, Asesoría y acompañamiento con la OAPI y la OCI a SSC 16/06/2023, Socializacion Herramienta muestreo para cargar evidencias de riesgos
con subsecretarias-oapi el 20/06/2023 , revison pmp Auditoria SGC con SSC el 29/06/2023.</t>
    </r>
    <r>
      <rPr>
        <b/>
        <sz val="10"/>
        <color theme="1"/>
        <rFont val="Arial"/>
        <family val="2"/>
      </rPr>
      <t xml:space="preserve">
EB: </t>
    </r>
    <r>
      <rPr>
        <sz val="10"/>
        <color theme="1"/>
        <rFont val="Arial"/>
        <family val="2"/>
      </rPr>
      <t>Se asistió a reuniones virtuales y mesas de trabajo para asesoría y acompañamiento a PM y PMI, respecto al hallazgo 3.2.2.7.1 del Informe de Contraloría a cargo de la Dirección de Atención al Ciudadano los días 14 y 20 de junio.</t>
    </r>
    <r>
      <rPr>
        <b/>
        <sz val="10"/>
        <color theme="1"/>
        <rFont val="Arial"/>
        <family val="2"/>
      </rPr>
      <t xml:space="preserve">
YU: </t>
    </r>
    <r>
      <rPr>
        <sz val="10"/>
        <color theme="1"/>
        <rFont val="Arial"/>
        <family val="2"/>
      </rPr>
      <t xml:space="preserve">02/06/2023 y 05/06/2023, se participa en la elaboración de presentación de la revisión por la DIrección para el SGC; 06/06/2023: Se hace acompañamiento en la formulación del PM del SGSST producto de la revisión por al Dirección; 09/06/2023: Se acompaña en revisión de la Ley 951; 14/09/2023; se hizo acompañamiento a lo adelantado en temas de acciones de PMI de la DAC; 16/06/2023; se hizo acompañamiento en la formualción de acciones de los hallazgos 3.2.2.7.2, 3.2.1.3.1 y 3.2.2.7.1; 21/06/2023: acomapamiento al revisión del PMI en general del PAD 86; 
</t>
    </r>
    <r>
      <rPr>
        <b/>
        <sz val="10"/>
        <color theme="1"/>
        <rFont val="Arial"/>
        <family val="2"/>
      </rPr>
      <t>WC:</t>
    </r>
    <r>
      <rPr>
        <sz val="10"/>
        <color theme="1"/>
        <rFont val="Arial"/>
        <family val="2"/>
      </rPr>
      <t xml:space="preserve"> *Se brindó asesoría metodológica a las Direcciones de Representación Judicial y de Contratación para la formulación del plan de mejoramiento del informe final de la auditoría de regularidad código 086 de la Contraloría el 16 de junio de 2023
</t>
    </r>
    <r>
      <rPr>
        <b/>
        <sz val="10"/>
        <color theme="1"/>
        <rFont val="Arial"/>
        <family val="2"/>
      </rPr>
      <t>NTV</t>
    </r>
    <r>
      <rPr>
        <sz val="10"/>
        <color theme="1"/>
        <rFont val="Arial"/>
        <family val="2"/>
      </rPr>
      <t xml:space="preserve">: Se brindó asesoría metodológica a la Subdirección Financiera y a la Subdirección Administrativa para la formulación del plan de mejoramiento del informe final de la auditoría de regularidad código 086 de la Contraloría el 9 y 16 de junio
</t>
    </r>
    <r>
      <rPr>
        <b/>
        <sz val="10"/>
        <color theme="1"/>
        <rFont val="Arial"/>
        <family val="2"/>
      </rPr>
      <t>DM:</t>
    </r>
    <r>
      <rPr>
        <sz val="10"/>
        <color theme="1"/>
        <rFont val="Arial"/>
        <family val="2"/>
      </rPr>
      <t xml:space="preserve">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r>
    <r>
      <rPr>
        <b/>
        <sz val="10"/>
        <color theme="1"/>
        <rFont val="Arial"/>
        <family val="2"/>
      </rPr>
      <t xml:space="preserve">
MAYO: YU: </t>
    </r>
    <r>
      <rPr>
        <sz val="10"/>
        <color theme="1"/>
        <rFont val="Arial"/>
        <family val="2"/>
      </rPr>
      <t xml:space="preserve">30/05/2023, se asiste a reunión de formaulación de plan de mejora de Auditoria de Requisitos Legales SST; 23/05/2029,  acompañamiento formaulación PM SST Contratos Señalización; y revisión plan de mejoramiento Informe DIrectiva 025 de2021; se genera memorandos N°202317000134333 y 202317000134323 a TH y OTIC de fecha 23/05/2023; desde el rol de enfoque a la Prevención para el reporte de seguimiento a las acciiones de PMP; 15/05/2023; se hace acompañamiento a Plan de Mejora de Públicación Informe de Empalme; 12/05/2023; se hace acompañamiento revsión de plan de mejora de Atención al Ciudadano y PM de Informe trámietes; 10/05/2023: se asiste a reunión de mesa de trabajo sobre derechos de autor y mesa de trabajo de Plan de Mejora de Atención al Ciudadano;  08/05/2023, se asiste a reunión con TH y Señalización para prevenir posible no efectiviadad de acciones de SST; 04/05/2023: Se asiste a charla de Continuidad del negocio para definir actividades críticas de la OCI; 
</t>
    </r>
    <r>
      <rPr>
        <b/>
        <sz val="10"/>
        <color theme="1"/>
        <rFont val="Arial"/>
        <family val="2"/>
      </rPr>
      <t>WC:</t>
    </r>
    <r>
      <rPr>
        <sz val="10"/>
        <color theme="1"/>
        <rFont val="Arial"/>
        <family val="2"/>
      </rPr>
      <t xml:space="preserve"> *Se brindó asesoría metodológica a la Dirección de Contratación para la formulación del plan de mejoramiento del informe final de evaluación de la Directiva 025 de 2021 el 23 de mayo de 2023.
**Se brindó asesoría metodológica a la Dirección de Contratación para la formulación de acciones por autocontrol el dia 25 de mayo de 2023 .
***El 24 de mayo de 2023 se prestó asesoría metodológica para la formulación de acciones de mejora del hallazgo 3.3.1.2.1 del informe Final de Factores Estados Financieros, Control Interno Contable y Gestión Presupuestal de la Auditoría de Regularidad ante la Secretaría Distrital de Movilidad.
</t>
    </r>
    <r>
      <rPr>
        <b/>
        <sz val="10"/>
        <color theme="1"/>
        <rFont val="Arial"/>
        <family val="2"/>
      </rPr>
      <t xml:space="preserve">GD: </t>
    </r>
    <r>
      <rPr>
        <sz val="10"/>
        <color theme="1"/>
        <rFont val="Arial"/>
        <family val="2"/>
      </rPr>
      <t xml:space="preserve">Acompañamiento Auditoría Interna Proceso Control y Evaluación de la Gestión el 5/05/2023, participacion en Reunión de entendimiento proceso Ingeniería de Transito -Señalización y Semaforización el 8/05/2023, Revision informe de auditoria SGA 10/05/2023, participar en reunion para revisión cumplimiento acciones hallazgo 138-2022 AC 4 y 5 el 11/05/20233, Plan de trabajo auditoria interna proceso PMP03 Lote 1 zona norte 19/05/2023, Retroalimentación informe seguimiento de riesgos de corrupción con procesos 19/05/2023, Revisión riesgos de corrupción proceso control trámites y ajuste de periodicidad 23/05/2023, Revisión Formulación PMP criterios SST Contratos Señalización 23/05/2023
</t>
    </r>
    <r>
      <rPr>
        <b/>
        <sz val="10"/>
        <color theme="1"/>
        <rFont val="Arial"/>
        <family val="2"/>
      </rPr>
      <t>DM:</t>
    </r>
    <r>
      <rPr>
        <sz val="10"/>
        <color theme="1"/>
        <rFont val="Arial"/>
        <family val="2"/>
      </rPr>
      <t xml:space="preserve"> Se brindó acompañamiento en el proceso de formulación del Plan de Mejoramiento que permite gestionar los resultados de la Auditoría Interna al Sistema de Gestión Ambienta, entre el 16 y el 26 de mayo de 2023.
</t>
    </r>
    <r>
      <rPr>
        <b/>
        <sz val="10"/>
        <color theme="1"/>
        <rFont val="Arial"/>
        <family val="2"/>
      </rPr>
      <t>NT</t>
    </r>
    <r>
      <rPr>
        <sz val="10"/>
        <color theme="1"/>
        <rFont val="Arial"/>
        <family val="2"/>
      </rPr>
      <t xml:space="preserve"> : Asesoría para el PMP - Informe Funcionamiento de la caja menor a cargo de la Dirección de Representación Judicial
-Durante el mes se apoyó al enlace de la Dirección de Representación Judicial en la formulación del Plan de Mejoramiento correspondiente al resultado del Informe de Funcionamiento de la caja menor a cargo de la Dirección de Representación Judicial
</t>
    </r>
    <r>
      <rPr>
        <b/>
        <sz val="10"/>
        <color theme="1"/>
        <rFont val="Arial"/>
        <family val="2"/>
      </rPr>
      <t xml:space="preserve">NT </t>
    </r>
    <r>
      <rPr>
        <sz val="10"/>
        <color theme="1"/>
        <rFont val="Arial"/>
        <family val="2"/>
      </rPr>
      <t xml:space="preserve">: Asesoría para el PMP -  Informe final evaluación y seguimiento a la efectividad del Plan de Mejoramiento por Procesos corte al 31 de diciembre de 2022 - Hallazgo 018-2021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018-2021 - Oportunidad de publicación EEFF
</t>
    </r>
    <r>
      <rPr>
        <b/>
        <sz val="10"/>
        <color theme="1"/>
        <rFont val="Arial"/>
        <family val="2"/>
      </rPr>
      <t>NT :</t>
    </r>
    <r>
      <rPr>
        <sz val="10"/>
        <color theme="1"/>
        <rFont val="Arial"/>
        <family val="2"/>
      </rPr>
      <t xml:space="preserve"> Asesoría para el PMP -  Informe final evaluación y seguimiento a la efectividad del Plan de Mejoramiento por Procesos corte al 31 de diciembre de 2022 - Hallazgo 005-2022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005-2022 - Depuración Contable
</t>
    </r>
    <r>
      <rPr>
        <b/>
        <sz val="10"/>
        <color theme="1"/>
        <rFont val="Arial"/>
        <family val="2"/>
      </rPr>
      <t xml:space="preserve">ABRIL: YU </t>
    </r>
    <r>
      <rPr>
        <sz val="10"/>
        <color theme="1"/>
        <rFont val="Arial"/>
        <family val="2"/>
      </rPr>
      <t>*Se asistió a la sesion de Seguridad para conocer los avances en temas d</t>
    </r>
    <r>
      <rPr>
        <b/>
        <sz val="10"/>
        <color theme="1"/>
        <rFont val="Arial"/>
        <family val="2"/>
      </rPr>
      <t>e definión</t>
    </r>
    <r>
      <rPr>
        <sz val="10"/>
        <color theme="1"/>
        <rFont val="Arial"/>
        <family val="2"/>
      </rPr>
      <t xml:space="preserve"> de activos de información (12/04/223).*Se realiza mesa trabajo de PQRS el 14/04/2023; *  Se Asiste a la mesa de trabajo de impacto de negocio con OTIC (14/04/2023). *se convoca a mesa de trabajo con el fin de validar las NC y Observaciones de la ley 1519 de 2020 (15/04/2023). * Se trabaja con Jurídica para dar a conocer la forma de revisión de información del numeral 1.5 Directorio de la Ley 1519. * Se apoyó y participó en el desarrollo de la Socialización de los Auditores Internos de los Sistemas de Gestión (18/04/2023)* Se asiste a mesa de trabajo de la resolución 1519 de 2020; *  Se realiza charla a los auditores internos de los instrumentos de Auditoria(17/04/2023)* Se asiste a socialización de Auditores SDM (18/04/2023) *Se asiste a mesa de trabajo de PQRS (20/04/2023)* Se asiste a reunión para definición de activos de información de la OCI (20/04/2023) * Se asiste a socialización de auditores (25/04/2023); Revisión de documentos auditoria SGA (25/04/2023)* Se realiza charla del fortalecimiento de la Cultura de Control a OTIC (27/04/2023); * Se asiste a la auditoria de Gestión Ambiental (27/04/2023); Se realiza charla del fortalecimiento de la cultura de Control a TH (28/04/2023)
GD: Participacion en el análisis de impacto del negocio - Proceso Control y Evalu</t>
    </r>
    <r>
      <rPr>
        <b/>
        <sz val="10"/>
        <color theme="1"/>
        <rFont val="Arial"/>
        <family val="2"/>
      </rPr>
      <t>aci</t>
    </r>
    <r>
      <rPr>
        <sz val="10"/>
        <color theme="1"/>
        <rFont val="Arial"/>
        <family val="2"/>
      </rPr>
      <t>ón de la Gestión el 14 de abril, Jornada de fortalecimiento a los Auditores internos SDM de los Sistemas de Gestión llevada a cabo el 18 de abril.* El 27/04/23 se asesoró a la DAC en la formulacion de PMP por autocontrol relacionado con metodologia cursos pedagogicos.
Marzo: GD *Retroalimentación del informe del mapa de riesgos de gestión relacio</t>
    </r>
    <r>
      <rPr>
        <b/>
        <sz val="10"/>
        <color theme="1"/>
        <rFont val="Arial"/>
        <family val="2"/>
      </rPr>
      <t>nados con el</t>
    </r>
    <r>
      <rPr>
        <sz val="10"/>
        <color theme="1"/>
        <rFont val="Arial"/>
        <family val="2"/>
      </rPr>
      <t xml:space="preserve"> seguimiento producto del IV cuatrimestre 2022, a los siguientes procesos: Gestión Administrativa (7 de marzo), planeación del transporte (9 marzo), TIC (9 de marzo), Seguridad vial (9 de marzo), Gestión Social (10 de marzo),Inteligencia para la movilidad (10 de marzo), Trámites y servicios a la ciudadanía (13 de marzo), Control Disciplinario (14 de marzo), Gestión de las Comunicaciones (15 de marzo), Gestión Financiera (17 de marzo), Gestión Contravencional (21 de marzo), Gestión del Talento Humano (22 de marzo) 
* Acompañamiento formulación PMP Medición de la satisfacción del Ciudadano con la SSC, OACM, DIT (28 de marzo)
* Acompañamiento en la formulación PMP, producto del seguimiento al mapa de riesgos de soborno (24 de marzo)
Acompañamiento en reunión con SGC, DTH relacionada con las actas de gestión/ Ley 951 de 2005 (/28 de marzo)
WC: Se llevó a cabo reunión de retroalimentación del informe de PQRSD y entes de </t>
    </r>
    <r>
      <rPr>
        <b/>
        <sz val="10"/>
        <color theme="1"/>
        <rFont val="Arial"/>
        <family val="2"/>
      </rPr>
      <t>cont</t>
    </r>
    <r>
      <rPr>
        <sz val="10"/>
        <color theme="1"/>
        <rFont val="Arial"/>
        <family val="2"/>
      </rPr>
      <t>rol  - segundo semestre de 2022 y se realizaron algunas recomendaciones sobre las acciones formuladas en el Hallazgo generado.
OPO:  Actividad de empalme entre enlaces OCI y Subsecretaría de Política y de OS</t>
    </r>
    <r>
      <rPr>
        <b/>
        <sz val="10"/>
        <color theme="1"/>
        <rFont val="Arial"/>
        <family val="2"/>
      </rPr>
      <t>V. Se r</t>
    </r>
    <r>
      <rPr>
        <sz val="10"/>
        <color theme="1"/>
        <rFont val="Arial"/>
        <family val="2"/>
      </rPr>
      <t>eitera la disposición para el trabajo articulado y sobre el cumplimiento a la entrega de información en los plazos requeridos, cuarto día hábil del mes. Evidencias archivadas en la ruta: \\192.168.100.105\Control Interno1\90. Informes\74. Gestion OCI\11. ROL ENFOQUE HACIA LA PREVENCIÓN\2023\01. Asesoría y Acompañamiento Procesos
NT y DM: Asesoría para el PMP - Informe Seguimiento de  a las medidas de raciona</t>
    </r>
    <r>
      <rPr>
        <b/>
        <sz val="10"/>
        <color theme="1"/>
        <rFont val="Arial"/>
        <family val="2"/>
      </rPr>
      <t>lización y</t>
    </r>
    <r>
      <rPr>
        <sz val="10"/>
        <color theme="1"/>
        <rFont val="Arial"/>
        <family val="2"/>
      </rPr>
      <t xml:space="preserve"> Austeridad en el Gasto
-Durante el mes se apoyó al enlace de la Subdirección Administrativa en la formulación del Plan de Mejoramiento  correspondiente al resultado del Informe de Seguimiento a las medidas de racionalización y Austeridad en el Gasto
NT y DM: Asesoría para el PMP - Informe Seguimiento de  a las medidas de racionalización y Austeridad en el Gasto
-Durante el mes se apoyó al enlace de la Dirección de Talento Humano en la formulación del Plan de Mejoramiento por Autocontrol correspondiente al resultado del Informe de Seguimiento a las medidas de racionalización y Austeridad en el Gasto
YU: Se realizó acompañamiento a reunión para aclarar alertas preventivas de cuen</t>
    </r>
    <r>
      <rPr>
        <b/>
        <sz val="10"/>
        <color theme="1"/>
        <rFont val="Arial"/>
        <family val="2"/>
      </rPr>
      <t>ta me</t>
    </r>
    <r>
      <rPr>
        <sz val="10"/>
        <color theme="1"/>
        <rFont val="Arial"/>
        <family val="2"/>
      </rPr>
      <t>nsual a Contratos (06/03/2023); Se acompañó a reunión de PM de Oficina Comunicaciones del del 21/03/2023; Se acompaño en revisión de Plan de mejora de medición de satisfacción del ciudadano 28/03/2023.
Febrero: NT: Asesoría para el PMP - Informe Caja Menor Subdirección Administratv</t>
    </r>
    <r>
      <rPr>
        <b/>
        <sz val="10"/>
        <color theme="1"/>
        <rFont val="Arial"/>
        <family val="2"/>
      </rPr>
      <t>ia por Autocon</t>
    </r>
    <r>
      <rPr>
        <sz val="10"/>
        <color theme="1"/>
        <rFont val="Arial"/>
        <family val="2"/>
      </rPr>
      <t>trol
-Durante el mes se apoyó al enlace de la Subdirección Administrativa en la formulación del Plan de Mejoramiento por Autocontrol correspondiente al resultado del Informe verificación del funcionamiento de la caja menor a cargo de la Subdirección Administrativa
 WC: ASESORÍA PARA EL PMP - SEGUIMIENTO CUMPLIMIENTO DECRETO 332 DE 2020.
Se bri</t>
    </r>
    <r>
      <rPr>
        <b/>
        <sz val="10"/>
        <color theme="1"/>
        <rFont val="Arial"/>
        <family val="2"/>
      </rPr>
      <t>ndó re</t>
    </r>
    <r>
      <rPr>
        <sz val="10"/>
        <color theme="1"/>
        <rFont val="Arial"/>
        <family val="2"/>
      </rPr>
      <t>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
EG:Asesoría de autocontrol de la Subdirección de Contravenciones, con respecto a</t>
    </r>
    <r>
      <rPr>
        <b/>
        <sz val="10"/>
        <color theme="1"/>
        <rFont val="Arial"/>
        <family val="2"/>
      </rPr>
      <t>l In</t>
    </r>
    <r>
      <rPr>
        <sz val="10"/>
        <color theme="1"/>
        <rFont val="Arial"/>
        <family val="2"/>
      </rPr>
      <t>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
YU: Realizó acompañamiento a la OAPI, Gestión Jurídica, DAC, con el fin de valid</t>
    </r>
    <r>
      <rPr>
        <b/>
        <sz val="10"/>
        <color theme="1"/>
        <rFont val="Arial"/>
        <family val="2"/>
      </rPr>
      <t>ar la</t>
    </r>
    <r>
      <rPr>
        <sz val="10"/>
        <color theme="1"/>
        <rFont val="Arial"/>
        <family val="2"/>
      </rPr>
      <t xml:space="preserve">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
GD. Revisión PMP por autocontrol de la SPM se respondió con memorando OCI  20231</t>
    </r>
    <r>
      <rPr>
        <b/>
        <sz val="10"/>
        <color theme="1"/>
        <rFont val="Arial"/>
        <family val="2"/>
      </rPr>
      <t>70000</t>
    </r>
    <r>
      <rPr>
        <sz val="10"/>
        <color theme="1"/>
        <rFont val="Arial"/>
        <family val="2"/>
      </rPr>
      <t>42743 del 20-02-2023, asesoria PMP -SGM el 16/02/23 a tarves de google meet. Revisión sistema CHIE - Planes de mejoramiento reunion con OAPI-OTIC
Enero: Wendy Córdoba: 16/01-2023 - ASESORÍA PARA EL PMP - SEGUIMIENTO SIPROJ WEB</t>
    </r>
    <r>
      <rPr>
        <b/>
        <sz val="10"/>
        <color theme="1"/>
        <rFont val="Arial"/>
        <family val="2"/>
      </rPr>
      <t xml:space="preserve"> Se br</t>
    </r>
    <r>
      <rPr>
        <sz val="10"/>
        <color theme="1"/>
        <rFont val="Arial"/>
        <family val="2"/>
      </rPr>
      <t>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t>
    </r>
    <r>
      <rPr>
        <b/>
        <sz val="10"/>
        <color theme="1"/>
        <rFont val="Arial"/>
        <family val="2"/>
      </rPr>
      <t xml:space="preserve">ón Judicial
</t>
    </r>
    <r>
      <rPr>
        <sz val="10"/>
        <color theme="1"/>
        <rFont val="Arial"/>
        <family val="2"/>
      </rPr>
      <t>-Durante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</si>
  <si>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r>
      <t>La Jefe OCI ha participado como invitada en las sesiones del CIGD de: 
Junio: Comité: 23/06/23
Mayo: Comité 24/05/2023
Abril: Comité 24/04/2023
Marzo: Comité 22/03/2023
Febreo: Comité 27/02/2023
Enero</t>
    </r>
    <r>
      <rPr>
        <b/>
        <sz val="10"/>
        <rFont val="Arial"/>
        <family val="2"/>
      </rPr>
      <t xml:space="preserve">: </t>
    </r>
    <r>
      <rPr>
        <sz val="10"/>
        <rFont val="Arial"/>
        <family val="2"/>
      </rPr>
      <t xml:space="preserve">comité 31/01/2023
</t>
    </r>
    <r>
      <rPr>
        <b/>
        <sz val="12"/>
        <color theme="1"/>
        <rFont val="Arial Narrow"/>
        <family val="2"/>
      </rPr>
      <t/>
    </r>
  </si>
  <si>
    <r>
      <rPr>
        <b/>
        <sz val="10"/>
        <rFont val="Arial"/>
        <family val="2"/>
      </rPr>
      <t xml:space="preserve">Junio: </t>
    </r>
    <r>
      <rPr>
        <sz val="10"/>
        <rFont val="Arial"/>
        <family val="2"/>
      </rPr>
      <t>Se asistió al Comité los días 7 y 21 de junio de 2023</t>
    </r>
    <r>
      <rPr>
        <b/>
        <sz val="10"/>
        <rFont val="Arial"/>
        <family val="2"/>
      </rPr>
      <t xml:space="preserve">
Mayo: </t>
    </r>
    <r>
      <rPr>
        <sz val="10"/>
        <rFont val="Arial"/>
        <family val="2"/>
      </rPr>
      <t>Se asistió al Comité los días 2, 24 y 29 de mayo de 2023</t>
    </r>
    <r>
      <rPr>
        <b/>
        <sz val="10"/>
        <rFont val="Arial"/>
        <family val="2"/>
      </rPr>
      <t xml:space="preserve">
Abril: </t>
    </r>
    <r>
      <rPr>
        <sz val="10"/>
        <rFont val="Arial"/>
        <family val="2"/>
      </rPr>
      <t>Se asistió al comité el día 12 de abril de 2023</t>
    </r>
    <r>
      <rPr>
        <b/>
        <sz val="10"/>
        <rFont val="Arial"/>
        <family val="2"/>
      </rPr>
      <t xml:space="preserve"> 
Marzo: </t>
    </r>
    <r>
      <rPr>
        <sz val="10"/>
        <rFont val="Arial"/>
        <family val="2"/>
      </rPr>
      <t>Se asistió al Comité los días 8 y 22 de marzo de 2023</t>
    </r>
    <r>
      <rPr>
        <b/>
        <sz val="10"/>
        <rFont val="Arial"/>
        <family val="2"/>
      </rPr>
      <t xml:space="preserve">
Febrero: </t>
    </r>
    <r>
      <rPr>
        <sz val="10"/>
        <rFont val="Arial"/>
        <family val="2"/>
      </rPr>
      <t>Se participó en el comité en sesiones programadas los días 3, 8, 21 y 28.</t>
    </r>
    <r>
      <rPr>
        <b/>
        <sz val="10"/>
        <rFont val="Arial"/>
        <family val="2"/>
      </rPr>
      <t xml:space="preserve">
Enero</t>
    </r>
    <r>
      <rPr>
        <sz val="10"/>
        <rFont val="Arial"/>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</si>
  <si>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r>
      <rPr>
        <b/>
        <sz val="10"/>
        <rFont val="Arial"/>
        <family val="2"/>
      </rPr>
      <t>Junio: La</t>
    </r>
    <r>
      <rPr>
        <sz val="10"/>
        <rFont val="Arial"/>
        <family val="2"/>
      </rPr>
      <t xml:space="preserve"> RESOLUCIÓN NÚMERO 344237 DE 2022
“Por medio de la cual se crea el Comité Institucional de Gestión y Desempeño de la Secretaría Distrital de Movilidad y dictan otras disposiciones” estableció en los considerandos que: "..</t>
    </r>
    <r>
      <rPr>
        <i/>
        <sz val="10"/>
        <rFont val="Arial"/>
        <family val="2"/>
      </rPr>
      <t>.Que en consecuencia, se considera pertinente dejar en un solo cuerpo normativo, las instancias relacionadas con el Comité Institucional de Gestión y Desempeño, con el fin de actualizar las políticas de gestión y desempeño de la entidad, las dependencias responsables, las instancias internas, sustituir el Comité de Inventarios y el Comité Interno de Archivo y precisar que los líderes de las políticas “podrán” informar al Comité “Institucional” de Gestión y Desempeño sobre el
desarrollo, seguimiento y decisiones, en los temas de su competencia según sea el caso...."</t>
    </r>
    <r>
      <rPr>
        <sz val="10"/>
        <rFont val="Arial"/>
        <family val="2"/>
      </rPr>
      <t xml:space="preserve">
</t>
    </r>
    <r>
      <rPr>
        <b/>
        <sz val="10"/>
        <rFont val="Arial"/>
        <family val="2"/>
      </rPr>
      <t xml:space="preserve">
Mayo: </t>
    </r>
    <r>
      <rPr>
        <sz val="10"/>
        <rFont val="Arial"/>
        <family val="2"/>
      </rPr>
      <t>No se ha realizado Comité de Archivo</t>
    </r>
    <r>
      <rPr>
        <b/>
        <sz val="10"/>
        <rFont val="Arial"/>
        <family val="2"/>
      </rPr>
      <t xml:space="preserve">
Abril: </t>
    </r>
    <r>
      <rPr>
        <sz val="10"/>
        <rFont val="Arial"/>
        <family val="2"/>
      </rPr>
      <t>No se ha realizado Comité de Archivo</t>
    </r>
    <r>
      <rPr>
        <b/>
        <sz val="10"/>
        <rFont val="Arial"/>
        <family val="2"/>
      </rPr>
      <t xml:space="preserve">
Marzo: </t>
    </r>
    <r>
      <rPr>
        <sz val="10"/>
        <rFont val="Arial"/>
        <family val="2"/>
      </rPr>
      <t>No se ha realizado Comité de Archivo</t>
    </r>
    <r>
      <rPr>
        <b/>
        <sz val="10"/>
        <rFont val="Arial"/>
        <family val="2"/>
      </rPr>
      <t xml:space="preserve">
Febrero:</t>
    </r>
    <r>
      <rPr>
        <sz val="10"/>
        <rFont val="Arial"/>
        <family val="2"/>
      </rPr>
      <t xml:space="preserve"> No se ha realizado Comité de Archivo</t>
    </r>
    <r>
      <rPr>
        <b/>
        <sz val="10"/>
        <rFont val="Arial"/>
        <family val="2"/>
      </rPr>
      <t xml:space="preserve">
Enero</t>
    </r>
    <r>
      <rPr>
        <sz val="10"/>
        <rFont val="Arial"/>
        <family val="2"/>
      </rPr>
      <t xml:space="preserve">: No se ha realizado Comité de Archivo
</t>
    </r>
    <r>
      <rPr>
        <b/>
        <sz val="12"/>
        <color theme="1"/>
        <rFont val="Arial Narrow"/>
        <family val="2"/>
      </rPr>
      <t/>
    </r>
  </si>
  <si>
    <r>
      <rPr>
        <b/>
        <sz val="10"/>
        <rFont val="Arial"/>
        <family val="2"/>
      </rPr>
      <t xml:space="preserve">Junio: </t>
    </r>
    <r>
      <rPr>
        <sz val="10"/>
        <rFont val="Arial"/>
        <family val="2"/>
      </rPr>
      <t>Mediante oficio del 202361202442652  del 6/06/2023 la CB Comunica informe final de auditoria de regularidad; Mediante oficio N° 202317005160451 de fecha del 13/06/2023, se formulo PMI de los 28 hallazgos el cual se transmitió en la platafomra SIVICOF el 29/06/2023</t>
    </r>
    <r>
      <rPr>
        <b/>
        <sz val="10"/>
        <rFont val="Arial"/>
        <family val="2"/>
      </rPr>
      <t xml:space="preserve">
Mayo: </t>
    </r>
    <r>
      <rPr>
        <sz val="10"/>
        <rFont val="Arial"/>
        <family val="2"/>
      </rPr>
      <t>con oficio 202361202078002 del 17/05/20233 la Contraloría de Bogota remitió informe preliminar auditoría de regularidad PAD 2023 COD 086</t>
    </r>
    <r>
      <rPr>
        <b/>
        <sz val="10"/>
        <rFont val="Arial"/>
        <family val="2"/>
      </rPr>
      <t xml:space="preserve"> 
Abril: </t>
    </r>
    <r>
      <rPr>
        <sz val="10"/>
        <rFont val="Arial"/>
        <family val="2"/>
      </rPr>
      <t>mediante oficio remisorio No 202361201747542 del 26/04/2023 la Contraloria de Bogota remite el informe Final Factores Estados Financieros, Control Interno Contable y Gestión Presupuestal de la Auditoría de Regularidad a
nte la Secretaría Distrital de Movilidad SDM PAD 2023-Código 86.</t>
    </r>
    <r>
      <rPr>
        <b/>
        <sz val="10"/>
        <rFont val="Arial"/>
        <family val="2"/>
      </rPr>
      <t xml:space="preserve">
Enero</t>
    </r>
    <r>
      <rPr>
        <sz val="10"/>
        <rFont val="Arial"/>
        <family val="2"/>
      </rPr>
      <t>: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t>
    </r>
  </si>
  <si>
    <r>
      <rPr>
        <b/>
        <sz val="10"/>
        <color rgb="FF000000"/>
        <rFont val="Arial"/>
        <family val="2"/>
      </rPr>
      <t xml:space="preserve">Junio </t>
    </r>
    <r>
      <rPr>
        <sz val="10"/>
        <color rgb="FF000000"/>
        <rFont val="Arial"/>
        <family val="2"/>
      </rPr>
      <t>envio memorando 202317000168403 del 26/06/2023, solicitando a la OAPI la informacion del monitoreo del  mapa de  Riesgos de gestion 1er semestre</t>
    </r>
    <r>
      <rPr>
        <b/>
        <sz val="10"/>
        <color rgb="FF000000"/>
        <rFont val="Arial"/>
        <family val="2"/>
      </rPr>
      <t xml:space="preserve">
Febrero</t>
    </r>
    <r>
      <rPr>
        <sz val="10"/>
        <color rgb="FF000000"/>
        <rFont val="Arial"/>
        <family val="2"/>
      </rPr>
      <t>: Se comunicó informe RG II semestre 2022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</si>
  <si>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r>
      <rPr>
        <b/>
        <sz val="10"/>
        <color theme="1"/>
        <rFont val="Arial"/>
        <family val="2"/>
      </rPr>
      <t xml:space="preserve">Junio: </t>
    </r>
    <r>
      <rPr>
        <sz val="10"/>
        <color theme="1"/>
        <rFont val="Arial"/>
        <family val="2"/>
      </rPr>
      <t xml:space="preserve">Solicitud información No 202361202358012 de usuario se respondió con Oficio  OCI202317005160451; con memo N° 202317000151603 de fecha 07/06/2023, se atendió solicitud de información. Traslado DP de DASCD 202361202358012 con rta OCI 202317005160451 del 13/06/2023, </t>
    </r>
    <r>
      <rPr>
        <b/>
        <sz val="10"/>
        <color theme="1"/>
        <rFont val="Arial"/>
        <family val="2"/>
      </rPr>
      <t xml:space="preserve">
Mayo: </t>
    </r>
    <r>
      <rPr>
        <sz val="10"/>
        <color theme="1"/>
        <rFont val="Arial"/>
        <family val="2"/>
      </rPr>
      <t>Solicitud informacion a SCTT memorando 202317000131853 del 19/05/2023, solicItud informacion a DTH 202317000131283 para respuesta a requerimiento 202361202006012 con oficio OCI 202317004727521 del 26/05/2023, con copia a Procuraduría.
Respuesta a memorando 202314000133323OGS con memorando OCI 202317000140413 del 29/05/2023 respuesta -Inf PreliminarCB-OCI observacion 3.2.2.4.1 con oficio SGM 202330004701351 del 25/05/2023, Sol Veeduría Distrital 202361202346192 se respondió con oficio OCI 202317005328541 del 20/06/2023. 
Se da respuesta a Derecho de Petición (Julio Puentes), información solicitada por el Departamento Administrativo del Servicio Civil Distrital; el 02/06/2023 se remite oficio N° 202317004884621 a la Contraloria solicitando capacitación en SIVICOF.</t>
    </r>
    <r>
      <rPr>
        <b/>
        <sz val="10"/>
        <color theme="1"/>
        <rFont val="Arial"/>
        <family val="2"/>
      </rPr>
      <t xml:space="preserve">
Abril: </t>
    </r>
    <r>
      <rPr>
        <sz val="10"/>
        <color theme="1"/>
        <rFont val="Arial"/>
        <family val="2"/>
      </rPr>
      <t xml:space="preserve">Respuesta a requerimiento de la Contraloria de Bogota PMI a 31/03/2023 con oficio 202317003783011 del 3/04/2023.
Respuesta a Informe prelimiar estados Financieros PAD 2023 cod 086 de la Contraloría de Bogota con Oficio 202361103950791 del 14/04/2023
Respuesta a Personeria de Bogota con oficio 202341003901901  item 4 del 12/04/2023 </t>
    </r>
    <r>
      <rPr>
        <b/>
        <sz val="10"/>
        <color theme="1"/>
        <rFont val="Arial"/>
        <family val="2"/>
      </rPr>
      <t xml:space="preserve">
Marzo: </t>
    </r>
    <r>
      <rPr>
        <sz val="10"/>
        <color theme="1"/>
        <rFont val="Arial"/>
        <family val="2"/>
      </rPr>
      <t>Respuesta a Personeria de Bogota item 4 radicado 202361201294352, Respuesta al requerimiento de  Veeduría Distrital 20225000093251 con Oficio OCI No 202361200833012 del 13/03/2023.</t>
    </r>
    <r>
      <rPr>
        <b/>
        <sz val="10"/>
        <color theme="1"/>
        <rFont val="Arial"/>
        <family val="2"/>
      </rPr>
      <t xml:space="preserve">
Febrero: </t>
    </r>
    <r>
      <rPr>
        <sz val="10"/>
        <color theme="1"/>
        <rFont val="Arial"/>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0"/>
        <color theme="1"/>
        <rFont val="Arial"/>
        <family val="2"/>
      </rPr>
      <t xml:space="preserve">
Enero</t>
    </r>
    <r>
      <rPr>
        <sz val="10"/>
        <color theme="1"/>
        <rFont val="Arial"/>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</si>
</sst>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4"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9"/>
      <color rgb="FF000000"/>
      <name val="Tahoma"/>
      <family val="2"/>
    </font>
    <font>
      <sz val="9"/>
      <color rgb="FF000000"/>
      <name val="Tahoma"/>
      <family val="2"/>
    </font>
    <font>
      <b/>
      <sz val="11"/>
      <name val="Arial Narrow"/>
      <family val="2"/>
    </font>
    <font>
      <b/>
      <sz val="10"/>
      <name val="Arial"/>
      <family val="2"/>
    </font>
    <font>
      <b/>
      <sz val="10"/>
      <color theme="1"/>
      <name val="Arial"/>
      <family val="2"/>
    </font>
    <font>
      <sz val="10"/>
      <color rgb="FF000000"/>
      <name val="Arial"/>
      <family val="2"/>
    </font>
    <font>
      <b/>
      <sz val="10"/>
      <color rgb="FF000000"/>
      <name val="Arial"/>
      <family val="2"/>
    </font>
    <font>
      <i/>
      <sz val="10"/>
      <name val="Arial"/>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31">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7" fillId="29" borderId="1" xfId="0" applyFont="1" applyFill="1" applyBorder="1" applyAlignment="1">
      <alignment horizontal="center" vertical="center"/>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5" borderId="1" xfId="0" applyFont="1" applyFill="1" applyBorder="1" applyAlignment="1">
      <alignment horizontal="justify" vertical="center"/>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35" borderId="1" xfId="0"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0" fontId="30" fillId="5" borderId="2" xfId="0" applyFont="1" applyFill="1" applyBorder="1" applyAlignment="1">
      <alignment horizontal="center" vertical="center"/>
    </xf>
    <xf numFmtId="0" fontId="30" fillId="29" borderId="2" xfId="0" applyFont="1" applyFill="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0" fontId="44" fillId="32" borderId="1" xfId="0" applyFont="1" applyFill="1" applyBorder="1" applyAlignment="1">
      <alignment horizontal="center" vertical="center"/>
    </xf>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5"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5"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17" fillId="0" borderId="1"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30" fillId="0" borderId="1" xfId="0" applyFont="1" applyFill="1" applyBorder="1" applyAlignment="1">
      <alignment horizontal="center" vertical="center"/>
    </xf>
    <xf numFmtId="0" fontId="51" fillId="0" borderId="1" xfId="0" applyFont="1" applyFill="1" applyBorder="1" applyAlignment="1">
      <alignment horizontal="justify" vertical="center" wrapText="1"/>
    </xf>
    <xf numFmtId="0" fontId="30" fillId="0"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166"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5" borderId="1" xfId="0" applyFont="1" applyFill="1" applyBorder="1" applyAlignment="1">
      <alignment horizontal="center" vertical="center"/>
    </xf>
    <xf numFmtId="0" fontId="32" fillId="7" borderId="13" xfId="0" applyFont="1" applyFill="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9" fontId="48" fillId="19" borderId="13" xfId="17" applyFont="1" applyFill="1" applyBorder="1" applyAlignment="1">
      <alignment horizontal="center" vertical="center" wrapText="1"/>
    </xf>
    <xf numFmtId="0" fontId="48" fillId="19" borderId="1" xfId="0"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2" fillId="6" borderId="1" xfId="0" applyFont="1" applyFill="1" applyBorder="1" applyAlignment="1">
      <alignment horizontal="left" vertical="center"/>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justify" vertical="top" wrapText="1"/>
    </xf>
    <xf numFmtId="0" fontId="22"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C224"/>
  <sheetViews>
    <sheetView tabSelected="1" topLeftCell="A14" zoomScaleNormal="100" zoomScaleSheetLayoutView="50" workbookViewId="0">
      <pane xSplit="3" ySplit="3" topLeftCell="D53" activePane="bottomRight" state="frozen"/>
      <selection activeCell="A14" sqref="A14"/>
      <selection pane="topRight" activeCell="D14" sqref="D14"/>
      <selection pane="bottomLeft" activeCell="A17" sqref="A17"/>
      <selection pane="bottomRight" activeCell="A104" sqref="A104"/>
    </sheetView>
  </sheetViews>
  <sheetFormatPr baseColWidth="10" defaultColWidth="100.42578125" defaultRowHeight="50.25" customHeight="1" x14ac:dyDescent="0.25"/>
  <cols>
    <col min="1" max="1" width="49.42578125" style="237" customWidth="1"/>
    <col min="2" max="2" width="15.5703125" style="187" customWidth="1"/>
    <col min="3" max="3" width="14.42578125" style="189" customWidth="1"/>
    <col min="4" max="11" width="3.42578125" style="191" customWidth="1"/>
    <col min="12" max="13" width="4.42578125" style="191" customWidth="1"/>
    <col min="14" max="14" width="5.42578125" style="191" customWidth="1"/>
    <col min="15" max="15" width="4.42578125" style="191" customWidth="1"/>
    <col min="16" max="16" width="3" style="191" customWidth="1"/>
    <col min="17" max="51" width="3.42578125" style="191" customWidth="1"/>
    <col min="52" max="52" width="3.42578125" style="179" customWidth="1"/>
    <col min="53" max="53" width="20.42578125" style="179" customWidth="1"/>
    <col min="54" max="54" width="12.85546875" style="219" customWidth="1"/>
    <col min="55" max="55" width="19.42578125" style="179" customWidth="1"/>
    <col min="56" max="56" width="58.42578125" style="308" customWidth="1"/>
    <col min="57" max="57" width="14.42578125" style="179" customWidth="1"/>
    <col min="58" max="58" width="12" style="191" customWidth="1"/>
    <col min="59" max="59" width="12.42578125" style="191" customWidth="1"/>
    <col min="60" max="60" width="15.42578125" style="254" customWidth="1"/>
    <col min="61" max="107" width="100.42578125" style="246"/>
    <col min="108" max="16384" width="100.42578125" style="179"/>
  </cols>
  <sheetData>
    <row r="1" spans="1:60" ht="27.75" hidden="1" customHeight="1" x14ac:dyDescent="0.25">
      <c r="A1" s="338"/>
      <c r="B1" s="339"/>
      <c r="C1" s="334" t="s">
        <v>449</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5"/>
    </row>
    <row r="2" spans="1:60" ht="19.5" hidden="1" customHeight="1" x14ac:dyDescent="0.25">
      <c r="A2" s="340"/>
      <c r="B2" s="341"/>
      <c r="C2" s="336" t="s">
        <v>36</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7"/>
    </row>
    <row r="3" spans="1:60" ht="24.75" hidden="1" customHeight="1" x14ac:dyDescent="0.25">
      <c r="A3" s="340"/>
      <c r="B3" s="341"/>
      <c r="C3" s="342" t="s">
        <v>740</v>
      </c>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3"/>
    </row>
    <row r="4" spans="1:60" ht="28.5" hidden="1" customHeight="1" x14ac:dyDescent="0.25">
      <c r="A4" s="340"/>
      <c r="B4" s="341"/>
      <c r="C4" s="332" t="s">
        <v>482</v>
      </c>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t="s">
        <v>483</v>
      </c>
      <c r="BA4" s="332"/>
      <c r="BB4" s="332"/>
      <c r="BC4" s="332"/>
      <c r="BD4" s="332"/>
      <c r="BE4" s="332"/>
      <c r="BF4" s="332"/>
      <c r="BG4" s="332"/>
      <c r="BH4" s="344"/>
    </row>
    <row r="5" spans="1:60" ht="22.5" hidden="1" customHeight="1" x14ac:dyDescent="0.25">
      <c r="A5" s="326" t="s">
        <v>0</v>
      </c>
      <c r="B5" s="327"/>
      <c r="C5" s="332" t="s">
        <v>54</v>
      </c>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27" t="s">
        <v>741</v>
      </c>
      <c r="BE5" s="327"/>
      <c r="BF5" s="327"/>
      <c r="BG5" s="327"/>
      <c r="BH5" s="333"/>
    </row>
    <row r="6" spans="1:60" ht="24" hidden="1" customHeight="1" x14ac:dyDescent="0.25">
      <c r="A6" s="328" t="s">
        <v>2</v>
      </c>
      <c r="B6" s="329"/>
      <c r="C6" s="330" t="s">
        <v>484</v>
      </c>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1"/>
    </row>
    <row r="7" spans="1:60" ht="30" hidden="1" customHeight="1" x14ac:dyDescent="0.25">
      <c r="A7" s="322" t="s">
        <v>450</v>
      </c>
      <c r="B7" s="323"/>
      <c r="C7" s="324" t="s">
        <v>737</v>
      </c>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5"/>
    </row>
    <row r="8" spans="1:60" ht="36" hidden="1" customHeight="1" x14ac:dyDescent="0.25">
      <c r="A8" s="322" t="s">
        <v>34</v>
      </c>
      <c r="B8" s="323"/>
      <c r="C8" s="324" t="s">
        <v>738</v>
      </c>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5"/>
    </row>
    <row r="9" spans="1:60" ht="27" hidden="1" customHeight="1" x14ac:dyDescent="0.25">
      <c r="A9" s="322" t="s">
        <v>4</v>
      </c>
      <c r="B9" s="323"/>
      <c r="C9" s="324" t="s">
        <v>485</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5"/>
    </row>
    <row r="10" spans="1:60" ht="50.25" hidden="1" customHeight="1" x14ac:dyDescent="0.25">
      <c r="A10" s="348" t="s">
        <v>470</v>
      </c>
      <c r="B10" s="349"/>
      <c r="C10" s="324" t="s">
        <v>469</v>
      </c>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5"/>
    </row>
    <row r="11" spans="1:60" ht="78.75" hidden="1" customHeight="1" x14ac:dyDescent="0.25">
      <c r="A11" s="348" t="s">
        <v>471</v>
      </c>
      <c r="B11" s="349"/>
      <c r="C11" s="319" t="s">
        <v>573</v>
      </c>
      <c r="D11" s="320"/>
      <c r="E11" s="320"/>
      <c r="F11" s="320"/>
      <c r="G11" s="320"/>
      <c r="H11" s="320"/>
      <c r="I11" s="320"/>
      <c r="J11" s="320"/>
      <c r="K11" s="320"/>
      <c r="L11" s="320"/>
      <c r="M11" s="320"/>
      <c r="N11" s="320"/>
      <c r="O11" s="320"/>
      <c r="P11" s="320"/>
      <c r="Q11" s="320"/>
      <c r="R11" s="320"/>
      <c r="S11" s="321"/>
      <c r="T11" s="319" t="s">
        <v>574</v>
      </c>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1"/>
      <c r="BA11" s="351" t="s">
        <v>575</v>
      </c>
      <c r="BB11" s="351"/>
      <c r="BC11" s="351"/>
      <c r="BD11" s="351"/>
      <c r="BE11" s="351"/>
      <c r="BF11" s="351"/>
      <c r="BG11" s="351"/>
      <c r="BH11" s="352"/>
    </row>
    <row r="12" spans="1:60" ht="124.5" hidden="1" customHeight="1" x14ac:dyDescent="0.25">
      <c r="A12" s="348"/>
      <c r="B12" s="349"/>
      <c r="C12" s="319" t="s">
        <v>576</v>
      </c>
      <c r="D12" s="320"/>
      <c r="E12" s="320"/>
      <c r="F12" s="320"/>
      <c r="G12" s="320"/>
      <c r="H12" s="320"/>
      <c r="I12" s="320"/>
      <c r="J12" s="320"/>
      <c r="K12" s="320"/>
      <c r="L12" s="320"/>
      <c r="M12" s="320"/>
      <c r="N12" s="320"/>
      <c r="O12" s="320"/>
      <c r="P12" s="320"/>
      <c r="Q12" s="320"/>
      <c r="R12" s="320"/>
      <c r="S12" s="321"/>
      <c r="T12" s="319" t="s">
        <v>577</v>
      </c>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1"/>
      <c r="BA12" s="351" t="s">
        <v>590</v>
      </c>
      <c r="BB12" s="351"/>
      <c r="BC12" s="351"/>
      <c r="BD12" s="351"/>
      <c r="BE12" s="351"/>
      <c r="BF12" s="351"/>
      <c r="BG12" s="351"/>
      <c r="BH12" s="352"/>
    </row>
    <row r="13" spans="1:60" ht="160.5" hidden="1" customHeight="1" x14ac:dyDescent="0.25">
      <c r="A13" s="348"/>
      <c r="B13" s="349"/>
      <c r="C13" s="319" t="s">
        <v>578</v>
      </c>
      <c r="D13" s="320"/>
      <c r="E13" s="320"/>
      <c r="F13" s="320"/>
      <c r="G13" s="320"/>
      <c r="H13" s="320"/>
      <c r="I13" s="320"/>
      <c r="J13" s="320"/>
      <c r="K13" s="320"/>
      <c r="L13" s="320"/>
      <c r="M13" s="320"/>
      <c r="N13" s="320"/>
      <c r="O13" s="320"/>
      <c r="P13" s="320"/>
      <c r="Q13" s="320"/>
      <c r="R13" s="320"/>
      <c r="S13" s="321"/>
      <c r="T13" s="319" t="s">
        <v>579</v>
      </c>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1"/>
      <c r="BA13" s="351" t="s">
        <v>739</v>
      </c>
      <c r="BB13" s="351"/>
      <c r="BC13" s="351"/>
      <c r="BD13" s="351"/>
      <c r="BE13" s="351"/>
      <c r="BF13" s="351"/>
      <c r="BG13" s="351"/>
      <c r="BH13" s="352"/>
    </row>
    <row r="14" spans="1:60" ht="28.5" customHeight="1" x14ac:dyDescent="0.25">
      <c r="A14" s="353" t="s">
        <v>452</v>
      </c>
      <c r="B14" s="354"/>
      <c r="C14" s="354"/>
      <c r="D14" s="347" t="s">
        <v>453</v>
      </c>
      <c r="E14" s="347"/>
      <c r="F14" s="347"/>
      <c r="G14" s="347"/>
      <c r="H14" s="347" t="s">
        <v>454</v>
      </c>
      <c r="I14" s="347"/>
      <c r="J14" s="347"/>
      <c r="K14" s="347"/>
      <c r="L14" s="347" t="s">
        <v>455</v>
      </c>
      <c r="M14" s="347"/>
      <c r="N14" s="347"/>
      <c r="O14" s="347"/>
      <c r="P14" s="347" t="s">
        <v>456</v>
      </c>
      <c r="Q14" s="347"/>
      <c r="R14" s="347"/>
      <c r="S14" s="347"/>
      <c r="T14" s="347" t="s">
        <v>457</v>
      </c>
      <c r="U14" s="347"/>
      <c r="V14" s="347"/>
      <c r="W14" s="347"/>
      <c r="X14" s="347" t="s">
        <v>458</v>
      </c>
      <c r="Y14" s="347"/>
      <c r="Z14" s="347"/>
      <c r="AA14" s="347"/>
      <c r="AB14" s="347" t="s">
        <v>459</v>
      </c>
      <c r="AC14" s="347"/>
      <c r="AD14" s="347"/>
      <c r="AE14" s="347"/>
      <c r="AF14" s="347" t="s">
        <v>460</v>
      </c>
      <c r="AG14" s="347"/>
      <c r="AH14" s="347"/>
      <c r="AI14" s="347"/>
      <c r="AJ14" s="347" t="s">
        <v>461</v>
      </c>
      <c r="AK14" s="347"/>
      <c r="AL14" s="347"/>
      <c r="AM14" s="347"/>
      <c r="AN14" s="347" t="s">
        <v>462</v>
      </c>
      <c r="AO14" s="347"/>
      <c r="AP14" s="347"/>
      <c r="AQ14" s="347"/>
      <c r="AR14" s="347"/>
      <c r="AS14" s="347" t="s">
        <v>463</v>
      </c>
      <c r="AT14" s="347"/>
      <c r="AU14" s="347"/>
      <c r="AV14" s="347"/>
      <c r="AW14" s="347" t="s">
        <v>464</v>
      </c>
      <c r="AX14" s="347"/>
      <c r="AY14" s="347"/>
      <c r="AZ14" s="347"/>
      <c r="BA14" s="350" t="s">
        <v>472</v>
      </c>
      <c r="BB14" s="350" t="s">
        <v>473</v>
      </c>
      <c r="BC14" s="350" t="s">
        <v>474</v>
      </c>
      <c r="BD14" s="350" t="s">
        <v>479</v>
      </c>
      <c r="BE14" s="346" t="s">
        <v>475</v>
      </c>
      <c r="BF14" s="346" t="s">
        <v>476</v>
      </c>
      <c r="BG14" s="346" t="s">
        <v>477</v>
      </c>
      <c r="BH14" s="345" t="s">
        <v>478</v>
      </c>
    </row>
    <row r="15" spans="1:60" ht="34.5" customHeight="1" x14ac:dyDescent="0.25">
      <c r="A15" s="274" t="s">
        <v>481</v>
      </c>
      <c r="B15" s="180" t="s">
        <v>50</v>
      </c>
      <c r="C15" s="290" t="s">
        <v>451</v>
      </c>
      <c r="D15" s="238" t="s">
        <v>465</v>
      </c>
      <c r="E15" s="238" t="s">
        <v>466</v>
      </c>
      <c r="F15" s="238" t="s">
        <v>467</v>
      </c>
      <c r="G15" s="238" t="s">
        <v>468</v>
      </c>
      <c r="H15" s="238" t="s">
        <v>465</v>
      </c>
      <c r="I15" s="238" t="s">
        <v>466</v>
      </c>
      <c r="J15" s="238" t="s">
        <v>467</v>
      </c>
      <c r="K15" s="238" t="s">
        <v>468</v>
      </c>
      <c r="L15" s="238" t="s">
        <v>465</v>
      </c>
      <c r="M15" s="238" t="s">
        <v>466</v>
      </c>
      <c r="N15" s="238" t="s">
        <v>467</v>
      </c>
      <c r="O15" s="238" t="s">
        <v>468</v>
      </c>
      <c r="P15" s="238" t="s">
        <v>465</v>
      </c>
      <c r="Q15" s="238" t="s">
        <v>466</v>
      </c>
      <c r="R15" s="238" t="s">
        <v>467</v>
      </c>
      <c r="S15" s="238" t="s">
        <v>468</v>
      </c>
      <c r="T15" s="238" t="s">
        <v>465</v>
      </c>
      <c r="U15" s="238" t="s">
        <v>466</v>
      </c>
      <c r="V15" s="238" t="s">
        <v>467</v>
      </c>
      <c r="W15" s="238" t="s">
        <v>468</v>
      </c>
      <c r="X15" s="238" t="s">
        <v>465</v>
      </c>
      <c r="Y15" s="238" t="s">
        <v>466</v>
      </c>
      <c r="Z15" s="238" t="s">
        <v>467</v>
      </c>
      <c r="AA15" s="238" t="s">
        <v>468</v>
      </c>
      <c r="AB15" s="238" t="s">
        <v>465</v>
      </c>
      <c r="AC15" s="238" t="s">
        <v>466</v>
      </c>
      <c r="AD15" s="238" t="s">
        <v>467</v>
      </c>
      <c r="AE15" s="238" t="s">
        <v>468</v>
      </c>
      <c r="AF15" s="238" t="s">
        <v>465</v>
      </c>
      <c r="AG15" s="238" t="s">
        <v>466</v>
      </c>
      <c r="AH15" s="238" t="s">
        <v>467</v>
      </c>
      <c r="AI15" s="238" t="s">
        <v>468</v>
      </c>
      <c r="AJ15" s="238" t="s">
        <v>465</v>
      </c>
      <c r="AK15" s="238" t="s">
        <v>466</v>
      </c>
      <c r="AL15" s="238" t="s">
        <v>467</v>
      </c>
      <c r="AM15" s="238" t="s">
        <v>468</v>
      </c>
      <c r="AN15" s="238" t="s">
        <v>465</v>
      </c>
      <c r="AO15" s="238" t="s">
        <v>466</v>
      </c>
      <c r="AP15" s="238" t="s">
        <v>467</v>
      </c>
      <c r="AQ15" s="238" t="s">
        <v>468</v>
      </c>
      <c r="AR15" s="238" t="s">
        <v>649</v>
      </c>
      <c r="AS15" s="238" t="s">
        <v>465</v>
      </c>
      <c r="AT15" s="238" t="s">
        <v>466</v>
      </c>
      <c r="AU15" s="238" t="s">
        <v>467</v>
      </c>
      <c r="AV15" s="238" t="s">
        <v>468</v>
      </c>
      <c r="AW15" s="238" t="s">
        <v>465</v>
      </c>
      <c r="AX15" s="238" t="s">
        <v>466</v>
      </c>
      <c r="AY15" s="238" t="s">
        <v>467</v>
      </c>
      <c r="AZ15" s="238" t="s">
        <v>468</v>
      </c>
      <c r="BA15" s="350"/>
      <c r="BB15" s="350"/>
      <c r="BC15" s="350"/>
      <c r="BD15" s="350"/>
      <c r="BE15" s="346"/>
      <c r="BF15" s="346"/>
      <c r="BG15" s="346"/>
      <c r="BH15" s="345"/>
    </row>
    <row r="16" spans="1:60" ht="23.25" customHeight="1" x14ac:dyDescent="0.25">
      <c r="A16" s="256"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95"/>
      <c r="BE16" s="186"/>
      <c r="BF16" s="183"/>
      <c r="BG16" s="183"/>
      <c r="BH16" s="257">
        <f>AVERAGE(BH17:BH19)</f>
        <v>1</v>
      </c>
    </row>
    <row r="17" spans="1:107" ht="33.75" customHeight="1" x14ac:dyDescent="0.25">
      <c r="A17" s="258" t="s">
        <v>585</v>
      </c>
      <c r="B17" s="188" t="s">
        <v>589</v>
      </c>
      <c r="C17" s="189" t="s">
        <v>486</v>
      </c>
      <c r="D17" s="190"/>
      <c r="E17" s="190"/>
      <c r="F17" s="190"/>
      <c r="G17" s="227"/>
      <c r="H17" s="190"/>
      <c r="I17" s="190"/>
      <c r="J17" s="190"/>
      <c r="K17" s="190"/>
      <c r="AS17" s="190"/>
      <c r="AT17" s="190"/>
      <c r="AU17" s="190"/>
      <c r="AV17" s="190"/>
      <c r="AW17" s="190"/>
      <c r="AX17" s="190"/>
      <c r="AY17" s="190"/>
      <c r="AZ17" s="207"/>
      <c r="BA17" s="192" t="s">
        <v>587</v>
      </c>
      <c r="BB17" s="193">
        <v>44957</v>
      </c>
      <c r="BC17" s="194" t="s">
        <v>559</v>
      </c>
      <c r="BD17" s="296" t="s">
        <v>742</v>
      </c>
      <c r="BE17" s="194" t="s">
        <v>183</v>
      </c>
      <c r="BF17" s="189">
        <v>1</v>
      </c>
      <c r="BG17" s="189">
        <v>1</v>
      </c>
      <c r="BH17" s="259">
        <f>BG17/BF17</f>
        <v>1</v>
      </c>
    </row>
    <row r="18" spans="1:107" ht="56.25" customHeight="1" x14ac:dyDescent="0.25">
      <c r="A18" s="264" t="s">
        <v>810</v>
      </c>
      <c r="B18" s="196" t="s">
        <v>809</v>
      </c>
      <c r="C18" s="197" t="s">
        <v>486</v>
      </c>
      <c r="F18" s="190"/>
      <c r="G18" s="227"/>
      <c r="S18" s="227"/>
      <c r="AB18" s="220"/>
      <c r="AC18" s="220"/>
      <c r="AD18" s="220"/>
      <c r="AE18" s="220"/>
      <c r="AS18" s="190"/>
      <c r="AT18" s="190"/>
      <c r="AU18" s="190"/>
      <c r="AV18" s="190"/>
      <c r="AW18" s="190"/>
      <c r="AX18" s="190"/>
      <c r="AY18" s="190"/>
      <c r="AZ18" s="207"/>
      <c r="BA18" s="192" t="s">
        <v>586</v>
      </c>
      <c r="BB18" s="193" t="s">
        <v>801</v>
      </c>
      <c r="BC18" s="194" t="s">
        <v>559</v>
      </c>
      <c r="BD18" s="296" t="s">
        <v>771</v>
      </c>
      <c r="BE18" s="198" t="s">
        <v>487</v>
      </c>
      <c r="BF18" s="189">
        <v>2</v>
      </c>
      <c r="BG18" s="189">
        <v>2</v>
      </c>
      <c r="BH18" s="259">
        <f>BG18/BF18</f>
        <v>1</v>
      </c>
    </row>
    <row r="19" spans="1:107" ht="33.75" customHeight="1" x14ac:dyDescent="0.25">
      <c r="A19" s="260" t="s">
        <v>493</v>
      </c>
      <c r="B19" s="188" t="s">
        <v>494</v>
      </c>
      <c r="C19" s="189" t="s">
        <v>486</v>
      </c>
      <c r="D19" s="190"/>
      <c r="E19" s="190"/>
      <c r="F19" s="190"/>
      <c r="G19" s="227"/>
      <c r="H19" s="190"/>
      <c r="I19" s="190"/>
      <c r="J19" s="190"/>
      <c r="K19" s="190"/>
      <c r="L19" s="190"/>
      <c r="M19" s="190"/>
      <c r="N19" s="190"/>
      <c r="O19" s="190"/>
      <c r="P19" s="190"/>
      <c r="Q19" s="190"/>
      <c r="R19" s="190"/>
      <c r="S19" s="227"/>
      <c r="T19" s="190"/>
      <c r="U19" s="190"/>
      <c r="V19" s="190"/>
      <c r="W19" s="190"/>
      <c r="X19" s="190"/>
      <c r="Y19" s="190"/>
      <c r="Z19" s="190"/>
      <c r="AA19" s="190"/>
      <c r="AB19" s="220"/>
      <c r="AC19" s="220"/>
      <c r="AD19" s="220"/>
      <c r="AE19" s="220"/>
      <c r="AF19" s="190"/>
      <c r="AG19" s="190"/>
      <c r="AH19" s="190"/>
      <c r="AI19" s="190"/>
      <c r="AJ19" s="190"/>
      <c r="AK19" s="190"/>
      <c r="AL19" s="190"/>
      <c r="AM19" s="190"/>
      <c r="AN19" s="190"/>
      <c r="AO19" s="190"/>
      <c r="AP19" s="190"/>
      <c r="AQ19" s="190"/>
      <c r="AR19" s="190"/>
      <c r="AS19" s="190"/>
      <c r="AT19" s="190"/>
      <c r="AU19" s="190"/>
      <c r="AV19" s="190"/>
      <c r="AW19" s="190"/>
      <c r="AX19" s="190"/>
      <c r="AY19" s="190"/>
      <c r="AZ19" s="207"/>
      <c r="BA19" s="192" t="s">
        <v>586</v>
      </c>
      <c r="BB19" s="193">
        <v>44957</v>
      </c>
      <c r="BC19" s="200" t="s">
        <v>580</v>
      </c>
      <c r="BD19" s="296" t="s">
        <v>772</v>
      </c>
      <c r="BE19" s="200" t="s">
        <v>508</v>
      </c>
      <c r="BF19" s="203">
        <v>2</v>
      </c>
      <c r="BG19" s="203">
        <v>2</v>
      </c>
      <c r="BH19" s="259">
        <f>BG19/BF19</f>
        <v>1</v>
      </c>
    </row>
    <row r="20" spans="1:107" ht="28.5" customHeight="1" x14ac:dyDescent="0.25">
      <c r="A20" s="256"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95"/>
      <c r="BE20" s="186"/>
      <c r="BF20" s="183"/>
      <c r="BG20" s="183"/>
      <c r="BH20" s="292">
        <f>AVERAGE(BH21:BH30)</f>
        <v>0.59444444444444444</v>
      </c>
    </row>
    <row r="21" spans="1:107" ht="64.5" customHeight="1" x14ac:dyDescent="0.25">
      <c r="A21" s="260" t="s">
        <v>488</v>
      </c>
      <c r="B21" s="188" t="s">
        <v>489</v>
      </c>
      <c r="C21" s="189" t="s">
        <v>505</v>
      </c>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192" t="s">
        <v>507</v>
      </c>
      <c r="BB21" s="210">
        <v>45107</v>
      </c>
      <c r="BC21" s="200" t="s">
        <v>559</v>
      </c>
      <c r="BD21" s="309" t="s">
        <v>851</v>
      </c>
      <c r="BE21" s="202" t="s">
        <v>507</v>
      </c>
      <c r="BF21" s="203">
        <v>12</v>
      </c>
      <c r="BG21" s="203">
        <v>6</v>
      </c>
      <c r="BH21" s="259">
        <f t="shared" ref="BH21:BH60" si="0">BG21/BF21</f>
        <v>0.5</v>
      </c>
    </row>
    <row r="22" spans="1:107" ht="31.5" customHeight="1" x14ac:dyDescent="0.25">
      <c r="A22" s="264" t="s">
        <v>490</v>
      </c>
      <c r="B22" s="196" t="s">
        <v>491</v>
      </c>
      <c r="C22" s="197" t="s">
        <v>676</v>
      </c>
      <c r="N22" s="227"/>
      <c r="O22" s="227"/>
      <c r="P22" s="227"/>
      <c r="Q22" s="227"/>
      <c r="R22" s="227"/>
      <c r="S22" s="227"/>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675</v>
      </c>
      <c r="BB22" s="203" t="s">
        <v>799</v>
      </c>
      <c r="BC22" s="200" t="s">
        <v>559</v>
      </c>
      <c r="BD22" s="297" t="s">
        <v>812</v>
      </c>
      <c r="BE22" s="200" t="s">
        <v>76</v>
      </c>
      <c r="BF22" s="203">
        <v>1</v>
      </c>
      <c r="BG22" s="203">
        <v>1</v>
      </c>
      <c r="BH22" s="259">
        <f t="shared" si="0"/>
        <v>1</v>
      </c>
    </row>
    <row r="23" spans="1:107" ht="40.5" customHeight="1" x14ac:dyDescent="0.25">
      <c r="A23" s="260" t="s">
        <v>492</v>
      </c>
      <c r="B23" s="196" t="s">
        <v>593</v>
      </c>
      <c r="C23" s="205" t="s">
        <v>505</v>
      </c>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1"/>
      <c r="BA23" s="192" t="s">
        <v>510</v>
      </c>
      <c r="BB23" s="210">
        <v>45107</v>
      </c>
      <c r="BC23" s="200" t="s">
        <v>559</v>
      </c>
      <c r="BD23" s="309" t="s">
        <v>857</v>
      </c>
      <c r="BE23" s="200" t="s">
        <v>508</v>
      </c>
      <c r="BF23" s="203">
        <v>12</v>
      </c>
      <c r="BG23" s="203">
        <v>6</v>
      </c>
      <c r="BH23" s="259">
        <f t="shared" si="0"/>
        <v>0.5</v>
      </c>
    </row>
    <row r="24" spans="1:107" ht="52.5" customHeight="1" x14ac:dyDescent="0.25">
      <c r="A24" s="260" t="s">
        <v>595</v>
      </c>
      <c r="B24" s="196" t="s">
        <v>596</v>
      </c>
      <c r="C24" s="189" t="s">
        <v>505</v>
      </c>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1"/>
      <c r="BA24" s="207" t="s">
        <v>509</v>
      </c>
      <c r="BB24" s="210">
        <v>45107</v>
      </c>
      <c r="BC24" s="200" t="s">
        <v>554</v>
      </c>
      <c r="BD24" s="310" t="s">
        <v>813</v>
      </c>
      <c r="BE24" s="194" t="s">
        <v>601</v>
      </c>
      <c r="BF24" s="203">
        <v>12</v>
      </c>
      <c r="BG24" s="203">
        <v>6</v>
      </c>
      <c r="BH24" s="259">
        <f t="shared" si="0"/>
        <v>0.5</v>
      </c>
    </row>
    <row r="25" spans="1:107" ht="39.75" customHeight="1" x14ac:dyDescent="0.25">
      <c r="A25" s="260" t="s">
        <v>495</v>
      </c>
      <c r="B25" s="188" t="s">
        <v>496</v>
      </c>
      <c r="C25" s="189" t="s">
        <v>486</v>
      </c>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1"/>
      <c r="BA25" s="192" t="s">
        <v>510</v>
      </c>
      <c r="BB25" s="210">
        <v>45107</v>
      </c>
      <c r="BC25" s="200" t="s">
        <v>559</v>
      </c>
      <c r="BD25" s="311" t="s">
        <v>852</v>
      </c>
      <c r="BE25" s="200" t="s">
        <v>508</v>
      </c>
      <c r="BF25" s="203">
        <v>12</v>
      </c>
      <c r="BG25" s="203">
        <v>6</v>
      </c>
      <c r="BH25" s="259">
        <f t="shared" si="0"/>
        <v>0.5</v>
      </c>
    </row>
    <row r="26" spans="1:107" ht="32.25" customHeight="1" x14ac:dyDescent="0.25">
      <c r="A26" s="260" t="s">
        <v>497</v>
      </c>
      <c r="B26" s="188" t="s">
        <v>498</v>
      </c>
      <c r="C26" s="189" t="s">
        <v>486</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1"/>
      <c r="BA26" s="192" t="s">
        <v>510</v>
      </c>
      <c r="BB26" s="210">
        <v>45107</v>
      </c>
      <c r="BC26" s="200" t="s">
        <v>559</v>
      </c>
      <c r="BD26" s="298" t="s">
        <v>814</v>
      </c>
      <c r="BE26" s="200" t="s">
        <v>508</v>
      </c>
      <c r="BF26" s="203">
        <v>12</v>
      </c>
      <c r="BG26" s="203">
        <v>6</v>
      </c>
      <c r="BH26" s="259">
        <f t="shared" si="0"/>
        <v>0.5</v>
      </c>
    </row>
    <row r="27" spans="1:107" ht="24.75" customHeight="1" x14ac:dyDescent="0.25">
      <c r="A27" s="260" t="s">
        <v>499</v>
      </c>
      <c r="B27" s="188" t="s">
        <v>597</v>
      </c>
      <c r="C27" s="189" t="s">
        <v>486</v>
      </c>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c r="BA27" s="192" t="s">
        <v>510</v>
      </c>
      <c r="BB27" s="210">
        <v>45107</v>
      </c>
      <c r="BC27" s="200" t="s">
        <v>559</v>
      </c>
      <c r="BD27" s="312" t="s">
        <v>853</v>
      </c>
      <c r="BE27" s="200" t="s">
        <v>508</v>
      </c>
      <c r="BF27" s="203">
        <v>12</v>
      </c>
      <c r="BG27" s="203">
        <v>6</v>
      </c>
      <c r="BH27" s="259">
        <f t="shared" si="0"/>
        <v>0.5</v>
      </c>
    </row>
    <row r="28" spans="1:107" ht="21.75" customHeight="1" x14ac:dyDescent="0.25">
      <c r="A28" s="260" t="s">
        <v>500</v>
      </c>
      <c r="B28" s="188" t="s">
        <v>501</v>
      </c>
      <c r="C28" s="189" t="s">
        <v>486</v>
      </c>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7"/>
      <c r="BA28" s="192" t="s">
        <v>510</v>
      </c>
      <c r="BB28" s="210">
        <v>45107</v>
      </c>
      <c r="BC28" s="200" t="s">
        <v>559</v>
      </c>
      <c r="BD28" s="311" t="s">
        <v>854</v>
      </c>
      <c r="BE28" s="194" t="s">
        <v>508</v>
      </c>
      <c r="BF28" s="189">
        <v>6</v>
      </c>
      <c r="BG28" s="189">
        <v>6</v>
      </c>
      <c r="BH28" s="259">
        <f t="shared" si="0"/>
        <v>1</v>
      </c>
    </row>
    <row r="29" spans="1:107" ht="36.950000000000003" customHeight="1" x14ac:dyDescent="0.25">
      <c r="A29" s="260" t="s">
        <v>502</v>
      </c>
      <c r="B29" s="188" t="s">
        <v>598</v>
      </c>
      <c r="C29" s="189" t="s">
        <v>486</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1"/>
      <c r="BA29" s="192" t="s">
        <v>510</v>
      </c>
      <c r="BB29" s="210">
        <v>45107</v>
      </c>
      <c r="BC29" s="200" t="s">
        <v>559</v>
      </c>
      <c r="BD29" s="299" t="s">
        <v>815</v>
      </c>
      <c r="BE29" s="200" t="s">
        <v>508</v>
      </c>
      <c r="BF29" s="203">
        <v>12</v>
      </c>
      <c r="BG29" s="203">
        <v>6</v>
      </c>
      <c r="BH29" s="259">
        <f t="shared" si="0"/>
        <v>0.5</v>
      </c>
    </row>
    <row r="30" spans="1:107" ht="30" customHeight="1" x14ac:dyDescent="0.25">
      <c r="A30" s="260" t="s">
        <v>503</v>
      </c>
      <c r="B30" s="196" t="s">
        <v>504</v>
      </c>
      <c r="C30" s="189" t="s">
        <v>506</v>
      </c>
      <c r="L30" s="227"/>
      <c r="M30" s="227"/>
      <c r="N30" s="227"/>
      <c r="O30" s="227"/>
      <c r="P30" s="227"/>
      <c r="Q30" s="227"/>
      <c r="R30" s="227"/>
      <c r="S30" s="227"/>
      <c r="T30" s="227"/>
      <c r="U30" s="227"/>
      <c r="V30" s="227"/>
      <c r="W30" s="227"/>
      <c r="X30" s="227"/>
      <c r="Y30" s="227"/>
      <c r="Z30" s="227"/>
      <c r="AA30" s="227"/>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1"/>
      <c r="BA30" s="192" t="s">
        <v>588</v>
      </c>
      <c r="BB30" s="210">
        <v>45107</v>
      </c>
      <c r="BC30" s="200" t="s">
        <v>572</v>
      </c>
      <c r="BD30" s="311" t="s">
        <v>770</v>
      </c>
      <c r="BE30" s="194" t="s">
        <v>615</v>
      </c>
      <c r="BF30" s="203">
        <v>9</v>
      </c>
      <c r="BG30" s="205">
        <v>4</v>
      </c>
      <c r="BH30" s="259">
        <f t="shared" si="0"/>
        <v>0.44444444444444442</v>
      </c>
    </row>
    <row r="31" spans="1:107" ht="36" customHeight="1" x14ac:dyDescent="0.25">
      <c r="A31" s="256"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95"/>
      <c r="BE31" s="186"/>
      <c r="BF31" s="183"/>
      <c r="BG31" s="183"/>
      <c r="BH31" s="292">
        <f>AVERAGE(BH32)</f>
        <v>0.5</v>
      </c>
    </row>
    <row r="32" spans="1:107" s="208" customFormat="1" ht="55.5" customHeight="1" x14ac:dyDescent="0.25">
      <c r="A32" s="260" t="s">
        <v>511</v>
      </c>
      <c r="B32" s="199" t="s">
        <v>512</v>
      </c>
      <c r="C32" s="205" t="s">
        <v>651</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1"/>
      <c r="BA32" s="207" t="s">
        <v>509</v>
      </c>
      <c r="BB32" s="210">
        <v>45107</v>
      </c>
      <c r="BC32" s="200" t="s">
        <v>559</v>
      </c>
      <c r="BD32" s="311" t="s">
        <v>855</v>
      </c>
      <c r="BE32" s="206" t="s">
        <v>291</v>
      </c>
      <c r="BF32" s="205">
        <v>12</v>
      </c>
      <c r="BG32" s="205">
        <v>6</v>
      </c>
      <c r="BH32" s="259">
        <f t="shared" si="0"/>
        <v>0.5</v>
      </c>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255"/>
      <c r="CO32" s="255"/>
      <c r="CP32" s="255"/>
      <c r="CQ32" s="255"/>
      <c r="CR32" s="255"/>
      <c r="CS32" s="255"/>
      <c r="CT32" s="255"/>
      <c r="CU32" s="255"/>
      <c r="CV32" s="255"/>
      <c r="CW32" s="255"/>
      <c r="CX32" s="255"/>
      <c r="CY32" s="255"/>
      <c r="CZ32" s="255"/>
      <c r="DA32" s="255"/>
      <c r="DB32" s="255"/>
      <c r="DC32" s="255"/>
    </row>
    <row r="33" spans="1:107" ht="19.5" customHeight="1" x14ac:dyDescent="0.25">
      <c r="A33" s="256"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95"/>
      <c r="BE33" s="186"/>
      <c r="BF33" s="183"/>
      <c r="BG33" s="183"/>
      <c r="BH33" s="292">
        <f>AVERAGE(BH34:BH36)</f>
        <v>0.55555555555555547</v>
      </c>
    </row>
    <row r="34" spans="1:107" ht="30.75" customHeight="1" x14ac:dyDescent="0.25">
      <c r="A34" s="264" t="s">
        <v>553</v>
      </c>
      <c r="B34" s="199" t="s">
        <v>513</v>
      </c>
      <c r="C34" s="205" t="s">
        <v>748</v>
      </c>
      <c r="D34" s="206"/>
      <c r="E34" s="227"/>
      <c r="T34" s="190"/>
      <c r="U34" s="227"/>
      <c r="AJ34" s="190"/>
      <c r="AK34" s="220"/>
      <c r="AZ34" s="207"/>
      <c r="BA34" s="207" t="s">
        <v>749</v>
      </c>
      <c r="BB34" s="193" t="s">
        <v>802</v>
      </c>
      <c r="BC34" s="194" t="s">
        <v>554</v>
      </c>
      <c r="BD34" s="296" t="s">
        <v>816</v>
      </c>
      <c r="BE34" s="194" t="s">
        <v>191</v>
      </c>
      <c r="BF34" s="189">
        <v>3</v>
      </c>
      <c r="BG34" s="189">
        <v>2</v>
      </c>
      <c r="BH34" s="259">
        <f t="shared" si="0"/>
        <v>0.66666666666666663</v>
      </c>
    </row>
    <row r="35" spans="1:107" ht="30.75" customHeight="1" x14ac:dyDescent="0.25">
      <c r="A35" s="264" t="s">
        <v>552</v>
      </c>
      <c r="B35" s="206" t="s">
        <v>514</v>
      </c>
      <c r="C35" s="214" t="s">
        <v>729</v>
      </c>
      <c r="D35" s="211"/>
      <c r="H35" s="190"/>
      <c r="I35" s="190"/>
      <c r="J35" s="190"/>
      <c r="K35" s="227"/>
      <c r="AF35" s="220"/>
      <c r="AG35" s="220"/>
      <c r="AH35" s="220"/>
      <c r="AI35" s="220"/>
      <c r="AZ35" s="207"/>
      <c r="BA35" s="207" t="s">
        <v>591</v>
      </c>
      <c r="BB35" s="204">
        <v>44981</v>
      </c>
      <c r="BC35" s="194" t="s">
        <v>554</v>
      </c>
      <c r="BD35" s="300" t="s">
        <v>817</v>
      </c>
      <c r="BE35" s="212" t="s">
        <v>118</v>
      </c>
      <c r="BF35" s="213">
        <v>2</v>
      </c>
      <c r="BG35" s="213">
        <v>1</v>
      </c>
      <c r="BH35" s="259">
        <f t="shared" si="0"/>
        <v>0.5</v>
      </c>
    </row>
    <row r="36" spans="1:107" ht="30.75" customHeight="1" x14ac:dyDescent="0.25">
      <c r="A36" s="264" t="s">
        <v>515</v>
      </c>
      <c r="B36" s="201" t="s">
        <v>516</v>
      </c>
      <c r="C36" s="214" t="s">
        <v>750</v>
      </c>
      <c r="D36" s="209"/>
      <c r="H36" s="190"/>
      <c r="I36" s="190"/>
      <c r="J36" s="190"/>
      <c r="K36" s="227"/>
      <c r="Z36" s="190"/>
      <c r="AA36" s="227"/>
      <c r="AB36" s="220"/>
      <c r="AC36" s="220"/>
      <c r="AF36" s="220"/>
      <c r="AG36" s="220"/>
      <c r="AH36" s="220"/>
      <c r="AI36" s="220"/>
      <c r="AP36" s="190"/>
      <c r="AQ36" s="190"/>
      <c r="AR36" s="190"/>
      <c r="AZ36" s="207"/>
      <c r="BA36" s="207" t="s">
        <v>791</v>
      </c>
      <c r="BB36" s="193">
        <v>44985</v>
      </c>
      <c r="BC36" s="194" t="s">
        <v>554</v>
      </c>
      <c r="BD36" s="314" t="s">
        <v>856</v>
      </c>
      <c r="BE36" s="212" t="s">
        <v>118</v>
      </c>
      <c r="BF36" s="213">
        <v>2</v>
      </c>
      <c r="BG36" s="213">
        <v>1</v>
      </c>
      <c r="BH36" s="259">
        <f t="shared" si="0"/>
        <v>0.5</v>
      </c>
    </row>
    <row r="37" spans="1:107" ht="23.25" customHeight="1" x14ac:dyDescent="0.25">
      <c r="A37" s="256"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95"/>
      <c r="BE37" s="186"/>
      <c r="BF37" s="183"/>
      <c r="BG37" s="183"/>
      <c r="BH37" s="292">
        <f>AVERAGE(BH38:BH94)</f>
        <v>0.47798742138364786</v>
      </c>
    </row>
    <row r="38" spans="1:107" ht="50.25" customHeight="1" x14ac:dyDescent="0.25">
      <c r="A38" s="315" t="s">
        <v>518</v>
      </c>
      <c r="B38" s="188" t="s">
        <v>592</v>
      </c>
      <c r="C38" s="214" t="s">
        <v>544</v>
      </c>
      <c r="D38" s="215"/>
      <c r="E38" s="215"/>
      <c r="F38" s="215"/>
      <c r="G38" s="215"/>
      <c r="H38" s="215"/>
      <c r="I38" s="215"/>
      <c r="J38" s="190"/>
      <c r="K38" s="226"/>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681</v>
      </c>
      <c r="BB38" s="193">
        <v>44979</v>
      </c>
      <c r="BC38" s="194" t="s">
        <v>554</v>
      </c>
      <c r="BD38" s="296" t="s">
        <v>818</v>
      </c>
      <c r="BE38" s="194" t="s">
        <v>183</v>
      </c>
      <c r="BF38" s="189">
        <v>1</v>
      </c>
      <c r="BG38" s="189">
        <v>1</v>
      </c>
      <c r="BH38" s="259">
        <f t="shared" si="0"/>
        <v>1</v>
      </c>
    </row>
    <row r="39" spans="1:107" ht="37.5" customHeight="1" x14ac:dyDescent="0.25">
      <c r="A39" s="199" t="s">
        <v>743</v>
      </c>
      <c r="B39" s="188" t="s">
        <v>523</v>
      </c>
      <c r="C39" s="214" t="s">
        <v>603</v>
      </c>
      <c r="D39" s="215"/>
      <c r="E39" s="215"/>
      <c r="F39" s="215"/>
      <c r="G39" s="226"/>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682</v>
      </c>
      <c r="BB39" s="193">
        <v>44956</v>
      </c>
      <c r="BC39" s="194" t="s">
        <v>554</v>
      </c>
      <c r="BD39" s="296" t="s">
        <v>819</v>
      </c>
      <c r="BE39" s="194" t="s">
        <v>183</v>
      </c>
      <c r="BF39" s="189">
        <v>1</v>
      </c>
      <c r="BG39" s="189">
        <v>1</v>
      </c>
      <c r="BH39" s="259">
        <f t="shared" si="0"/>
        <v>1</v>
      </c>
    </row>
    <row r="40" spans="1:107" ht="26.25" customHeight="1" x14ac:dyDescent="0.25">
      <c r="A40" s="260" t="s">
        <v>519</v>
      </c>
      <c r="B40" s="188" t="s">
        <v>524</v>
      </c>
      <c r="C40" s="214" t="s">
        <v>534</v>
      </c>
      <c r="D40" s="226"/>
      <c r="E40" s="226"/>
      <c r="F40" s="226"/>
      <c r="G40" s="226"/>
      <c r="H40" s="226"/>
      <c r="I40" s="226"/>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683</v>
      </c>
      <c r="BB40" s="193">
        <v>44967</v>
      </c>
      <c r="BC40" s="194" t="s">
        <v>555</v>
      </c>
      <c r="BD40" s="296" t="s">
        <v>820</v>
      </c>
      <c r="BE40" s="194" t="s">
        <v>183</v>
      </c>
      <c r="BF40" s="189">
        <v>1</v>
      </c>
      <c r="BG40" s="189">
        <v>1</v>
      </c>
      <c r="BH40" s="259">
        <f t="shared" si="0"/>
        <v>1</v>
      </c>
    </row>
    <row r="41" spans="1:107" ht="37.5" customHeight="1" x14ac:dyDescent="0.25">
      <c r="A41" s="260" t="s">
        <v>599</v>
      </c>
      <c r="B41" s="196" t="s">
        <v>525</v>
      </c>
      <c r="C41" s="205" t="s">
        <v>505</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0"/>
      <c r="AC41" s="220"/>
      <c r="AD41" s="220"/>
      <c r="AE41" s="220"/>
      <c r="AF41" s="220"/>
      <c r="AG41" s="220"/>
      <c r="AH41" s="220"/>
      <c r="AI41" s="220"/>
      <c r="AJ41" s="220"/>
      <c r="AK41" s="220"/>
      <c r="AL41" s="220"/>
      <c r="AM41" s="220"/>
      <c r="AN41" s="220"/>
      <c r="AO41" s="220"/>
      <c r="AP41" s="220"/>
      <c r="AQ41" s="220"/>
      <c r="AR41" s="220"/>
      <c r="AS41" s="222"/>
      <c r="AT41" s="222"/>
      <c r="AU41" s="222"/>
      <c r="AV41" s="222"/>
      <c r="AW41" s="222"/>
      <c r="AX41" s="222"/>
      <c r="AY41" s="222"/>
      <c r="AZ41" s="221"/>
      <c r="BA41" s="207" t="s">
        <v>509</v>
      </c>
      <c r="BB41" s="210">
        <v>45077</v>
      </c>
      <c r="BC41" s="194" t="s">
        <v>554</v>
      </c>
      <c r="BD41" s="311" t="s">
        <v>821</v>
      </c>
      <c r="BE41" s="194" t="s">
        <v>600</v>
      </c>
      <c r="BF41" s="189">
        <v>12</v>
      </c>
      <c r="BG41" s="189">
        <v>6</v>
      </c>
      <c r="BH41" s="259">
        <f t="shared" si="0"/>
        <v>0.5</v>
      </c>
    </row>
    <row r="42" spans="1:107" ht="72" customHeight="1" x14ac:dyDescent="0.25">
      <c r="A42" s="264" t="s">
        <v>583</v>
      </c>
      <c r="B42" s="201" t="s">
        <v>526</v>
      </c>
      <c r="C42" s="205" t="s">
        <v>616</v>
      </c>
      <c r="D42" s="226"/>
      <c r="E42" s="226"/>
      <c r="F42" s="226"/>
      <c r="G42" s="226"/>
      <c r="H42" s="226"/>
      <c r="I42" s="226"/>
      <c r="J42" s="226"/>
      <c r="K42" s="190"/>
      <c r="L42" s="190"/>
      <c r="M42" s="190"/>
      <c r="N42" s="190"/>
      <c r="O42" s="190"/>
      <c r="P42" s="190"/>
      <c r="Q42" s="190"/>
      <c r="R42" s="190"/>
      <c r="S42" s="190"/>
      <c r="T42" s="190"/>
      <c r="U42" s="190"/>
      <c r="V42" s="190"/>
      <c r="W42" s="190"/>
      <c r="X42" s="190"/>
      <c r="Y42" s="190"/>
      <c r="Z42" s="190"/>
      <c r="AA42" s="190"/>
      <c r="AB42" s="190"/>
      <c r="AC42" s="190"/>
      <c r="AD42" s="190"/>
      <c r="AE42" s="220"/>
      <c r="AF42" s="220"/>
      <c r="AG42" s="220"/>
      <c r="AH42" s="220"/>
      <c r="AI42" s="190"/>
      <c r="AJ42" s="190"/>
      <c r="AK42" s="190"/>
      <c r="AL42" s="190"/>
      <c r="AM42" s="190"/>
      <c r="AN42" s="190"/>
      <c r="AO42" s="190"/>
      <c r="AP42" s="190"/>
      <c r="AQ42" s="190"/>
      <c r="AR42" s="190"/>
      <c r="AS42" s="190"/>
      <c r="AT42" s="190"/>
      <c r="AU42" s="190"/>
      <c r="AV42" s="190"/>
      <c r="AW42" s="190"/>
      <c r="AX42" s="190"/>
      <c r="AY42" s="190"/>
      <c r="AZ42" s="207"/>
      <c r="BA42" s="207" t="s">
        <v>745</v>
      </c>
      <c r="BB42" s="210">
        <v>44984</v>
      </c>
      <c r="BC42" s="194" t="s">
        <v>581</v>
      </c>
      <c r="BD42" s="296" t="s">
        <v>822</v>
      </c>
      <c r="BE42" s="194" t="s">
        <v>487</v>
      </c>
      <c r="BF42" s="189">
        <v>2</v>
      </c>
      <c r="BG42" s="189">
        <v>1</v>
      </c>
      <c r="BH42" s="259">
        <f t="shared" si="0"/>
        <v>0.5</v>
      </c>
    </row>
    <row r="43" spans="1:107" ht="37.5" customHeight="1" x14ac:dyDescent="0.25">
      <c r="A43" s="264" t="s">
        <v>520</v>
      </c>
      <c r="B43" s="200" t="s">
        <v>527</v>
      </c>
      <c r="C43" s="214" t="s">
        <v>602</v>
      </c>
      <c r="D43" s="215"/>
      <c r="E43" s="227"/>
      <c r="F43" s="227"/>
      <c r="G43" s="227"/>
      <c r="H43" s="190"/>
      <c r="I43" s="215"/>
      <c r="J43" s="215"/>
      <c r="K43" s="215"/>
      <c r="L43" s="215"/>
      <c r="M43" s="215"/>
      <c r="N43" s="215"/>
      <c r="O43" s="215"/>
      <c r="P43" s="215"/>
      <c r="Q43" s="215"/>
      <c r="R43" s="215"/>
      <c r="S43" s="215"/>
      <c r="T43" s="215"/>
      <c r="U43" s="215"/>
      <c r="V43" s="215"/>
      <c r="W43" s="215"/>
      <c r="X43" s="215"/>
      <c r="Y43" s="190"/>
      <c r="Z43" s="190"/>
      <c r="AA43" s="190"/>
      <c r="AB43" s="222"/>
      <c r="AC43" s="220"/>
      <c r="AD43" s="220"/>
      <c r="AE43" s="220"/>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685</v>
      </c>
      <c r="BB43" s="193">
        <v>44952</v>
      </c>
      <c r="BC43" s="194" t="s">
        <v>554</v>
      </c>
      <c r="BD43" s="311" t="s">
        <v>823</v>
      </c>
      <c r="BE43" s="194" t="s">
        <v>118</v>
      </c>
      <c r="BF43" s="189">
        <v>2</v>
      </c>
      <c r="BG43" s="189">
        <v>1</v>
      </c>
      <c r="BH43" s="259">
        <f t="shared" si="0"/>
        <v>0.5</v>
      </c>
    </row>
    <row r="44" spans="1:107" ht="33" customHeight="1" x14ac:dyDescent="0.25">
      <c r="A44" s="260" t="s">
        <v>521</v>
      </c>
      <c r="B44" s="188" t="s">
        <v>528</v>
      </c>
      <c r="C44" s="214" t="s">
        <v>544</v>
      </c>
      <c r="D44" s="215"/>
      <c r="E44" s="215"/>
      <c r="F44" s="215"/>
      <c r="G44" s="215"/>
      <c r="H44" s="190"/>
      <c r="I44" s="190"/>
      <c r="J44" s="190"/>
      <c r="K44" s="190"/>
      <c r="L44" s="227"/>
      <c r="M44" s="227"/>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684</v>
      </c>
      <c r="BB44" s="193">
        <v>45001</v>
      </c>
      <c r="BC44" s="194" t="s">
        <v>556</v>
      </c>
      <c r="BD44" s="296" t="s">
        <v>824</v>
      </c>
      <c r="BE44" s="194" t="s">
        <v>183</v>
      </c>
      <c r="BF44" s="189">
        <v>1</v>
      </c>
      <c r="BG44" s="189">
        <v>1</v>
      </c>
      <c r="BH44" s="259">
        <f t="shared" si="0"/>
        <v>1</v>
      </c>
    </row>
    <row r="45" spans="1:107" ht="81" customHeight="1" x14ac:dyDescent="0.25">
      <c r="A45" s="264" t="s">
        <v>669</v>
      </c>
      <c r="B45" s="201" t="s">
        <v>670</v>
      </c>
      <c r="C45" s="205" t="s">
        <v>773</v>
      </c>
      <c r="D45" s="190"/>
      <c r="E45" s="226"/>
      <c r="F45" s="226"/>
      <c r="G45" s="215"/>
      <c r="H45" s="215"/>
      <c r="I45" s="215"/>
      <c r="J45" s="215"/>
      <c r="K45" s="215"/>
      <c r="L45" s="215"/>
      <c r="M45" s="215"/>
      <c r="N45" s="215"/>
      <c r="O45" s="215"/>
      <c r="P45" s="215"/>
      <c r="Q45" s="215"/>
      <c r="R45" s="215"/>
      <c r="S45" s="215"/>
      <c r="T45" s="226"/>
      <c r="U45" s="226"/>
      <c r="V45" s="215"/>
      <c r="W45" s="215"/>
      <c r="X45" s="215"/>
      <c r="Y45" s="215"/>
      <c r="Z45" s="215"/>
      <c r="AA45" s="215"/>
      <c r="AB45" s="215"/>
      <c r="AC45" s="215"/>
      <c r="AD45" s="215"/>
      <c r="AE45" s="215"/>
      <c r="AF45" s="215"/>
      <c r="AG45" s="215"/>
      <c r="AH45" s="215"/>
      <c r="AI45" s="215"/>
      <c r="AJ45" s="222"/>
      <c r="AK45" s="222"/>
      <c r="AL45" s="215"/>
      <c r="AM45" s="215"/>
      <c r="AN45" s="215"/>
      <c r="AO45" s="215"/>
      <c r="AP45" s="215"/>
      <c r="AQ45" s="215"/>
      <c r="AR45" s="215"/>
      <c r="AS45" s="215"/>
      <c r="AT45" s="215"/>
      <c r="AU45" s="215"/>
      <c r="AV45" s="215"/>
      <c r="AW45" s="215"/>
      <c r="AX45" s="215"/>
      <c r="AY45" s="215"/>
      <c r="AZ45" s="207"/>
      <c r="BA45" s="207" t="s">
        <v>686</v>
      </c>
      <c r="BB45" s="192" t="s">
        <v>806</v>
      </c>
      <c r="BC45" s="194" t="s">
        <v>554</v>
      </c>
      <c r="BD45" s="296" t="s">
        <v>825</v>
      </c>
      <c r="BE45" s="194" t="s">
        <v>191</v>
      </c>
      <c r="BF45" s="189">
        <v>3</v>
      </c>
      <c r="BG45" s="189">
        <v>2</v>
      </c>
      <c r="BH45" s="259">
        <f t="shared" si="0"/>
        <v>0.66666666666666663</v>
      </c>
    </row>
    <row r="46" spans="1:107" s="208" customFormat="1" ht="98.25" customHeight="1" x14ac:dyDescent="0.25">
      <c r="A46" s="260" t="s">
        <v>722</v>
      </c>
      <c r="B46" s="206" t="s">
        <v>723</v>
      </c>
      <c r="C46" s="205" t="s">
        <v>787</v>
      </c>
      <c r="D46" s="190"/>
      <c r="E46" s="190"/>
      <c r="F46" s="190"/>
      <c r="G46" s="190"/>
      <c r="H46" s="227"/>
      <c r="I46" s="227"/>
      <c r="J46" s="227"/>
      <c r="K46" s="227"/>
      <c r="L46" s="190"/>
      <c r="M46" s="190"/>
      <c r="N46" s="190"/>
      <c r="O46" s="190"/>
      <c r="P46" s="190"/>
      <c r="Q46" s="190"/>
      <c r="R46" s="190"/>
      <c r="S46" s="190"/>
      <c r="T46" s="190"/>
      <c r="U46" s="190"/>
      <c r="V46" s="190"/>
      <c r="W46" s="190"/>
      <c r="X46" s="190"/>
      <c r="Y46" s="190"/>
      <c r="Z46" s="190"/>
      <c r="AA46" s="190"/>
      <c r="AB46" s="220"/>
      <c r="AC46" s="220"/>
      <c r="AD46" s="220"/>
      <c r="AE46" s="220"/>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687</v>
      </c>
      <c r="BB46" s="210">
        <v>44984</v>
      </c>
      <c r="BC46" s="206" t="s">
        <v>558</v>
      </c>
      <c r="BD46" s="299" t="s">
        <v>826</v>
      </c>
      <c r="BE46" s="206" t="s">
        <v>118</v>
      </c>
      <c r="BF46" s="205">
        <v>2</v>
      </c>
      <c r="BG46" s="205">
        <v>1</v>
      </c>
      <c r="BH46" s="259">
        <f t="shared" si="0"/>
        <v>0.5</v>
      </c>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P46" s="255"/>
      <c r="CQ46" s="255"/>
      <c r="CR46" s="255"/>
      <c r="CS46" s="255"/>
      <c r="CT46" s="255"/>
      <c r="CU46" s="255"/>
      <c r="CV46" s="255"/>
      <c r="CW46" s="255"/>
      <c r="CX46" s="255"/>
      <c r="CY46" s="255"/>
      <c r="CZ46" s="255"/>
      <c r="DA46" s="255"/>
      <c r="DB46" s="255"/>
      <c r="DC46" s="255"/>
    </row>
    <row r="47" spans="1:107" s="208" customFormat="1" ht="30" customHeight="1" x14ac:dyDescent="0.25">
      <c r="A47" s="260" t="s">
        <v>661</v>
      </c>
      <c r="B47" s="188" t="s">
        <v>529</v>
      </c>
      <c r="C47" s="189" t="s">
        <v>505</v>
      </c>
      <c r="D47" s="190"/>
      <c r="E47" s="190"/>
      <c r="F47" s="190"/>
      <c r="G47" s="227"/>
      <c r="H47" s="227"/>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688</v>
      </c>
      <c r="BB47" s="210">
        <v>44960</v>
      </c>
      <c r="BC47" s="194" t="s">
        <v>557</v>
      </c>
      <c r="BD47" s="299" t="s">
        <v>827</v>
      </c>
      <c r="BE47" s="206" t="s">
        <v>183</v>
      </c>
      <c r="BF47" s="205">
        <v>1</v>
      </c>
      <c r="BG47" s="205">
        <v>1</v>
      </c>
      <c r="BH47" s="259">
        <f t="shared" si="0"/>
        <v>1</v>
      </c>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row>
    <row r="48" spans="1:107" ht="51.75" customHeight="1" x14ac:dyDescent="0.25">
      <c r="A48" s="260" t="s">
        <v>777</v>
      </c>
      <c r="B48" s="199" t="s">
        <v>529</v>
      </c>
      <c r="C48" s="205" t="s">
        <v>665</v>
      </c>
      <c r="D48" s="215"/>
      <c r="E48" s="215"/>
      <c r="F48" s="190"/>
      <c r="G48" s="190"/>
      <c r="H48" s="277"/>
      <c r="I48" s="277"/>
      <c r="J48" s="227"/>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689</v>
      </c>
      <c r="BB48" s="193">
        <v>44971</v>
      </c>
      <c r="BC48" s="194" t="s">
        <v>557</v>
      </c>
      <c r="BD48" s="296" t="s">
        <v>828</v>
      </c>
      <c r="BE48" s="194" t="s">
        <v>183</v>
      </c>
      <c r="BF48" s="189">
        <v>1</v>
      </c>
      <c r="BG48" s="189">
        <v>1</v>
      </c>
      <c r="BH48" s="259">
        <f t="shared" si="0"/>
        <v>1</v>
      </c>
    </row>
    <row r="49" spans="1:107" ht="45" customHeight="1" x14ac:dyDescent="0.25">
      <c r="A49" s="260" t="s">
        <v>779</v>
      </c>
      <c r="B49" s="199" t="s">
        <v>529</v>
      </c>
      <c r="C49" s="205" t="s">
        <v>665</v>
      </c>
      <c r="D49" s="215"/>
      <c r="E49" s="215"/>
      <c r="F49" s="190"/>
      <c r="G49" s="190"/>
      <c r="H49" s="228"/>
      <c r="I49" s="228"/>
      <c r="J49" s="190"/>
      <c r="K49" s="190"/>
      <c r="L49" s="227"/>
      <c r="M49" s="190"/>
      <c r="N49" s="190"/>
      <c r="O49" s="190"/>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778</v>
      </c>
      <c r="BB49" s="193">
        <v>44988</v>
      </c>
      <c r="BC49" s="194" t="s">
        <v>559</v>
      </c>
      <c r="BD49" s="296" t="s">
        <v>776</v>
      </c>
      <c r="BE49" s="194" t="s">
        <v>183</v>
      </c>
      <c r="BF49" s="189">
        <v>1</v>
      </c>
      <c r="BG49" s="189">
        <v>1</v>
      </c>
      <c r="BH49" s="259">
        <f t="shared" si="0"/>
        <v>1</v>
      </c>
    </row>
    <row r="50" spans="1:107" ht="26.25" customHeight="1" x14ac:dyDescent="0.25">
      <c r="A50" s="260" t="s">
        <v>618</v>
      </c>
      <c r="B50" s="196" t="s">
        <v>530</v>
      </c>
      <c r="C50" s="205" t="s">
        <v>534</v>
      </c>
      <c r="D50" s="215"/>
      <c r="E50" s="215"/>
      <c r="F50" s="215"/>
      <c r="G50" s="215"/>
      <c r="H50" s="215"/>
      <c r="I50" s="215"/>
      <c r="J50" s="215"/>
      <c r="K50" s="215"/>
      <c r="L50" s="215"/>
      <c r="M50" s="215"/>
      <c r="N50" s="215"/>
      <c r="O50" s="226"/>
      <c r="P50" s="226"/>
      <c r="Q50" s="226"/>
      <c r="R50" s="215"/>
      <c r="S50" s="215"/>
      <c r="T50" s="215"/>
      <c r="U50" s="215"/>
      <c r="V50" s="215"/>
      <c r="W50" s="215"/>
      <c r="X50" s="215"/>
      <c r="Y50" s="215"/>
      <c r="Z50" s="215"/>
      <c r="AA50" s="215"/>
      <c r="AB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535</v>
      </c>
      <c r="BB50" s="193">
        <v>45028</v>
      </c>
      <c r="BC50" s="194" t="s">
        <v>617</v>
      </c>
      <c r="BD50" s="296" t="s">
        <v>829</v>
      </c>
      <c r="BE50" s="194" t="s">
        <v>118</v>
      </c>
      <c r="BF50" s="189">
        <v>2</v>
      </c>
      <c r="BG50" s="189">
        <v>2</v>
      </c>
      <c r="BH50" s="259">
        <f t="shared" si="0"/>
        <v>1</v>
      </c>
    </row>
    <row r="51" spans="1:107" ht="100.5" customHeight="1" x14ac:dyDescent="0.25">
      <c r="A51" s="260" t="s">
        <v>584</v>
      </c>
      <c r="B51" s="196" t="s">
        <v>531</v>
      </c>
      <c r="C51" s="214" t="s">
        <v>544</v>
      </c>
      <c r="D51" s="215"/>
      <c r="E51" s="215"/>
      <c r="F51" s="215"/>
      <c r="G51" s="215"/>
      <c r="H51" s="215"/>
      <c r="I51" s="215"/>
      <c r="J51" s="215"/>
      <c r="K51" s="215"/>
      <c r="L51" s="215"/>
      <c r="M51" s="190"/>
      <c r="N51" s="190"/>
      <c r="O51" s="190"/>
      <c r="P51" s="190"/>
      <c r="Q51" s="190"/>
      <c r="R51" s="190"/>
      <c r="S51" s="190"/>
      <c r="T51" s="226"/>
      <c r="U51" s="226"/>
      <c r="V51" s="226"/>
      <c r="W51" s="226"/>
      <c r="X51" s="226"/>
      <c r="Y51" s="226"/>
      <c r="Z51" s="226"/>
      <c r="AA51" s="226"/>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07"/>
      <c r="BA51" s="207" t="s">
        <v>605</v>
      </c>
      <c r="BB51" s="193"/>
      <c r="BC51" s="194" t="s">
        <v>559</v>
      </c>
      <c r="BD51" s="311" t="s">
        <v>830</v>
      </c>
      <c r="BE51" s="194" t="s">
        <v>183</v>
      </c>
      <c r="BF51" s="189">
        <v>1</v>
      </c>
      <c r="BG51" s="189">
        <v>0.5</v>
      </c>
      <c r="BH51" s="259">
        <f t="shared" si="0"/>
        <v>0.5</v>
      </c>
    </row>
    <row r="52" spans="1:107" ht="34.5" customHeight="1" x14ac:dyDescent="0.25">
      <c r="A52" s="260" t="s">
        <v>522</v>
      </c>
      <c r="B52" s="196" t="s">
        <v>532</v>
      </c>
      <c r="C52" s="214" t="s">
        <v>602</v>
      </c>
      <c r="D52" s="226"/>
      <c r="E52" s="226"/>
      <c r="F52" s="226"/>
      <c r="G52" s="190"/>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07" t="s">
        <v>690</v>
      </c>
      <c r="BB52" s="193">
        <v>44946</v>
      </c>
      <c r="BC52" s="194" t="s">
        <v>559</v>
      </c>
      <c r="BD52" s="296" t="s">
        <v>831</v>
      </c>
      <c r="BE52" s="194" t="s">
        <v>183</v>
      </c>
      <c r="BF52" s="189">
        <v>1</v>
      </c>
      <c r="BG52" s="189">
        <v>1</v>
      </c>
      <c r="BH52" s="259">
        <f t="shared" si="0"/>
        <v>1</v>
      </c>
    </row>
    <row r="53" spans="1:107" s="208" customFormat="1" ht="69.75" customHeight="1" x14ac:dyDescent="0.25">
      <c r="A53" s="260" t="s">
        <v>673</v>
      </c>
      <c r="B53" s="196" t="s">
        <v>674</v>
      </c>
      <c r="C53" s="205" t="s">
        <v>744</v>
      </c>
      <c r="D53" s="190"/>
      <c r="E53" s="190"/>
      <c r="F53" s="226"/>
      <c r="G53" s="226"/>
      <c r="H53" s="226"/>
      <c r="I53" s="226"/>
      <c r="J53" s="190"/>
      <c r="K53" s="190"/>
      <c r="L53" s="190"/>
      <c r="M53" s="190"/>
      <c r="N53" s="190"/>
      <c r="O53" s="227"/>
      <c r="P53" s="227"/>
      <c r="Q53" s="227"/>
      <c r="R53" s="227"/>
      <c r="S53" s="227"/>
      <c r="T53" s="190"/>
      <c r="U53" s="190"/>
      <c r="V53" s="190"/>
      <c r="W53" s="190"/>
      <c r="X53" s="190"/>
      <c r="Y53" s="190"/>
      <c r="Z53" s="190"/>
      <c r="AA53" s="190"/>
      <c r="AB53" s="279"/>
      <c r="AC53" s="279"/>
      <c r="AD53" s="279"/>
      <c r="AE53" s="279"/>
      <c r="AF53" s="190"/>
      <c r="AG53" s="190"/>
      <c r="AH53" s="190"/>
      <c r="AI53" s="190"/>
      <c r="AJ53" s="190"/>
      <c r="AK53" s="190"/>
      <c r="AL53" s="190"/>
      <c r="AM53" s="190"/>
      <c r="AN53" s="220"/>
      <c r="AO53" s="220"/>
      <c r="AP53" s="220"/>
      <c r="AQ53" s="220"/>
      <c r="AR53" s="220"/>
      <c r="AS53" s="190"/>
      <c r="AT53" s="190"/>
      <c r="AU53" s="190"/>
      <c r="AV53" s="190"/>
      <c r="AW53" s="190"/>
      <c r="AX53" s="190"/>
      <c r="AY53" s="190"/>
      <c r="AZ53" s="207"/>
      <c r="BA53" s="207" t="s">
        <v>788</v>
      </c>
      <c r="BB53" s="210" t="s">
        <v>807</v>
      </c>
      <c r="BC53" s="206" t="s">
        <v>554</v>
      </c>
      <c r="BD53" s="316" t="s">
        <v>850</v>
      </c>
      <c r="BE53" s="206" t="s">
        <v>691</v>
      </c>
      <c r="BF53" s="205">
        <v>4</v>
      </c>
      <c r="BG53" s="205">
        <v>2</v>
      </c>
      <c r="BH53" s="261">
        <f t="shared" si="0"/>
        <v>0.5</v>
      </c>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255"/>
      <c r="DC53" s="255"/>
    </row>
    <row r="54" spans="1:107" ht="23.25" customHeight="1" x14ac:dyDescent="0.25">
      <c r="A54" s="260" t="s">
        <v>607</v>
      </c>
      <c r="B54" s="196" t="s">
        <v>606</v>
      </c>
      <c r="C54" s="205" t="s">
        <v>765</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23"/>
      <c r="AK54" s="223"/>
      <c r="AL54" s="215"/>
      <c r="AM54" s="215"/>
      <c r="AN54" s="215"/>
      <c r="AO54" s="215"/>
      <c r="AP54" s="222"/>
      <c r="AQ54" s="222"/>
      <c r="AR54" s="222"/>
      <c r="AS54" s="222"/>
      <c r="AT54" s="222"/>
      <c r="AU54" s="215"/>
      <c r="AV54" s="215"/>
      <c r="AW54" s="215"/>
      <c r="AX54" s="215"/>
      <c r="AY54" s="215"/>
      <c r="AZ54" s="207"/>
      <c r="BA54" s="207" t="s">
        <v>693</v>
      </c>
      <c r="BB54" s="193"/>
      <c r="BC54" s="194" t="s">
        <v>721</v>
      </c>
      <c r="BD54" s="296"/>
      <c r="BE54" s="194" t="s">
        <v>183</v>
      </c>
      <c r="BF54" s="189">
        <v>1</v>
      </c>
      <c r="BG54" s="189"/>
      <c r="BH54" s="259">
        <f t="shared" si="0"/>
        <v>0</v>
      </c>
    </row>
    <row r="55" spans="1:107" ht="31.5" customHeight="1" x14ac:dyDescent="0.25">
      <c r="A55" s="260" t="s">
        <v>199</v>
      </c>
      <c r="B55" s="196" t="s">
        <v>608</v>
      </c>
      <c r="C55" s="205" t="s">
        <v>746</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22"/>
      <c r="AG55" s="222"/>
      <c r="AH55" s="222"/>
      <c r="AI55" s="222"/>
      <c r="AJ55" s="215"/>
      <c r="AK55" s="215"/>
      <c r="AL55" s="215"/>
      <c r="AM55" s="215"/>
      <c r="AN55" s="215"/>
      <c r="AO55" s="215"/>
      <c r="AP55" s="215"/>
      <c r="AQ55" s="215"/>
      <c r="AR55" s="215"/>
      <c r="AS55" s="215"/>
      <c r="AT55" s="215"/>
      <c r="AU55" s="215"/>
      <c r="AV55" s="215"/>
      <c r="AW55" s="215"/>
      <c r="AX55" s="215"/>
      <c r="AY55" s="215"/>
      <c r="AZ55" s="207"/>
      <c r="BA55" s="207" t="s">
        <v>692</v>
      </c>
      <c r="BB55" s="193"/>
      <c r="BC55" s="194" t="s">
        <v>561</v>
      </c>
      <c r="BD55" s="296"/>
      <c r="BE55" s="194" t="s">
        <v>183</v>
      </c>
      <c r="BF55" s="189">
        <v>1</v>
      </c>
      <c r="BG55" s="189"/>
      <c r="BH55" s="259">
        <f t="shared" si="0"/>
        <v>0</v>
      </c>
    </row>
    <row r="56" spans="1:107" ht="109.5" customHeight="1" x14ac:dyDescent="0.25">
      <c r="A56" s="260" t="s">
        <v>671</v>
      </c>
      <c r="B56" s="201" t="s">
        <v>533</v>
      </c>
      <c r="C56" s="318" t="s">
        <v>662</v>
      </c>
      <c r="F56" s="227"/>
      <c r="G56" s="227"/>
      <c r="H56" s="227"/>
      <c r="I56" s="227"/>
      <c r="AD56" s="222"/>
      <c r="AE56" s="222"/>
      <c r="AF56" s="222"/>
      <c r="AZ56" s="207"/>
      <c r="BA56" s="207" t="s">
        <v>789</v>
      </c>
      <c r="BB56" s="193">
        <v>44965</v>
      </c>
      <c r="BC56" s="194" t="s">
        <v>562</v>
      </c>
      <c r="BD56" s="301" t="s">
        <v>832</v>
      </c>
      <c r="BE56" s="194" t="s">
        <v>118</v>
      </c>
      <c r="BF56" s="189">
        <v>2</v>
      </c>
      <c r="BG56" s="189">
        <v>1</v>
      </c>
      <c r="BH56" s="259">
        <f t="shared" si="0"/>
        <v>0.5</v>
      </c>
    </row>
    <row r="57" spans="1:107" ht="30" customHeight="1" x14ac:dyDescent="0.25">
      <c r="A57" s="260" t="s">
        <v>536</v>
      </c>
      <c r="B57" s="188" t="s">
        <v>539</v>
      </c>
      <c r="C57" s="205" t="s">
        <v>746</v>
      </c>
      <c r="D57" s="227"/>
      <c r="E57" s="227"/>
      <c r="F57" s="190"/>
      <c r="P57" s="227"/>
      <c r="Q57" s="227"/>
      <c r="R57" s="227"/>
      <c r="S57" s="227"/>
      <c r="T57" s="227"/>
      <c r="AB57" s="220"/>
      <c r="AC57" s="220"/>
      <c r="AD57" s="222"/>
      <c r="AE57" s="222"/>
      <c r="AO57" s="220"/>
      <c r="AP57" s="222"/>
      <c r="AQ57" s="222"/>
      <c r="AR57" s="222"/>
      <c r="AZ57" s="207"/>
      <c r="BA57" s="207" t="s">
        <v>774</v>
      </c>
      <c r="BB57" s="193" t="s">
        <v>800</v>
      </c>
      <c r="BC57" s="194" t="s">
        <v>551</v>
      </c>
      <c r="BD57" s="311" t="s">
        <v>849</v>
      </c>
      <c r="BE57" s="194" t="s">
        <v>122</v>
      </c>
      <c r="BF57" s="189">
        <v>4</v>
      </c>
      <c r="BG57" s="205">
        <v>2</v>
      </c>
      <c r="BH57" s="259">
        <f t="shared" si="0"/>
        <v>0.5</v>
      </c>
    </row>
    <row r="58" spans="1:107" ht="30.75" customHeight="1" x14ac:dyDescent="0.25">
      <c r="A58" s="262" t="s">
        <v>611</v>
      </c>
      <c r="B58" s="196" t="s">
        <v>610</v>
      </c>
      <c r="C58" s="189" t="s">
        <v>609</v>
      </c>
      <c r="E58" s="227"/>
      <c r="F58" s="227"/>
      <c r="G58" s="227"/>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Z58" s="207"/>
      <c r="BA58" s="207" t="s">
        <v>694</v>
      </c>
      <c r="BB58" s="193">
        <v>44957</v>
      </c>
      <c r="BC58" s="194" t="s">
        <v>563</v>
      </c>
      <c r="BD58" s="296" t="s">
        <v>833</v>
      </c>
      <c r="BE58" s="194" t="s">
        <v>183</v>
      </c>
      <c r="BF58" s="189">
        <v>1</v>
      </c>
      <c r="BG58" s="189">
        <v>1</v>
      </c>
      <c r="BH58" s="259">
        <f t="shared" si="0"/>
        <v>1</v>
      </c>
    </row>
    <row r="59" spans="1:107" s="208" customFormat="1" ht="80.45" customHeight="1" x14ac:dyDescent="0.25">
      <c r="A59" s="262" t="s">
        <v>664</v>
      </c>
      <c r="B59" s="196" t="s">
        <v>663</v>
      </c>
      <c r="C59" s="205" t="s">
        <v>665</v>
      </c>
      <c r="D59" s="190"/>
      <c r="E59" s="190"/>
      <c r="F59" s="190"/>
      <c r="G59" s="190"/>
      <c r="H59" s="190"/>
      <c r="I59" s="190"/>
      <c r="J59" s="190"/>
      <c r="K59" s="227"/>
      <c r="L59" s="227"/>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207"/>
      <c r="BA59" s="207" t="s">
        <v>695</v>
      </c>
      <c r="BB59" s="210"/>
      <c r="BC59" s="206" t="s">
        <v>564</v>
      </c>
      <c r="BD59" s="296" t="s">
        <v>834</v>
      </c>
      <c r="BE59" s="206" t="s">
        <v>118</v>
      </c>
      <c r="BF59" s="205">
        <v>2</v>
      </c>
      <c r="BG59" s="205">
        <v>1</v>
      </c>
      <c r="BH59" s="261">
        <f t="shared" si="0"/>
        <v>0.5</v>
      </c>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row>
    <row r="60" spans="1:107" s="208" customFormat="1" ht="51" customHeight="1" x14ac:dyDescent="0.25">
      <c r="A60" s="262" t="s">
        <v>613</v>
      </c>
      <c r="B60" s="196" t="s">
        <v>666</v>
      </c>
      <c r="C60" s="205" t="s">
        <v>505</v>
      </c>
      <c r="D60" s="227"/>
      <c r="E60" s="227"/>
      <c r="F60" s="190"/>
      <c r="G60" s="190"/>
      <c r="H60" s="227"/>
      <c r="I60" s="227"/>
      <c r="J60" s="191"/>
      <c r="K60" s="191"/>
      <c r="L60" s="227"/>
      <c r="M60" s="227"/>
      <c r="N60" s="190"/>
      <c r="O60" s="190"/>
      <c r="P60" s="227"/>
      <c r="Q60" s="227"/>
      <c r="R60" s="191"/>
      <c r="S60" s="191"/>
      <c r="T60" s="227"/>
      <c r="U60" s="227"/>
      <c r="V60" s="190"/>
      <c r="W60" s="190"/>
      <c r="X60" s="227"/>
      <c r="Y60" s="227"/>
      <c r="Z60" s="190"/>
      <c r="AA60" s="190"/>
      <c r="AB60" s="220"/>
      <c r="AC60" s="220"/>
      <c r="AD60" s="190"/>
      <c r="AE60" s="190"/>
      <c r="AF60" s="220"/>
      <c r="AG60" s="220"/>
      <c r="AI60" s="190"/>
      <c r="AJ60" s="220"/>
      <c r="AK60" s="220"/>
      <c r="AL60" s="190"/>
      <c r="AM60" s="190"/>
      <c r="AN60" s="220"/>
      <c r="AO60" s="220"/>
      <c r="AP60" s="190"/>
      <c r="AQ60" s="190"/>
      <c r="AR60" s="220"/>
      <c r="AS60" s="220"/>
      <c r="AT60" s="190"/>
      <c r="AU60" s="190"/>
      <c r="AV60" s="190"/>
      <c r="AW60" s="220"/>
      <c r="AX60" s="220"/>
      <c r="AY60" s="190"/>
      <c r="AZ60" s="207"/>
      <c r="BA60" s="207" t="s">
        <v>667</v>
      </c>
      <c r="BB60" s="193" t="s">
        <v>803</v>
      </c>
      <c r="BC60" s="206" t="s">
        <v>564</v>
      </c>
      <c r="BD60" s="302" t="s">
        <v>835</v>
      </c>
      <c r="BE60" s="206" t="s">
        <v>668</v>
      </c>
      <c r="BF60" s="205">
        <v>12</v>
      </c>
      <c r="BG60" s="189">
        <v>6</v>
      </c>
      <c r="BH60" s="261">
        <f t="shared" si="0"/>
        <v>0.5</v>
      </c>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c r="CV60" s="255"/>
      <c r="CW60" s="255"/>
      <c r="CX60" s="255"/>
      <c r="CY60" s="255"/>
      <c r="CZ60" s="255"/>
      <c r="DA60" s="255"/>
      <c r="DB60" s="255"/>
      <c r="DC60" s="255"/>
    </row>
    <row r="61" spans="1:107" ht="33.75" customHeight="1" x14ac:dyDescent="0.25">
      <c r="A61" s="262" t="s">
        <v>209</v>
      </c>
      <c r="B61" s="188" t="s">
        <v>540</v>
      </c>
      <c r="C61" s="189" t="s">
        <v>544</v>
      </c>
      <c r="F61" s="227"/>
      <c r="G61" s="227"/>
      <c r="J61" s="227"/>
      <c r="K61" s="227"/>
      <c r="N61" s="288"/>
      <c r="O61" s="288"/>
      <c r="R61" s="227"/>
      <c r="S61" s="227"/>
      <c r="V61" s="226"/>
      <c r="W61" s="226"/>
      <c r="Z61" s="226"/>
      <c r="AA61" s="226"/>
      <c r="AD61" s="220"/>
      <c r="AE61" s="220"/>
      <c r="AH61" s="220"/>
      <c r="AI61" s="220"/>
      <c r="AL61" s="220"/>
      <c r="AM61" s="220"/>
      <c r="AP61" s="220"/>
      <c r="AQ61" s="220"/>
      <c r="AR61" s="220"/>
      <c r="AU61" s="220"/>
      <c r="AV61" s="220"/>
      <c r="AY61" s="220"/>
      <c r="AZ61" s="221"/>
      <c r="BA61" s="224" t="s">
        <v>594</v>
      </c>
      <c r="BB61" s="193" t="s">
        <v>804</v>
      </c>
      <c r="BC61" s="194" t="s">
        <v>554</v>
      </c>
      <c r="BD61" s="296" t="s">
        <v>836</v>
      </c>
      <c r="BE61" s="194" t="s">
        <v>582</v>
      </c>
      <c r="BF61" s="189">
        <v>12</v>
      </c>
      <c r="BG61" s="189">
        <v>6</v>
      </c>
      <c r="BH61" s="259">
        <f t="shared" ref="BH61:BH94" si="1">BG61/BF61</f>
        <v>0.5</v>
      </c>
    </row>
    <row r="62" spans="1:107" ht="34.5" customHeight="1" x14ac:dyDescent="0.25">
      <c r="A62" s="262" t="s">
        <v>537</v>
      </c>
      <c r="B62" s="196" t="s">
        <v>612</v>
      </c>
      <c r="C62" s="205" t="s">
        <v>764</v>
      </c>
      <c r="J62" s="190"/>
      <c r="K62" s="190"/>
      <c r="L62" s="227"/>
      <c r="M62" s="227"/>
      <c r="N62" s="227"/>
      <c r="O62" s="227"/>
      <c r="P62" s="190"/>
      <c r="Q62" s="190"/>
      <c r="R62" s="190"/>
      <c r="S62" s="190"/>
      <c r="T62" s="190"/>
      <c r="U62" s="190"/>
      <c r="V62" s="190"/>
      <c r="W62" s="190"/>
      <c r="X62" s="190"/>
      <c r="AZ62" s="207"/>
      <c r="BA62" s="207" t="s">
        <v>696</v>
      </c>
      <c r="BB62" s="193">
        <v>45016</v>
      </c>
      <c r="BC62" s="194" t="s">
        <v>554</v>
      </c>
      <c r="BD62" s="296" t="s">
        <v>837</v>
      </c>
      <c r="BE62" s="194" t="s">
        <v>183</v>
      </c>
      <c r="BF62" s="189">
        <v>1</v>
      </c>
      <c r="BG62" s="189">
        <v>1</v>
      </c>
      <c r="BH62" s="259">
        <f t="shared" si="1"/>
        <v>1</v>
      </c>
    </row>
    <row r="63" spans="1:107" ht="70.5" customHeight="1" x14ac:dyDescent="0.25">
      <c r="A63" s="262" t="s">
        <v>713</v>
      </c>
      <c r="B63" s="196" t="s">
        <v>541</v>
      </c>
      <c r="C63" s="189" t="s">
        <v>725</v>
      </c>
      <c r="L63" s="190"/>
      <c r="M63" s="190"/>
      <c r="N63" s="190"/>
      <c r="O63" s="190"/>
      <c r="P63" s="190"/>
      <c r="Q63" s="190"/>
      <c r="R63" s="190"/>
      <c r="S63" s="190"/>
      <c r="T63" s="190"/>
      <c r="U63" s="190"/>
      <c r="V63" s="190"/>
      <c r="W63" s="190"/>
      <c r="Z63" s="227"/>
      <c r="AA63" s="227"/>
      <c r="AB63" s="225"/>
      <c r="AC63" s="225"/>
      <c r="AV63" s="190"/>
      <c r="AW63" s="220"/>
      <c r="AX63" s="220"/>
      <c r="AY63" s="220"/>
      <c r="AZ63" s="221"/>
      <c r="BA63" s="207" t="s">
        <v>697</v>
      </c>
      <c r="BB63" s="193"/>
      <c r="BC63" s="194" t="s">
        <v>565</v>
      </c>
      <c r="BD63" s="299" t="s">
        <v>798</v>
      </c>
      <c r="BE63" s="194" t="s">
        <v>118</v>
      </c>
      <c r="BF63" s="189">
        <v>2</v>
      </c>
      <c r="BG63" s="189"/>
      <c r="BH63" s="259">
        <f t="shared" si="1"/>
        <v>0</v>
      </c>
    </row>
    <row r="64" spans="1:107" ht="30" customHeight="1" x14ac:dyDescent="0.25">
      <c r="A64" s="262" t="s">
        <v>652</v>
      </c>
      <c r="B64" s="196" t="s">
        <v>677</v>
      </c>
      <c r="C64" s="189" t="s">
        <v>534</v>
      </c>
      <c r="D64" s="226"/>
      <c r="E64" s="226"/>
      <c r="L64" s="190"/>
      <c r="M64" s="190"/>
      <c r="N64" s="190"/>
      <c r="O64" s="190"/>
      <c r="P64" s="190"/>
      <c r="Q64" s="190"/>
      <c r="R64" s="190"/>
      <c r="S64" s="227"/>
      <c r="T64" s="190"/>
      <c r="U64" s="190"/>
      <c r="V64" s="190"/>
      <c r="W64" s="190"/>
      <c r="X64" s="190"/>
      <c r="Y64" s="190"/>
      <c r="Z64" s="190"/>
      <c r="AA64" s="227"/>
      <c r="AB64" s="190"/>
      <c r="AJ64" s="220"/>
      <c r="AK64" s="220"/>
      <c r="AV64" s="190"/>
      <c r="AW64" s="190"/>
      <c r="AX64" s="190"/>
      <c r="AY64" s="190"/>
      <c r="AZ64" s="207"/>
      <c r="BA64" s="207" t="s">
        <v>678</v>
      </c>
      <c r="BB64" s="193" t="s">
        <v>805</v>
      </c>
      <c r="BC64" s="194" t="s">
        <v>559</v>
      </c>
      <c r="BD64" s="296" t="s">
        <v>838</v>
      </c>
      <c r="BE64" s="194" t="s">
        <v>97</v>
      </c>
      <c r="BF64" s="189">
        <v>3</v>
      </c>
      <c r="BG64" s="189">
        <v>2</v>
      </c>
      <c r="BH64" s="259">
        <f t="shared" si="1"/>
        <v>0.66666666666666663</v>
      </c>
    </row>
    <row r="65" spans="1:107" ht="47.25" customHeight="1" x14ac:dyDescent="0.25">
      <c r="A65" s="262" t="s">
        <v>654</v>
      </c>
      <c r="B65" s="196" t="s">
        <v>171</v>
      </c>
      <c r="C65" s="189" t="s">
        <v>653</v>
      </c>
      <c r="D65" s="227"/>
      <c r="E65" s="227"/>
      <c r="H65" s="226"/>
      <c r="I65" s="226"/>
      <c r="L65" s="226"/>
      <c r="M65" s="226"/>
      <c r="P65" s="226"/>
      <c r="Q65" s="226"/>
      <c r="T65" s="226"/>
      <c r="U65" s="226"/>
      <c r="V65" s="190"/>
      <c r="W65" s="190"/>
      <c r="X65" s="226"/>
      <c r="Y65" s="226"/>
      <c r="AB65" s="222"/>
      <c r="AC65" s="222"/>
      <c r="AF65" s="222"/>
      <c r="AG65" s="222"/>
      <c r="AJ65" s="222"/>
      <c r="AK65" s="222"/>
      <c r="AN65" s="222"/>
      <c r="AO65" s="222"/>
      <c r="AS65" s="222"/>
      <c r="AT65" s="222"/>
      <c r="AW65" s="222"/>
      <c r="AX65" s="222"/>
      <c r="AZ65" s="207"/>
      <c r="BA65" s="207" t="s">
        <v>698</v>
      </c>
      <c r="BB65" s="193">
        <v>44967</v>
      </c>
      <c r="BC65" s="194" t="s">
        <v>559</v>
      </c>
      <c r="BD65" s="311" t="s">
        <v>839</v>
      </c>
      <c r="BE65" s="194" t="s">
        <v>113</v>
      </c>
      <c r="BF65" s="189">
        <v>12</v>
      </c>
      <c r="BG65" s="189">
        <v>6</v>
      </c>
      <c r="BH65" s="259">
        <f t="shared" si="1"/>
        <v>0.5</v>
      </c>
    </row>
    <row r="66" spans="1:107" s="208" customFormat="1" ht="45" customHeight="1" x14ac:dyDescent="0.25">
      <c r="A66" s="262" t="s">
        <v>614</v>
      </c>
      <c r="B66" s="196" t="s">
        <v>542</v>
      </c>
      <c r="C66" s="205" t="s">
        <v>767</v>
      </c>
      <c r="D66" s="190"/>
      <c r="E66" s="190"/>
      <c r="F66" s="190"/>
      <c r="G66" s="190"/>
      <c r="H66" s="190"/>
      <c r="I66" s="190"/>
      <c r="J66" s="190"/>
      <c r="K66" s="190"/>
      <c r="L66" s="190"/>
      <c r="M66" s="190"/>
      <c r="N66" s="190"/>
      <c r="O66" s="190"/>
      <c r="P66" s="227"/>
      <c r="Q66" s="227"/>
      <c r="R66" s="227"/>
      <c r="S66" s="227"/>
      <c r="T66" s="227"/>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207"/>
      <c r="BA66" s="207" t="s">
        <v>726</v>
      </c>
      <c r="BB66" s="210">
        <v>45054</v>
      </c>
      <c r="BC66" s="206" t="s">
        <v>562</v>
      </c>
      <c r="BD66" s="301" t="s">
        <v>840</v>
      </c>
      <c r="BE66" s="206" t="s">
        <v>183</v>
      </c>
      <c r="BF66" s="205">
        <v>1</v>
      </c>
      <c r="BG66" s="205">
        <v>1</v>
      </c>
      <c r="BH66" s="261">
        <f t="shared" si="1"/>
        <v>1</v>
      </c>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c r="CP66" s="255"/>
      <c r="CQ66" s="255"/>
      <c r="CR66" s="255"/>
      <c r="CS66" s="255"/>
      <c r="CT66" s="255"/>
      <c r="CU66" s="255"/>
      <c r="CV66" s="255"/>
      <c r="CW66" s="255"/>
      <c r="CX66" s="255"/>
      <c r="CY66" s="255"/>
      <c r="CZ66" s="255"/>
      <c r="DA66" s="255"/>
      <c r="DB66" s="255"/>
      <c r="DC66" s="255"/>
    </row>
    <row r="67" spans="1:107" ht="35.25" customHeight="1" x14ac:dyDescent="0.25">
      <c r="A67" s="262" t="s">
        <v>538</v>
      </c>
      <c r="B67" s="196" t="s">
        <v>543</v>
      </c>
      <c r="C67" s="189" t="s">
        <v>746</v>
      </c>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194" t="s">
        <v>509</v>
      </c>
      <c r="BB67" s="193">
        <v>45076</v>
      </c>
      <c r="BC67" s="194" t="s">
        <v>566</v>
      </c>
      <c r="BD67" s="302" t="s">
        <v>841</v>
      </c>
      <c r="BE67" s="194" t="s">
        <v>509</v>
      </c>
      <c r="BF67" s="189">
        <v>12</v>
      </c>
      <c r="BG67" s="189">
        <v>6</v>
      </c>
      <c r="BH67" s="259">
        <f t="shared" si="1"/>
        <v>0.5</v>
      </c>
    </row>
    <row r="68" spans="1:107" ht="77.25" customHeight="1" x14ac:dyDescent="0.25">
      <c r="A68" s="262" t="s">
        <v>786</v>
      </c>
      <c r="B68" s="196" t="s">
        <v>783</v>
      </c>
      <c r="C68" s="189" t="s">
        <v>782</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27"/>
      <c r="AB68" s="279"/>
      <c r="AC68" s="279"/>
      <c r="AD68" s="279"/>
      <c r="AE68" s="279"/>
      <c r="AF68" s="190"/>
      <c r="AG68" s="190"/>
      <c r="AH68" s="190"/>
      <c r="AI68" s="222"/>
      <c r="AJ68" s="190"/>
      <c r="AK68" s="190"/>
      <c r="AL68" s="190"/>
      <c r="AM68" s="190"/>
      <c r="AN68" s="190"/>
      <c r="AO68" s="190"/>
      <c r="AP68" s="190"/>
      <c r="AQ68" s="190"/>
      <c r="AR68" s="190"/>
      <c r="AS68" s="190"/>
      <c r="AT68" s="190"/>
      <c r="AU68" s="190"/>
      <c r="AV68" s="190"/>
      <c r="AW68" s="190"/>
      <c r="AX68" s="190"/>
      <c r="AY68" s="190"/>
      <c r="AZ68" s="190"/>
      <c r="BA68" s="210">
        <v>45138</v>
      </c>
      <c r="BB68" s="193"/>
      <c r="BC68" s="194" t="s">
        <v>784</v>
      </c>
      <c r="BD68" s="302" t="s">
        <v>842</v>
      </c>
      <c r="BE68" s="194" t="s">
        <v>183</v>
      </c>
      <c r="BF68" s="189">
        <v>1</v>
      </c>
      <c r="BG68" s="205"/>
      <c r="BH68" s="259">
        <f t="shared" si="1"/>
        <v>0</v>
      </c>
    </row>
    <row r="69" spans="1:107" ht="32.25" customHeight="1" x14ac:dyDescent="0.25">
      <c r="A69" s="262" t="s">
        <v>792</v>
      </c>
      <c r="B69" s="196" t="s">
        <v>797</v>
      </c>
      <c r="C69" s="189" t="s">
        <v>794</v>
      </c>
      <c r="D69" s="190"/>
      <c r="E69" s="190"/>
      <c r="F69" s="190"/>
      <c r="G69" s="190"/>
      <c r="H69" s="190"/>
      <c r="I69" s="190"/>
      <c r="J69" s="190"/>
      <c r="K69" s="190"/>
      <c r="L69" s="190"/>
      <c r="M69" s="190"/>
      <c r="N69" s="190"/>
      <c r="O69" s="190"/>
      <c r="P69" s="190"/>
      <c r="Q69" s="190"/>
      <c r="R69" s="190"/>
      <c r="S69" s="190"/>
      <c r="T69" s="190"/>
      <c r="U69" s="190"/>
      <c r="V69" s="190"/>
      <c r="W69" s="190"/>
      <c r="X69" s="227"/>
      <c r="Y69" s="227"/>
      <c r="Z69" s="227"/>
      <c r="AA69" s="227"/>
      <c r="AB69" s="190"/>
      <c r="AC69" s="190"/>
      <c r="AD69" s="190"/>
      <c r="AE69" s="190"/>
      <c r="AF69" s="190"/>
      <c r="AG69" s="190"/>
      <c r="AH69" s="190"/>
      <c r="AI69" s="222"/>
      <c r="AJ69" s="190"/>
      <c r="AK69" s="190"/>
      <c r="AL69" s="190"/>
      <c r="AM69" s="190"/>
      <c r="AN69" s="190"/>
      <c r="AO69" s="190"/>
      <c r="AP69" s="190"/>
      <c r="AQ69" s="190"/>
      <c r="AR69" s="190"/>
      <c r="AS69" s="190"/>
      <c r="AT69" s="190"/>
      <c r="AU69" s="190"/>
      <c r="AV69" s="190"/>
      <c r="AW69" s="190"/>
      <c r="AX69" s="190"/>
      <c r="AY69" s="190"/>
      <c r="AZ69" s="190"/>
      <c r="BA69" s="210">
        <v>45121</v>
      </c>
      <c r="BB69" s="193"/>
      <c r="BC69" s="194" t="s">
        <v>793</v>
      </c>
      <c r="BD69" s="302" t="s">
        <v>843</v>
      </c>
      <c r="BE69" s="194" t="s">
        <v>183</v>
      </c>
      <c r="BF69" s="189">
        <v>1</v>
      </c>
      <c r="BG69" s="205">
        <v>0.5</v>
      </c>
      <c r="BH69" s="259">
        <f>BG69/BF69</f>
        <v>0.5</v>
      </c>
    </row>
    <row r="70" spans="1:107" ht="32.25" customHeight="1" x14ac:dyDescent="0.25">
      <c r="A70" s="275" t="s">
        <v>545</v>
      </c>
      <c r="B70" s="216"/>
      <c r="C70" s="182"/>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4"/>
      <c r="BA70" s="184"/>
      <c r="BB70" s="217"/>
      <c r="BC70" s="216"/>
      <c r="BD70" s="303"/>
      <c r="BE70" s="216"/>
      <c r="BF70" s="182"/>
      <c r="BG70" s="182"/>
      <c r="BH70" s="182"/>
    </row>
    <row r="71" spans="1:107" ht="57.75" customHeight="1" x14ac:dyDescent="0.25">
      <c r="A71" s="264" t="s">
        <v>679</v>
      </c>
      <c r="B71" s="196" t="s">
        <v>672</v>
      </c>
      <c r="C71" s="205" t="s">
        <v>766</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220"/>
      <c r="AG71" s="220"/>
      <c r="AH71" s="220"/>
      <c r="AI71" s="220"/>
      <c r="AJ71" s="220"/>
      <c r="AK71" s="220"/>
      <c r="AL71" s="220"/>
      <c r="AM71" s="220"/>
      <c r="AN71" s="190"/>
      <c r="AO71" s="190"/>
      <c r="AP71" s="190"/>
      <c r="AQ71" s="190"/>
      <c r="AR71" s="190"/>
      <c r="AS71" s="190"/>
      <c r="AT71" s="190"/>
      <c r="AU71" s="190"/>
      <c r="AV71" s="190"/>
      <c r="AW71" s="190"/>
      <c r="AX71" s="190"/>
      <c r="AY71" s="190"/>
      <c r="AZ71" s="207"/>
      <c r="BA71" s="207" t="s">
        <v>714</v>
      </c>
      <c r="BB71" s="210"/>
      <c r="BC71" s="206" t="s">
        <v>567</v>
      </c>
      <c r="BD71" s="299"/>
      <c r="BE71" s="194" t="s">
        <v>183</v>
      </c>
      <c r="BF71" s="189">
        <v>1</v>
      </c>
      <c r="BG71" s="189"/>
      <c r="BH71" s="259">
        <f t="shared" si="1"/>
        <v>0</v>
      </c>
    </row>
    <row r="72" spans="1:107" ht="20.25" customHeight="1" x14ac:dyDescent="0.25">
      <c r="A72" s="275" t="s">
        <v>620</v>
      </c>
      <c r="B72" s="216"/>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7"/>
      <c r="BC72" s="216"/>
      <c r="BD72" s="303"/>
      <c r="BE72" s="216"/>
      <c r="BF72" s="182"/>
      <c r="BG72" s="182"/>
      <c r="BH72" s="182"/>
    </row>
    <row r="73" spans="1:107" s="208" customFormat="1" ht="42.75" customHeight="1" x14ac:dyDescent="0.25">
      <c r="A73" s="260" t="s">
        <v>621</v>
      </c>
      <c r="B73" s="206" t="s">
        <v>628</v>
      </c>
      <c r="C73" s="205" t="s">
        <v>622</v>
      </c>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207"/>
      <c r="BA73" s="207" t="s">
        <v>624</v>
      </c>
      <c r="BB73" s="210">
        <v>45044</v>
      </c>
      <c r="BC73" s="206" t="s">
        <v>626</v>
      </c>
      <c r="BD73" s="296" t="s">
        <v>844</v>
      </c>
      <c r="BE73" s="206" t="s">
        <v>76</v>
      </c>
      <c r="BF73" s="205">
        <v>1</v>
      </c>
      <c r="BG73" s="205">
        <v>1</v>
      </c>
      <c r="BH73" s="259">
        <f t="shared" si="1"/>
        <v>1</v>
      </c>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255"/>
      <c r="CW73" s="255"/>
      <c r="CX73" s="255"/>
      <c r="CY73" s="255"/>
      <c r="CZ73" s="255"/>
      <c r="DA73" s="255"/>
      <c r="DB73" s="255"/>
      <c r="DC73" s="255"/>
    </row>
    <row r="74" spans="1:107" s="208" customFormat="1" ht="48" customHeight="1" x14ac:dyDescent="0.25">
      <c r="A74" s="260" t="s">
        <v>623</v>
      </c>
      <c r="B74" s="206" t="s">
        <v>628</v>
      </c>
      <c r="C74" s="205" t="s">
        <v>622</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220"/>
      <c r="AC74" s="220"/>
      <c r="AD74" s="220"/>
      <c r="AE74" s="220"/>
      <c r="AF74" s="220"/>
      <c r="AG74" s="220"/>
      <c r="AH74" s="220"/>
      <c r="AI74" s="220"/>
      <c r="AJ74" s="220"/>
      <c r="AK74" s="220"/>
      <c r="AL74" s="220"/>
      <c r="AM74" s="220"/>
      <c r="AN74" s="220"/>
      <c r="AO74" s="220"/>
      <c r="AP74" s="190"/>
      <c r="AQ74" s="190"/>
      <c r="AR74" s="190"/>
      <c r="AS74" s="190"/>
      <c r="AT74" s="190"/>
      <c r="AU74" s="190"/>
      <c r="AV74" s="190"/>
      <c r="AW74" s="190"/>
      <c r="AX74" s="190"/>
      <c r="AY74" s="190"/>
      <c r="AZ74" s="207"/>
      <c r="BA74" s="207" t="s">
        <v>625</v>
      </c>
      <c r="BB74" s="210"/>
      <c r="BC74" s="206" t="s">
        <v>627</v>
      </c>
      <c r="BD74" s="299"/>
      <c r="BE74" s="206" t="s">
        <v>76</v>
      </c>
      <c r="BF74" s="205">
        <v>1</v>
      </c>
      <c r="BG74" s="205"/>
      <c r="BH74" s="259">
        <f t="shared" si="1"/>
        <v>0</v>
      </c>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c r="CV74" s="255"/>
      <c r="CW74" s="255"/>
      <c r="CX74" s="255"/>
      <c r="CY74" s="255"/>
      <c r="CZ74" s="255"/>
      <c r="DA74" s="255"/>
      <c r="DB74" s="255"/>
      <c r="DC74" s="255"/>
    </row>
    <row r="75" spans="1:107" ht="24.75" customHeight="1" x14ac:dyDescent="0.25">
      <c r="A75" s="275" t="s">
        <v>724</v>
      </c>
      <c r="B75" s="216"/>
      <c r="C75" s="182"/>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4"/>
      <c r="BA75" s="184"/>
      <c r="BB75" s="217"/>
      <c r="BC75" s="216"/>
      <c r="BD75" s="303"/>
      <c r="BE75" s="216"/>
      <c r="BF75" s="182"/>
      <c r="BG75" s="182"/>
      <c r="BH75" s="263"/>
    </row>
    <row r="76" spans="1:107" ht="31.5" customHeight="1" x14ac:dyDescent="0.25">
      <c r="A76" s="262" t="s">
        <v>633</v>
      </c>
      <c r="B76" s="188" t="s">
        <v>635</v>
      </c>
      <c r="C76" s="189" t="s">
        <v>704</v>
      </c>
      <c r="L76" s="190"/>
      <c r="M76" s="190"/>
      <c r="N76" s="190"/>
      <c r="O76" s="190"/>
      <c r="P76" s="190"/>
      <c r="Q76" s="190"/>
      <c r="R76" s="190"/>
      <c r="S76" s="227"/>
      <c r="T76" s="227"/>
      <c r="U76" s="227"/>
      <c r="V76" s="227"/>
      <c r="W76" s="190"/>
      <c r="AZ76" s="207"/>
      <c r="BA76" s="207" t="s">
        <v>753</v>
      </c>
      <c r="BB76" s="210">
        <v>45070</v>
      </c>
      <c r="BC76" s="194" t="s">
        <v>568</v>
      </c>
      <c r="BD76" s="311" t="s">
        <v>845</v>
      </c>
      <c r="BE76" s="194" t="s">
        <v>183</v>
      </c>
      <c r="BF76" s="189">
        <v>1</v>
      </c>
      <c r="BG76" s="189">
        <v>1</v>
      </c>
      <c r="BH76" s="259">
        <f t="shared" si="1"/>
        <v>1</v>
      </c>
    </row>
    <row r="77" spans="1:107" ht="31.5" customHeight="1" x14ac:dyDescent="0.25">
      <c r="A77" s="262" t="s">
        <v>634</v>
      </c>
      <c r="B77" s="188" t="s">
        <v>638</v>
      </c>
      <c r="C77" s="189" t="s">
        <v>704</v>
      </c>
      <c r="AF77" s="220"/>
      <c r="AG77" s="220"/>
      <c r="AH77" s="220"/>
      <c r="AI77" s="220"/>
      <c r="AO77" s="190"/>
      <c r="AZ77" s="207"/>
      <c r="BA77" s="207" t="s">
        <v>692</v>
      </c>
      <c r="BB77" s="193"/>
      <c r="BC77" s="194" t="s">
        <v>569</v>
      </c>
      <c r="BD77" s="296"/>
      <c r="BE77" s="194" t="s">
        <v>183</v>
      </c>
      <c r="BF77" s="189">
        <v>1</v>
      </c>
      <c r="BG77" s="189"/>
      <c r="BH77" s="259">
        <f t="shared" si="1"/>
        <v>0</v>
      </c>
    </row>
    <row r="78" spans="1:107" ht="31.5" customHeight="1" x14ac:dyDescent="0.25">
      <c r="A78" s="262" t="s">
        <v>546</v>
      </c>
      <c r="B78" s="196" t="s">
        <v>636</v>
      </c>
      <c r="C78" s="189" t="s">
        <v>720</v>
      </c>
      <c r="AB78" s="220"/>
      <c r="AC78" s="22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207"/>
      <c r="BA78" s="207" t="s">
        <v>699</v>
      </c>
      <c r="BB78" s="193"/>
      <c r="BC78" s="194" t="s">
        <v>570</v>
      </c>
      <c r="BD78" s="296" t="s">
        <v>846</v>
      </c>
      <c r="BE78" s="194" t="s">
        <v>183</v>
      </c>
      <c r="BF78" s="189">
        <v>1</v>
      </c>
      <c r="BG78" s="189"/>
      <c r="BH78" s="259">
        <f t="shared" si="1"/>
        <v>0</v>
      </c>
    </row>
    <row r="79" spans="1:107" ht="31.5" customHeight="1" x14ac:dyDescent="0.25">
      <c r="A79" s="262" t="s">
        <v>547</v>
      </c>
      <c r="B79" s="196" t="s">
        <v>639</v>
      </c>
      <c r="C79" s="189" t="s">
        <v>720</v>
      </c>
      <c r="AF79" s="190"/>
      <c r="AG79" s="190"/>
      <c r="AH79" s="190"/>
      <c r="AI79" s="190"/>
      <c r="AJ79" s="190"/>
      <c r="AK79" s="190"/>
      <c r="AL79" s="190"/>
      <c r="AM79" s="190"/>
      <c r="AN79" s="220"/>
      <c r="AO79" s="220"/>
      <c r="AP79" s="190"/>
      <c r="AQ79" s="190"/>
      <c r="AR79" s="190"/>
      <c r="AS79" s="190"/>
      <c r="AT79" s="190"/>
      <c r="AU79" s="190"/>
      <c r="AV79" s="190"/>
      <c r="AW79" s="190"/>
      <c r="AX79" s="190"/>
      <c r="AY79" s="190"/>
      <c r="AZ79" s="207"/>
      <c r="BA79" s="207" t="s">
        <v>708</v>
      </c>
      <c r="BB79" s="210"/>
      <c r="BC79" s="194" t="s">
        <v>570</v>
      </c>
      <c r="BD79" s="296"/>
      <c r="BE79" s="194" t="s">
        <v>183</v>
      </c>
      <c r="BF79" s="189">
        <v>1</v>
      </c>
      <c r="BG79" s="189"/>
      <c r="BH79" s="259">
        <f t="shared" si="1"/>
        <v>0</v>
      </c>
    </row>
    <row r="80" spans="1:107" ht="31.5" customHeight="1" x14ac:dyDescent="0.25">
      <c r="A80" s="262" t="s">
        <v>548</v>
      </c>
      <c r="B80" s="196" t="s">
        <v>640</v>
      </c>
      <c r="C80" s="189" t="s">
        <v>705</v>
      </c>
      <c r="AB80" s="190"/>
      <c r="AC80" s="190"/>
      <c r="AD80" s="220"/>
      <c r="AE80" s="220"/>
      <c r="AF80" s="190"/>
      <c r="AG80" s="190"/>
      <c r="AH80" s="190"/>
      <c r="AI80" s="190"/>
      <c r="AJ80" s="190"/>
      <c r="AK80" s="190"/>
      <c r="AL80" s="190"/>
      <c r="AM80" s="190"/>
      <c r="AN80" s="190"/>
      <c r="AO80" s="190"/>
      <c r="AP80" s="190"/>
      <c r="AQ80" s="190"/>
      <c r="AR80" s="190"/>
      <c r="AS80" s="190"/>
      <c r="AT80" s="190"/>
      <c r="AU80" s="190"/>
      <c r="AV80" s="190"/>
      <c r="AW80" s="190"/>
      <c r="AX80" s="190"/>
      <c r="AY80" s="190"/>
      <c r="AZ80" s="207"/>
      <c r="BA80" s="207" t="s">
        <v>700</v>
      </c>
      <c r="BB80" s="210"/>
      <c r="BC80" s="194" t="s">
        <v>570</v>
      </c>
      <c r="BD80" s="311"/>
      <c r="BE80" s="194" t="s">
        <v>183</v>
      </c>
      <c r="BF80" s="189">
        <v>1</v>
      </c>
      <c r="BG80" s="189"/>
      <c r="BH80" s="259">
        <f t="shared" si="1"/>
        <v>0</v>
      </c>
    </row>
    <row r="81" spans="1:107" ht="31.5" customHeight="1" x14ac:dyDescent="0.25">
      <c r="A81" s="262" t="s">
        <v>549</v>
      </c>
      <c r="B81" s="196" t="s">
        <v>641</v>
      </c>
      <c r="C81" s="189" t="s">
        <v>705</v>
      </c>
      <c r="AF81" s="190"/>
      <c r="AG81" s="190"/>
      <c r="AH81" s="190"/>
      <c r="AI81" s="190"/>
      <c r="AJ81" s="190"/>
      <c r="AK81" s="190"/>
      <c r="AL81" s="220"/>
      <c r="AM81" s="220"/>
      <c r="AN81" s="190"/>
      <c r="AO81" s="190"/>
      <c r="AP81" s="190"/>
      <c r="AQ81" s="190"/>
      <c r="AR81" s="190"/>
      <c r="AS81" s="190"/>
      <c r="AT81" s="190"/>
      <c r="AU81" s="190"/>
      <c r="AV81" s="190"/>
      <c r="AW81" s="190"/>
      <c r="AX81" s="190"/>
      <c r="AY81" s="190"/>
      <c r="AZ81" s="207"/>
      <c r="BA81" s="207" t="s">
        <v>711</v>
      </c>
      <c r="BB81" s="218"/>
      <c r="BC81" s="194" t="s">
        <v>570</v>
      </c>
      <c r="BD81" s="299"/>
      <c r="BE81" s="206" t="s">
        <v>183</v>
      </c>
      <c r="BF81" s="205">
        <v>1</v>
      </c>
      <c r="BG81" s="205"/>
      <c r="BH81" s="261">
        <f t="shared" si="1"/>
        <v>0</v>
      </c>
    </row>
    <row r="82" spans="1:107" ht="45" customHeight="1" x14ac:dyDescent="0.25">
      <c r="A82" s="262" t="s">
        <v>629</v>
      </c>
      <c r="B82" s="196" t="s">
        <v>642</v>
      </c>
      <c r="C82" s="189" t="s">
        <v>706</v>
      </c>
      <c r="AF82" s="190"/>
      <c r="AG82" s="190"/>
      <c r="AH82" s="190"/>
      <c r="AI82" s="190"/>
      <c r="AJ82" s="220"/>
      <c r="AK82" s="220"/>
      <c r="AL82" s="220"/>
      <c r="AM82" s="220"/>
      <c r="AN82" s="190"/>
      <c r="AO82" s="190"/>
      <c r="AP82" s="190"/>
      <c r="AQ82" s="190"/>
      <c r="AR82" s="190"/>
      <c r="AS82" s="190"/>
      <c r="AT82" s="190"/>
      <c r="AU82" s="190"/>
      <c r="AV82" s="190"/>
      <c r="AW82" s="190"/>
      <c r="AX82" s="190"/>
      <c r="AY82" s="190"/>
      <c r="AZ82" s="207"/>
      <c r="BA82" s="207" t="s">
        <v>754</v>
      </c>
      <c r="BB82" s="193"/>
      <c r="BC82" s="194" t="s">
        <v>560</v>
      </c>
      <c r="BD82" s="296" t="s">
        <v>768</v>
      </c>
      <c r="BE82" s="194" t="s">
        <v>183</v>
      </c>
      <c r="BF82" s="189">
        <v>1</v>
      </c>
      <c r="BG82" s="189"/>
      <c r="BH82" s="259">
        <f t="shared" si="1"/>
        <v>0</v>
      </c>
    </row>
    <row r="83" spans="1:107" ht="44.25" customHeight="1" x14ac:dyDescent="0.25">
      <c r="A83" s="262" t="s">
        <v>630</v>
      </c>
      <c r="B83" s="196" t="s">
        <v>643</v>
      </c>
      <c r="C83" s="189" t="s">
        <v>706</v>
      </c>
      <c r="U83" s="190"/>
      <c r="X83" s="190"/>
      <c r="Y83" s="190"/>
      <c r="Z83" s="227"/>
      <c r="AA83" s="227"/>
      <c r="AB83" s="220"/>
      <c r="AC83" s="220"/>
      <c r="AD83" s="220"/>
      <c r="AE83" s="220"/>
      <c r="AF83" s="190"/>
      <c r="AG83" s="190"/>
      <c r="AH83" s="190"/>
      <c r="AI83" s="190"/>
      <c r="AJ83" s="190"/>
      <c r="AK83" s="190"/>
      <c r="AL83" s="190"/>
      <c r="AM83" s="190"/>
      <c r="AN83" s="190"/>
      <c r="AO83" s="190"/>
      <c r="AP83" s="190"/>
      <c r="AQ83" s="190"/>
      <c r="AR83" s="190"/>
      <c r="AS83" s="190"/>
      <c r="AT83" s="190"/>
      <c r="AU83" s="190"/>
      <c r="AV83" s="190"/>
      <c r="AW83" s="190"/>
      <c r="AX83" s="190"/>
      <c r="AY83" s="190"/>
      <c r="AZ83" s="207"/>
      <c r="BA83" s="207" t="s">
        <v>790</v>
      </c>
      <c r="BB83" s="193"/>
      <c r="BC83" s="194" t="s">
        <v>560</v>
      </c>
      <c r="BD83" s="311" t="s">
        <v>847</v>
      </c>
      <c r="BE83" s="194" t="s">
        <v>183</v>
      </c>
      <c r="BF83" s="189">
        <v>1</v>
      </c>
      <c r="BG83" s="189"/>
      <c r="BH83" s="259">
        <f t="shared" si="1"/>
        <v>0</v>
      </c>
    </row>
    <row r="84" spans="1:107" ht="31.5" customHeight="1" x14ac:dyDescent="0.25">
      <c r="A84" s="262" t="s">
        <v>755</v>
      </c>
      <c r="B84" s="196" t="s">
        <v>650</v>
      </c>
      <c r="C84" s="189" t="s">
        <v>706</v>
      </c>
      <c r="T84" s="227"/>
      <c r="U84" s="227"/>
      <c r="V84" s="227"/>
      <c r="W84" s="227"/>
      <c r="AA84" s="190"/>
      <c r="AF84" s="190"/>
      <c r="AG84" s="190"/>
      <c r="AH84" s="190"/>
      <c r="AI84" s="190"/>
      <c r="AJ84" s="190"/>
      <c r="AK84" s="190"/>
      <c r="AL84" s="190"/>
      <c r="AM84" s="190"/>
      <c r="AN84" s="190"/>
      <c r="AO84" s="190"/>
      <c r="AP84" s="190"/>
      <c r="AQ84" s="190"/>
      <c r="AR84" s="190"/>
      <c r="AS84" s="190"/>
      <c r="AT84" s="190"/>
      <c r="AU84" s="190"/>
      <c r="AV84" s="190"/>
      <c r="AW84" s="190"/>
      <c r="AX84" s="190"/>
      <c r="AY84" s="190"/>
      <c r="AZ84" s="207"/>
      <c r="BA84" s="207" t="s">
        <v>701</v>
      </c>
      <c r="BB84" s="193" t="s">
        <v>808</v>
      </c>
      <c r="BC84" s="194" t="s">
        <v>560</v>
      </c>
      <c r="BD84" s="296" t="s">
        <v>781</v>
      </c>
      <c r="BE84" s="194" t="s">
        <v>183</v>
      </c>
      <c r="BF84" s="189">
        <v>1</v>
      </c>
      <c r="BG84" s="189">
        <v>1</v>
      </c>
      <c r="BH84" s="259">
        <f t="shared" si="1"/>
        <v>1</v>
      </c>
    </row>
    <row r="85" spans="1:107" ht="30" customHeight="1" x14ac:dyDescent="0.25">
      <c r="A85" s="262" t="s">
        <v>631</v>
      </c>
      <c r="B85" s="196" t="s">
        <v>637</v>
      </c>
      <c r="C85" s="189" t="s">
        <v>730</v>
      </c>
      <c r="L85" s="190"/>
      <c r="M85" s="190"/>
      <c r="N85" s="190"/>
      <c r="O85" s="190"/>
      <c r="S85" s="227"/>
      <c r="AF85" s="190"/>
      <c r="AG85" s="190"/>
      <c r="AH85" s="190"/>
      <c r="AI85" s="190"/>
      <c r="AJ85" s="190"/>
      <c r="AK85" s="190"/>
      <c r="AL85" s="190"/>
      <c r="AM85" s="190"/>
      <c r="AN85" s="190"/>
      <c r="AO85" s="190"/>
      <c r="AP85" s="190"/>
      <c r="AQ85" s="190"/>
      <c r="AR85" s="190"/>
      <c r="AS85" s="190"/>
      <c r="AT85" s="190"/>
      <c r="AU85" s="190"/>
      <c r="AV85" s="190"/>
      <c r="AW85" s="190"/>
      <c r="AX85" s="190"/>
      <c r="AY85" s="190"/>
      <c r="AZ85" s="207"/>
      <c r="BA85" s="207" t="s">
        <v>702</v>
      </c>
      <c r="BB85" s="210">
        <v>45057</v>
      </c>
      <c r="BC85" s="194" t="s">
        <v>571</v>
      </c>
      <c r="BD85" s="299" t="s">
        <v>848</v>
      </c>
      <c r="BE85" s="206" t="s">
        <v>183</v>
      </c>
      <c r="BF85" s="205">
        <v>1</v>
      </c>
      <c r="BG85" s="205">
        <v>1</v>
      </c>
      <c r="BH85" s="261">
        <f t="shared" si="1"/>
        <v>1</v>
      </c>
    </row>
    <row r="86" spans="1:107" ht="31.5" customHeight="1" x14ac:dyDescent="0.25">
      <c r="A86" s="262" t="s">
        <v>632</v>
      </c>
      <c r="B86" s="196" t="s">
        <v>644</v>
      </c>
      <c r="C86" s="189" t="s">
        <v>730</v>
      </c>
      <c r="AB86" s="190"/>
      <c r="AC86" s="190"/>
      <c r="AD86" s="22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207"/>
      <c r="BA86" s="207" t="s">
        <v>703</v>
      </c>
      <c r="BB86" s="193"/>
      <c r="BC86" s="194" t="s">
        <v>571</v>
      </c>
      <c r="BD86" s="311"/>
      <c r="BE86" s="194" t="s">
        <v>183</v>
      </c>
      <c r="BF86" s="189">
        <v>1</v>
      </c>
      <c r="BG86" s="189"/>
      <c r="BH86" s="259">
        <f t="shared" si="1"/>
        <v>0</v>
      </c>
    </row>
    <row r="87" spans="1:107" ht="31.5" customHeight="1" x14ac:dyDescent="0.25">
      <c r="A87" s="262" t="s">
        <v>761</v>
      </c>
      <c r="B87" s="196" t="s">
        <v>759</v>
      </c>
      <c r="C87" s="189" t="s">
        <v>707</v>
      </c>
      <c r="AB87" s="190"/>
      <c r="AC87" s="190"/>
      <c r="AD87" s="190"/>
      <c r="AE87" s="220"/>
      <c r="AF87" s="220"/>
      <c r="AG87" s="190"/>
      <c r="AH87" s="190"/>
      <c r="AI87" s="190"/>
      <c r="AJ87" s="190"/>
      <c r="AK87" s="190"/>
      <c r="AL87" s="190"/>
      <c r="AM87" s="190"/>
      <c r="AN87" s="190"/>
      <c r="AO87" s="190"/>
      <c r="AP87" s="190"/>
      <c r="AQ87" s="190"/>
      <c r="AR87" s="190"/>
      <c r="AS87" s="190"/>
      <c r="AT87" s="190"/>
      <c r="AU87" s="190"/>
      <c r="AV87" s="190"/>
      <c r="AW87" s="190"/>
      <c r="AX87" s="190"/>
      <c r="AY87" s="190"/>
      <c r="AZ87" s="207"/>
      <c r="BA87" s="207" t="s">
        <v>795</v>
      </c>
      <c r="BB87" s="193"/>
      <c r="BC87" s="194" t="s">
        <v>645</v>
      </c>
      <c r="BD87" s="299" t="s">
        <v>796</v>
      </c>
      <c r="BE87" s="194" t="s">
        <v>183</v>
      </c>
      <c r="BF87" s="189">
        <v>1</v>
      </c>
      <c r="BG87" s="189"/>
      <c r="BH87" s="259">
        <f t="shared" si="1"/>
        <v>0</v>
      </c>
    </row>
    <row r="88" spans="1:107" ht="31.5" customHeight="1" x14ac:dyDescent="0.25">
      <c r="A88" s="262" t="s">
        <v>758</v>
      </c>
      <c r="B88" s="196" t="s">
        <v>759</v>
      </c>
      <c r="C88" s="189" t="s">
        <v>707</v>
      </c>
      <c r="AB88" s="190"/>
      <c r="AC88" s="190"/>
      <c r="AD88" s="190"/>
      <c r="AE88" s="190"/>
      <c r="AF88" s="190"/>
      <c r="AG88" s="190"/>
      <c r="AH88" s="190"/>
      <c r="AI88" s="190"/>
      <c r="AJ88" s="190"/>
      <c r="AK88" s="190"/>
      <c r="AL88" s="190"/>
      <c r="AM88" s="190"/>
      <c r="AN88" s="190"/>
      <c r="AO88" s="190"/>
      <c r="AP88" s="190"/>
      <c r="AQ88" s="190"/>
      <c r="AR88" s="220"/>
      <c r="AS88" s="220"/>
      <c r="AT88" s="190"/>
      <c r="AU88" s="190"/>
      <c r="AV88" s="190"/>
      <c r="AW88" s="190"/>
      <c r="AX88" s="190"/>
      <c r="AY88" s="190"/>
      <c r="AZ88" s="207"/>
      <c r="BA88" s="207" t="s">
        <v>710</v>
      </c>
      <c r="BB88" s="193"/>
      <c r="BC88" s="194" t="s">
        <v>645</v>
      </c>
      <c r="BD88" s="296" t="s">
        <v>769</v>
      </c>
      <c r="BE88" s="194" t="s">
        <v>183</v>
      </c>
      <c r="BF88" s="189">
        <v>1</v>
      </c>
      <c r="BG88" s="189"/>
      <c r="BH88" s="259">
        <f>BG88/BF88</f>
        <v>0</v>
      </c>
    </row>
    <row r="89" spans="1:107" ht="31.5" customHeight="1" x14ac:dyDescent="0.25">
      <c r="A89" s="262" t="s">
        <v>762</v>
      </c>
      <c r="B89" s="196" t="s">
        <v>760</v>
      </c>
      <c r="C89" s="189" t="s">
        <v>707</v>
      </c>
      <c r="AB89" s="190"/>
      <c r="AC89" s="190"/>
      <c r="AD89" s="190"/>
      <c r="AE89" s="190"/>
      <c r="AF89" s="190"/>
      <c r="AG89" s="220"/>
      <c r="AH89" s="220"/>
      <c r="AI89" s="190"/>
      <c r="AJ89" s="190"/>
      <c r="AK89" s="190"/>
      <c r="AL89" s="190"/>
      <c r="AM89" s="190"/>
      <c r="AN89" s="190"/>
      <c r="AO89" s="190"/>
      <c r="AP89" s="190"/>
      <c r="AQ89" s="190"/>
      <c r="AR89" s="190"/>
      <c r="AS89" s="190"/>
      <c r="AT89" s="190"/>
      <c r="AU89" s="190"/>
      <c r="AV89" s="190"/>
      <c r="AW89" s="190"/>
      <c r="AX89" s="190"/>
      <c r="AY89" s="190"/>
      <c r="AZ89" s="207"/>
      <c r="BA89" s="207" t="s">
        <v>756</v>
      </c>
      <c r="BB89" s="193"/>
      <c r="BC89" s="194" t="s">
        <v>645</v>
      </c>
      <c r="BD89" s="296" t="s">
        <v>769</v>
      </c>
      <c r="BE89" s="194" t="s">
        <v>183</v>
      </c>
      <c r="BF89" s="189">
        <v>1</v>
      </c>
      <c r="BG89" s="189"/>
      <c r="BH89" s="259">
        <f t="shared" si="1"/>
        <v>0</v>
      </c>
    </row>
    <row r="90" spans="1:107" ht="31.5" customHeight="1" x14ac:dyDescent="0.25">
      <c r="A90" s="262" t="s">
        <v>763</v>
      </c>
      <c r="B90" s="196" t="s">
        <v>760</v>
      </c>
      <c r="C90" s="189" t="s">
        <v>707</v>
      </c>
      <c r="AB90" s="190"/>
      <c r="AC90" s="190"/>
      <c r="AD90" s="190"/>
      <c r="AE90" s="190"/>
      <c r="AF90" s="190"/>
      <c r="AG90" s="190"/>
      <c r="AH90" s="190"/>
      <c r="AI90" s="190"/>
      <c r="AJ90" s="190"/>
      <c r="AK90" s="190"/>
      <c r="AL90" s="190"/>
      <c r="AM90" s="190"/>
      <c r="AN90" s="190"/>
      <c r="AO90" s="190"/>
      <c r="AP90" s="190"/>
      <c r="AQ90" s="190"/>
      <c r="AR90" s="190"/>
      <c r="AS90" s="190"/>
      <c r="AT90" s="190"/>
      <c r="AU90" s="220"/>
      <c r="AV90" s="220"/>
      <c r="AW90" s="190"/>
      <c r="AX90" s="190"/>
      <c r="AY90" s="190"/>
      <c r="AZ90" s="207"/>
      <c r="BA90" s="207" t="s">
        <v>757</v>
      </c>
      <c r="BB90" s="193"/>
      <c r="BC90" s="194" t="s">
        <v>645</v>
      </c>
      <c r="BD90" s="296" t="s">
        <v>769</v>
      </c>
      <c r="BE90" s="194" t="s">
        <v>183</v>
      </c>
      <c r="BF90" s="189">
        <v>1</v>
      </c>
      <c r="BG90" s="189"/>
      <c r="BH90" s="259">
        <f t="shared" si="1"/>
        <v>0</v>
      </c>
    </row>
    <row r="91" spans="1:107" ht="20.25" customHeight="1" x14ac:dyDescent="0.25">
      <c r="A91" s="275" t="s">
        <v>550</v>
      </c>
      <c r="B91" s="216"/>
      <c r="C91" s="182"/>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4"/>
      <c r="BA91" s="184"/>
      <c r="BB91" s="217"/>
      <c r="BC91" s="216"/>
      <c r="BD91" s="303"/>
      <c r="BE91" s="216"/>
      <c r="BF91" s="182"/>
      <c r="BG91" s="182"/>
      <c r="BH91" s="263"/>
    </row>
    <row r="92" spans="1:107" s="208" customFormat="1" ht="47.25" customHeight="1" x14ac:dyDescent="0.25">
      <c r="A92" s="260" t="s">
        <v>660</v>
      </c>
      <c r="B92" s="206" t="s">
        <v>619</v>
      </c>
      <c r="C92" s="205" t="s">
        <v>775</v>
      </c>
      <c r="D92" s="190"/>
      <c r="E92" s="190"/>
      <c r="F92" s="190"/>
      <c r="G92" s="190"/>
      <c r="H92" s="190"/>
      <c r="I92" s="190"/>
      <c r="J92" s="190"/>
      <c r="K92" s="190"/>
      <c r="L92" s="190"/>
      <c r="M92" s="190"/>
      <c r="N92" s="190"/>
      <c r="O92" s="190"/>
      <c r="P92" s="190"/>
      <c r="Q92" s="190"/>
      <c r="R92" s="190"/>
      <c r="S92" s="190"/>
      <c r="T92" s="190"/>
      <c r="U92" s="190"/>
      <c r="V92" s="227"/>
      <c r="W92" s="227"/>
      <c r="X92" s="227"/>
      <c r="Y92" s="227"/>
      <c r="Z92" s="227"/>
      <c r="AA92" s="227"/>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207"/>
      <c r="BA92" s="207" t="s">
        <v>751</v>
      </c>
      <c r="BB92" s="210">
        <v>45107</v>
      </c>
      <c r="BC92" s="206" t="s">
        <v>717</v>
      </c>
      <c r="BD92" s="299" t="s">
        <v>811</v>
      </c>
      <c r="BE92" s="206" t="s">
        <v>183</v>
      </c>
      <c r="BF92" s="205">
        <v>1</v>
      </c>
      <c r="BG92" s="205">
        <v>1</v>
      </c>
      <c r="BH92" s="261">
        <f t="shared" si="1"/>
        <v>1</v>
      </c>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255"/>
      <c r="CW92" s="255"/>
      <c r="CX92" s="255"/>
      <c r="CY92" s="255"/>
      <c r="CZ92" s="255"/>
      <c r="DA92" s="255"/>
      <c r="DB92" s="255"/>
      <c r="DC92" s="255"/>
    </row>
    <row r="93" spans="1:107" s="208" customFormat="1" ht="37.5" customHeight="1" x14ac:dyDescent="0.25">
      <c r="A93" s="260" t="s">
        <v>734</v>
      </c>
      <c r="B93" s="206" t="s">
        <v>619</v>
      </c>
      <c r="C93" s="205" t="s">
        <v>752</v>
      </c>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229"/>
      <c r="AT93" s="229"/>
      <c r="AU93" s="229"/>
      <c r="AV93" s="229"/>
      <c r="AW93" s="229"/>
      <c r="AX93" s="229"/>
      <c r="AY93" s="190"/>
      <c r="AZ93" s="207"/>
      <c r="BA93" s="207" t="s">
        <v>715</v>
      </c>
      <c r="BB93" s="210"/>
      <c r="BC93" s="206" t="s">
        <v>718</v>
      </c>
      <c r="BD93" s="299"/>
      <c r="BE93" s="206" t="s">
        <v>183</v>
      </c>
      <c r="BF93" s="205">
        <v>1</v>
      </c>
      <c r="BG93" s="205"/>
      <c r="BH93" s="261">
        <f t="shared" si="1"/>
        <v>0</v>
      </c>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255"/>
      <c r="CW93" s="255"/>
      <c r="CX93" s="255"/>
      <c r="CY93" s="255"/>
      <c r="CZ93" s="255"/>
      <c r="DA93" s="255"/>
      <c r="DB93" s="255"/>
      <c r="DC93" s="255"/>
    </row>
    <row r="94" spans="1:107" s="208" customFormat="1" ht="29.25" customHeight="1" x14ac:dyDescent="0.25">
      <c r="A94" s="260" t="s">
        <v>733</v>
      </c>
      <c r="B94" s="206" t="s">
        <v>619</v>
      </c>
      <c r="C94" s="205" t="s">
        <v>728</v>
      </c>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229"/>
      <c r="AT94" s="229"/>
      <c r="AU94" s="229"/>
      <c r="AV94" s="229"/>
      <c r="AW94" s="229"/>
      <c r="AX94" s="229"/>
      <c r="AY94" s="190"/>
      <c r="AZ94" s="207"/>
      <c r="BA94" s="207" t="s">
        <v>715</v>
      </c>
      <c r="BB94" s="210"/>
      <c r="BC94" s="206" t="s">
        <v>719</v>
      </c>
      <c r="BD94" s="299"/>
      <c r="BE94" s="206" t="s">
        <v>183</v>
      </c>
      <c r="BF94" s="205">
        <v>2</v>
      </c>
      <c r="BG94" s="205"/>
      <c r="BH94" s="261">
        <f t="shared" si="1"/>
        <v>0</v>
      </c>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c r="CP94" s="255"/>
      <c r="CQ94" s="255"/>
      <c r="CR94" s="255"/>
      <c r="CS94" s="255"/>
      <c r="CT94" s="255"/>
      <c r="CU94" s="255"/>
      <c r="CV94" s="255"/>
      <c r="CW94" s="255"/>
      <c r="CX94" s="255"/>
      <c r="CY94" s="255"/>
      <c r="CZ94" s="255"/>
      <c r="DA94" s="255"/>
      <c r="DB94" s="255"/>
      <c r="DC94" s="255"/>
    </row>
    <row r="95" spans="1:107" s="208" customFormat="1" ht="36" hidden="1" customHeight="1" x14ac:dyDescent="0.25">
      <c r="A95" s="265" t="s">
        <v>712</v>
      </c>
      <c r="B95" s="234" t="s">
        <v>709</v>
      </c>
      <c r="C95" s="235" t="s">
        <v>727</v>
      </c>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Y95" s="190"/>
      <c r="AZ95" s="207"/>
      <c r="BA95" s="207"/>
      <c r="BB95" s="210"/>
      <c r="BC95" s="206"/>
      <c r="BD95" s="299"/>
      <c r="BE95" s="206"/>
      <c r="BF95" s="205"/>
      <c r="BG95" s="205"/>
      <c r="BH95" s="261"/>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c r="CQ95" s="255"/>
      <c r="CR95" s="255"/>
      <c r="CS95" s="255"/>
      <c r="CT95" s="255"/>
      <c r="CU95" s="255"/>
      <c r="CV95" s="255"/>
      <c r="CW95" s="255"/>
      <c r="CX95" s="255"/>
      <c r="CY95" s="255"/>
      <c r="CZ95" s="255"/>
      <c r="DA95" s="255"/>
      <c r="DB95" s="255"/>
      <c r="DC95" s="255"/>
    </row>
    <row r="96" spans="1:107" ht="34.5" hidden="1" customHeight="1" x14ac:dyDescent="0.25">
      <c r="A96" s="265" t="s">
        <v>731</v>
      </c>
      <c r="B96" s="233" t="s">
        <v>541</v>
      </c>
      <c r="C96" s="233" t="s">
        <v>736</v>
      </c>
      <c r="L96" s="190"/>
      <c r="M96" s="190"/>
      <c r="N96" s="190"/>
      <c r="O96" s="190"/>
      <c r="P96" s="190"/>
      <c r="Q96" s="190"/>
      <c r="R96" s="190"/>
      <c r="S96" s="190"/>
      <c r="T96" s="190"/>
      <c r="U96" s="190"/>
      <c r="V96" s="190"/>
      <c r="W96" s="190"/>
      <c r="X96" s="190"/>
      <c r="Y96" s="190"/>
      <c r="Z96" s="190"/>
      <c r="AA96" s="190"/>
      <c r="AB96" s="228"/>
      <c r="AC96" s="228"/>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207"/>
      <c r="BA96" s="207"/>
      <c r="BB96" s="193"/>
      <c r="BC96" s="194"/>
      <c r="BD96" s="296"/>
      <c r="BE96" s="194"/>
      <c r="BF96" s="189"/>
      <c r="BG96" s="189"/>
      <c r="BH96" s="259"/>
    </row>
    <row r="97" spans="1:107" ht="48.75" hidden="1" customHeight="1" x14ac:dyDescent="0.25">
      <c r="A97" s="266" t="s">
        <v>735</v>
      </c>
      <c r="B97" s="236" t="s">
        <v>619</v>
      </c>
      <c r="C97" s="235" t="s">
        <v>732</v>
      </c>
      <c r="L97" s="190"/>
      <c r="M97" s="190"/>
      <c r="N97" s="190"/>
      <c r="O97" s="190"/>
      <c r="P97" s="190"/>
      <c r="Q97" s="190"/>
      <c r="R97" s="190"/>
      <c r="S97" s="190"/>
      <c r="T97" s="190"/>
      <c r="U97" s="190"/>
      <c r="V97" s="190"/>
      <c r="W97" s="190"/>
      <c r="X97" s="190"/>
      <c r="Y97" s="190"/>
      <c r="Z97" s="190"/>
      <c r="AA97" s="190"/>
      <c r="AB97" s="228"/>
      <c r="AC97" s="228"/>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207"/>
      <c r="BA97" s="207"/>
      <c r="BB97" s="193"/>
      <c r="BC97" s="194"/>
      <c r="BD97" s="296"/>
      <c r="BE97" s="194"/>
      <c r="BF97" s="189"/>
      <c r="BG97" s="189"/>
      <c r="BH97" s="259"/>
    </row>
    <row r="98" spans="1:107" ht="78.75" hidden="1" x14ac:dyDescent="0.25">
      <c r="A98" s="267" t="s">
        <v>657</v>
      </c>
      <c r="B98" s="230" t="s">
        <v>656</v>
      </c>
      <c r="C98" s="231" t="s">
        <v>716</v>
      </c>
      <c r="AY98" s="207"/>
      <c r="AZ98" s="207"/>
      <c r="BA98" s="193"/>
      <c r="BB98" s="194"/>
      <c r="BC98" s="194"/>
      <c r="BD98" s="296"/>
      <c r="BE98" s="189"/>
      <c r="BF98" s="189"/>
      <c r="BG98" s="195"/>
      <c r="BH98" s="268"/>
    </row>
    <row r="99" spans="1:107" s="208" customFormat="1" ht="29.25" hidden="1" customHeight="1" x14ac:dyDescent="0.25">
      <c r="A99" s="269" t="s">
        <v>655</v>
      </c>
      <c r="B99" s="232" t="s">
        <v>619</v>
      </c>
      <c r="C99" s="231" t="s">
        <v>716</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207"/>
      <c r="BA99" s="207"/>
      <c r="BB99" s="210"/>
      <c r="BC99" s="206"/>
      <c r="BD99" s="299"/>
      <c r="BE99" s="194"/>
      <c r="BF99" s="205"/>
      <c r="BG99" s="205"/>
      <c r="BH99" s="259"/>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row>
    <row r="100" spans="1:107" ht="78.75" hidden="1" x14ac:dyDescent="0.25">
      <c r="A100" s="267" t="s">
        <v>658</v>
      </c>
      <c r="B100" s="230" t="s">
        <v>656</v>
      </c>
      <c r="C100" s="231" t="s">
        <v>716</v>
      </c>
      <c r="AY100" s="207"/>
      <c r="AZ100" s="207"/>
      <c r="BA100" s="193"/>
      <c r="BB100" s="194"/>
      <c r="BC100" s="194"/>
      <c r="BD100" s="296"/>
      <c r="BE100" s="189"/>
      <c r="BF100" s="189"/>
      <c r="BG100" s="195"/>
      <c r="BH100" s="268"/>
    </row>
    <row r="101" spans="1:107" ht="78.75" hidden="1" x14ac:dyDescent="0.25">
      <c r="A101" s="267" t="s">
        <v>659</v>
      </c>
      <c r="B101" s="230" t="s">
        <v>656</v>
      </c>
      <c r="C101" s="231" t="s">
        <v>716</v>
      </c>
      <c r="AY101" s="207"/>
      <c r="AZ101" s="207"/>
      <c r="BA101" s="193"/>
      <c r="BB101" s="194"/>
      <c r="BC101" s="194"/>
      <c r="BD101" s="296"/>
      <c r="BE101" s="189"/>
      <c r="BF101" s="189"/>
      <c r="BG101" s="195"/>
      <c r="BH101" s="268"/>
    </row>
    <row r="102" spans="1:107" ht="22.5" customHeight="1" x14ac:dyDescent="0.25">
      <c r="A102" s="256" t="s">
        <v>604</v>
      </c>
      <c r="B102" s="216"/>
      <c r="C102" s="182"/>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4"/>
      <c r="BA102" s="184"/>
      <c r="BB102" s="217"/>
      <c r="BC102" s="216"/>
      <c r="BD102" s="303"/>
      <c r="BE102" s="216"/>
      <c r="BF102" s="182"/>
      <c r="BG102" s="182"/>
      <c r="BH102" s="263"/>
    </row>
    <row r="103" spans="1:107" s="208" customFormat="1" ht="22.5" customHeight="1" x14ac:dyDescent="0.25">
      <c r="A103" s="260" t="s">
        <v>646</v>
      </c>
      <c r="B103" s="206" t="s">
        <v>646</v>
      </c>
      <c r="C103" s="205" t="s">
        <v>680</v>
      </c>
      <c r="D103" s="190"/>
      <c r="E103" s="190"/>
      <c r="F103" s="190"/>
      <c r="G103" s="190"/>
      <c r="H103" s="190"/>
      <c r="I103" s="190"/>
      <c r="J103" s="190"/>
      <c r="K103" s="190"/>
      <c r="L103" s="190"/>
      <c r="M103" s="190"/>
      <c r="N103" s="190"/>
      <c r="O103" s="190"/>
      <c r="P103" s="190"/>
      <c r="Q103" s="190"/>
      <c r="R103" s="190"/>
      <c r="S103" s="190"/>
      <c r="T103" s="191"/>
      <c r="U103" s="227"/>
      <c r="V103" s="227"/>
      <c r="W103" s="227"/>
      <c r="X103" s="190"/>
      <c r="Y103" s="190"/>
      <c r="Z103" s="227"/>
      <c r="AA103" s="227"/>
      <c r="AB103" s="22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207"/>
      <c r="BA103" s="207" t="s">
        <v>780</v>
      </c>
      <c r="BB103" s="210"/>
      <c r="BC103" s="206"/>
      <c r="BD103" s="299"/>
      <c r="BE103" s="206"/>
      <c r="BF103" s="205"/>
      <c r="BG103" s="205"/>
      <c r="BH103" s="261"/>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c r="CP103" s="255"/>
      <c r="CQ103" s="255"/>
      <c r="CR103" s="255"/>
      <c r="CS103" s="255"/>
      <c r="CT103" s="255"/>
      <c r="CU103" s="255"/>
      <c r="CV103" s="255"/>
      <c r="CW103" s="255"/>
      <c r="CX103" s="255"/>
      <c r="CY103" s="255"/>
      <c r="CZ103" s="255"/>
      <c r="DA103" s="255"/>
      <c r="DB103" s="255"/>
      <c r="DC103" s="255"/>
    </row>
    <row r="104" spans="1:107" s="208" customFormat="1" ht="22.5" customHeight="1" x14ac:dyDescent="0.25">
      <c r="A104" s="260" t="s">
        <v>646</v>
      </c>
      <c r="B104" s="206" t="s">
        <v>646</v>
      </c>
      <c r="C104" s="205" t="s">
        <v>534</v>
      </c>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220"/>
      <c r="AC104" s="220"/>
      <c r="AD104" s="220"/>
      <c r="AE104" s="22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207"/>
      <c r="BA104" s="207" t="s">
        <v>647</v>
      </c>
      <c r="BB104" s="210"/>
      <c r="BC104" s="206"/>
      <c r="BD104" s="299"/>
      <c r="BE104" s="206"/>
      <c r="BF104" s="205"/>
      <c r="BG104" s="205"/>
      <c r="BH104" s="261"/>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255"/>
      <c r="CW104" s="255"/>
      <c r="CX104" s="255"/>
      <c r="CY104" s="255"/>
      <c r="CZ104" s="255"/>
      <c r="DA104" s="255"/>
      <c r="DB104" s="255"/>
      <c r="DC104" s="255"/>
    </row>
    <row r="105" spans="1:107" s="208" customFormat="1" ht="22.5" customHeight="1" x14ac:dyDescent="0.25">
      <c r="A105" s="260" t="s">
        <v>646</v>
      </c>
      <c r="B105" s="206" t="s">
        <v>646</v>
      </c>
      <c r="C105" s="205" t="s">
        <v>517</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220"/>
      <c r="AO105" s="220"/>
      <c r="AP105" s="220"/>
      <c r="AQ105" s="220"/>
      <c r="AR105" s="190"/>
      <c r="AS105" s="190"/>
      <c r="AT105" s="190"/>
      <c r="AU105" s="190"/>
      <c r="AV105" s="190"/>
      <c r="AW105" s="190"/>
      <c r="AX105" s="190"/>
      <c r="AY105" s="190"/>
      <c r="AZ105" s="207"/>
      <c r="BA105" s="207" t="s">
        <v>785</v>
      </c>
      <c r="BB105" s="210"/>
      <c r="BC105" s="206"/>
      <c r="BD105" s="299"/>
      <c r="BE105" s="206"/>
      <c r="BF105" s="205"/>
      <c r="BG105" s="205"/>
      <c r="BH105" s="261"/>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row>
    <row r="106" spans="1:107" s="208" customFormat="1" ht="22.5" customHeight="1" x14ac:dyDescent="0.25">
      <c r="A106" s="260" t="s">
        <v>646</v>
      </c>
      <c r="B106" s="206" t="s">
        <v>646</v>
      </c>
      <c r="C106" s="214" t="s">
        <v>544</v>
      </c>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1"/>
      <c r="AQ106" s="220"/>
      <c r="AR106" s="220"/>
      <c r="AS106" s="220"/>
      <c r="AT106" s="220"/>
      <c r="AU106" s="191"/>
      <c r="AV106" s="190"/>
      <c r="AW106" s="190"/>
      <c r="AX106" s="190"/>
      <c r="AY106" s="190"/>
      <c r="AZ106" s="207"/>
      <c r="BA106" s="207" t="s">
        <v>648</v>
      </c>
      <c r="BB106" s="210"/>
      <c r="BC106" s="206"/>
      <c r="BD106" s="299"/>
      <c r="BE106" s="206"/>
      <c r="BF106" s="205"/>
      <c r="BG106" s="205"/>
      <c r="BH106" s="261"/>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row>
    <row r="107" spans="1:107" s="287" customFormat="1" ht="22.5" customHeight="1" x14ac:dyDescent="0.25">
      <c r="A107" s="260" t="s">
        <v>646</v>
      </c>
      <c r="B107" s="206" t="s">
        <v>646</v>
      </c>
      <c r="C107" s="281" t="s">
        <v>746</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4"/>
      <c r="Z107" s="284"/>
      <c r="AA107" s="284"/>
      <c r="AB107" s="284"/>
      <c r="AC107" s="284"/>
      <c r="AD107" s="282"/>
      <c r="AE107" s="282"/>
      <c r="AF107" s="282"/>
      <c r="AG107" s="282"/>
      <c r="AH107" s="282"/>
      <c r="AI107" s="282"/>
      <c r="AJ107" s="282"/>
      <c r="AK107" s="282"/>
      <c r="AL107" s="282"/>
      <c r="AM107" s="282"/>
      <c r="AN107" s="282"/>
      <c r="AO107" s="282"/>
      <c r="AP107" s="283"/>
      <c r="AQ107" s="282"/>
      <c r="AR107" s="282"/>
      <c r="AS107" s="282"/>
      <c r="AT107" s="282"/>
      <c r="AU107" s="282"/>
      <c r="AV107" s="282"/>
      <c r="AW107" s="282"/>
      <c r="AX107" s="282"/>
      <c r="AY107" s="282"/>
      <c r="AZ107" s="285"/>
      <c r="BA107" s="285" t="s">
        <v>747</v>
      </c>
      <c r="BB107" s="286"/>
      <c r="BC107" s="280"/>
      <c r="BD107" s="304"/>
      <c r="BE107" s="280"/>
      <c r="BF107" s="197"/>
      <c r="BG107" s="197"/>
      <c r="BH107" s="289"/>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row>
    <row r="108" spans="1:107" s="239" customFormat="1" ht="27" customHeight="1" thickBot="1" x14ac:dyDescent="0.3">
      <c r="A108" s="276" t="s">
        <v>480</v>
      </c>
      <c r="B108" s="270"/>
      <c r="C108" s="271"/>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3"/>
      <c r="BA108" s="273"/>
      <c r="BB108" s="272"/>
      <c r="BC108" s="273"/>
      <c r="BD108" s="305"/>
      <c r="BE108" s="273"/>
      <c r="BF108" s="291">
        <f>SUM(BF17:BF107)</f>
        <v>250</v>
      </c>
      <c r="BG108" s="291">
        <f>SUM(BG17:BG107)</f>
        <v>130</v>
      </c>
      <c r="BH108" s="278">
        <f>BG108/BF108</f>
        <v>0.52</v>
      </c>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row>
    <row r="109" spans="1:107" s="246" customFormat="1" ht="50.25" customHeight="1" x14ac:dyDescent="0.25">
      <c r="A109" s="251"/>
      <c r="B109" s="247"/>
      <c r="C109" s="248"/>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BB109" s="250"/>
      <c r="BD109" s="306"/>
      <c r="BF109" s="249"/>
      <c r="BH109" s="252"/>
    </row>
    <row r="110" spans="1:107" s="246" customFormat="1" ht="50.25" customHeight="1" x14ac:dyDescent="0.25">
      <c r="A110" s="251"/>
      <c r="B110" s="247"/>
      <c r="C110" s="248"/>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BB110" s="250"/>
      <c r="BD110" s="306"/>
      <c r="BF110" s="249"/>
      <c r="BG110" s="249"/>
      <c r="BH110" s="252"/>
    </row>
    <row r="111" spans="1:107" s="246" customFormat="1" ht="50.25" customHeight="1" x14ac:dyDescent="0.25">
      <c r="A111" s="251"/>
      <c r="B111" s="247"/>
      <c r="C111" s="248"/>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BB111" s="250"/>
      <c r="BD111" s="306"/>
      <c r="BF111" s="249"/>
      <c r="BG111" s="249"/>
      <c r="BH111" s="252"/>
    </row>
    <row r="112" spans="1:107" s="246" customFormat="1" ht="50.25" customHeight="1" x14ac:dyDescent="0.25">
      <c r="A112" s="251"/>
      <c r="B112" s="247"/>
      <c r="C112" s="248"/>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BB112" s="250"/>
      <c r="BD112" s="306"/>
      <c r="BF112" s="249"/>
      <c r="BG112" s="249"/>
      <c r="BH112" s="252"/>
    </row>
    <row r="113" spans="1:60" s="246" customFormat="1" ht="50.25" customHeight="1" x14ac:dyDescent="0.25">
      <c r="A113" s="251"/>
      <c r="B113" s="247"/>
      <c r="C113" s="248"/>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BB113" s="250"/>
      <c r="BD113" s="306"/>
      <c r="BF113" s="249"/>
      <c r="BG113" s="249"/>
      <c r="BH113" s="252"/>
    </row>
    <row r="114" spans="1:60" s="246" customFormat="1" ht="50.25" customHeight="1" x14ac:dyDescent="0.25">
      <c r="A114" s="251"/>
      <c r="B114" s="247"/>
      <c r="C114" s="248"/>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BB114" s="250"/>
      <c r="BD114" s="306"/>
      <c r="BF114" s="249"/>
      <c r="BG114" s="249"/>
      <c r="BH114" s="252"/>
    </row>
    <row r="115" spans="1:60" s="246" customFormat="1" ht="50.25" customHeight="1" x14ac:dyDescent="0.25">
      <c r="A115" s="251"/>
      <c r="B115" s="247"/>
      <c r="C115" s="248"/>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BB115" s="250"/>
      <c r="BD115" s="306"/>
      <c r="BF115" s="249"/>
      <c r="BG115" s="249"/>
      <c r="BH115" s="252"/>
    </row>
    <row r="116" spans="1:60" s="246" customFormat="1" ht="50.25" customHeight="1" x14ac:dyDescent="0.25">
      <c r="A116" s="251"/>
      <c r="B116" s="247"/>
      <c r="C116" s="248"/>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BB116" s="250"/>
      <c r="BD116" s="306"/>
      <c r="BF116" s="249"/>
      <c r="BG116" s="249"/>
      <c r="BH116" s="252"/>
    </row>
    <row r="117" spans="1:60" s="246" customFormat="1" ht="50.25" customHeight="1" x14ac:dyDescent="0.25">
      <c r="A117" s="251"/>
      <c r="B117" s="247"/>
      <c r="C117" s="248"/>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BB117" s="250"/>
      <c r="BD117" s="306"/>
      <c r="BF117" s="249"/>
      <c r="BG117" s="249"/>
      <c r="BH117" s="252"/>
    </row>
    <row r="118" spans="1:60" s="246" customFormat="1" ht="50.25" customHeight="1" x14ac:dyDescent="0.25">
      <c r="A118" s="251"/>
      <c r="B118" s="247"/>
      <c r="C118" s="248"/>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BB118" s="250"/>
      <c r="BD118" s="306"/>
      <c r="BF118" s="249"/>
      <c r="BG118" s="249"/>
      <c r="BH118" s="252"/>
    </row>
    <row r="119" spans="1:60" s="246" customFormat="1" ht="50.25" customHeight="1" x14ac:dyDescent="0.25">
      <c r="A119" s="251"/>
      <c r="B119" s="247"/>
      <c r="C119" s="248"/>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BB119" s="250"/>
      <c r="BD119" s="306"/>
      <c r="BF119" s="249"/>
      <c r="BG119" s="249"/>
      <c r="BH119" s="252"/>
    </row>
    <row r="120" spans="1:60" s="246" customFormat="1" ht="50.25" customHeight="1" x14ac:dyDescent="0.25">
      <c r="A120" s="251"/>
      <c r="B120" s="247"/>
      <c r="C120" s="248"/>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BB120" s="250"/>
      <c r="BD120" s="306"/>
      <c r="BF120" s="249"/>
      <c r="BG120" s="249"/>
      <c r="BH120" s="252"/>
    </row>
    <row r="121" spans="1:60" s="246" customFormat="1" ht="50.25" customHeight="1" x14ac:dyDescent="0.25">
      <c r="A121" s="251"/>
      <c r="B121" s="247"/>
      <c r="C121" s="248"/>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BB121" s="250"/>
      <c r="BD121" s="306"/>
      <c r="BF121" s="249"/>
      <c r="BG121" s="249"/>
      <c r="BH121" s="252"/>
    </row>
    <row r="122" spans="1:60" s="246" customFormat="1" ht="50.25" customHeight="1" x14ac:dyDescent="0.25">
      <c r="A122" s="251"/>
      <c r="B122" s="247"/>
      <c r="C122" s="248"/>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BB122" s="250"/>
      <c r="BD122" s="306"/>
      <c r="BF122" s="249"/>
      <c r="BG122" s="249"/>
      <c r="BH122" s="252"/>
    </row>
    <row r="123" spans="1:60" s="246" customFormat="1" ht="50.25" customHeight="1" x14ac:dyDescent="0.25">
      <c r="A123" s="251"/>
      <c r="B123" s="247"/>
      <c r="C123" s="248"/>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BB123" s="250"/>
      <c r="BD123" s="306"/>
      <c r="BF123" s="249"/>
      <c r="BG123" s="249"/>
      <c r="BH123" s="252"/>
    </row>
    <row r="124" spans="1:60" s="246" customFormat="1" ht="50.25" customHeight="1" x14ac:dyDescent="0.25">
      <c r="A124" s="251"/>
      <c r="B124" s="247"/>
      <c r="C124" s="248"/>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BB124" s="250"/>
      <c r="BD124" s="306"/>
      <c r="BF124" s="249"/>
      <c r="BG124" s="249"/>
      <c r="BH124" s="252"/>
    </row>
    <row r="125" spans="1:60" s="246" customFormat="1" ht="50.25" customHeight="1" x14ac:dyDescent="0.25">
      <c r="A125" s="251"/>
      <c r="B125" s="247"/>
      <c r="C125" s="248"/>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BB125" s="250"/>
      <c r="BD125" s="306"/>
      <c r="BF125" s="249"/>
      <c r="BG125" s="249"/>
      <c r="BH125" s="252"/>
    </row>
    <row r="126" spans="1:60" s="246" customFormat="1" ht="50.25" customHeight="1" x14ac:dyDescent="0.25">
      <c r="A126" s="251"/>
      <c r="B126" s="247"/>
      <c r="C126" s="248"/>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BB126" s="250"/>
      <c r="BD126" s="306"/>
      <c r="BF126" s="249"/>
      <c r="BG126" s="249"/>
      <c r="BH126" s="252"/>
    </row>
    <row r="127" spans="1:60" s="246" customFormat="1" ht="50.25" customHeight="1" x14ac:dyDescent="0.25">
      <c r="A127" s="251"/>
      <c r="B127" s="247"/>
      <c r="C127" s="248"/>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BB127" s="250"/>
      <c r="BD127" s="306"/>
      <c r="BF127" s="249"/>
      <c r="BG127" s="249"/>
      <c r="BH127" s="252"/>
    </row>
    <row r="128" spans="1:60" s="246" customFormat="1" ht="50.25" customHeight="1" x14ac:dyDescent="0.25">
      <c r="A128" s="251"/>
      <c r="B128" s="247"/>
      <c r="C128" s="248"/>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BB128" s="250"/>
      <c r="BD128" s="306"/>
      <c r="BF128" s="249"/>
      <c r="BG128" s="249"/>
      <c r="BH128" s="252"/>
    </row>
    <row r="129" spans="1:60" s="246" customFormat="1" ht="50.25" customHeight="1" x14ac:dyDescent="0.25">
      <c r="A129" s="251"/>
      <c r="B129" s="247"/>
      <c r="C129" s="248"/>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BB129" s="250"/>
      <c r="BD129" s="306"/>
      <c r="BF129" s="249"/>
      <c r="BG129" s="249"/>
      <c r="BH129" s="252"/>
    </row>
    <row r="130" spans="1:60" s="246" customFormat="1" ht="50.25" customHeight="1" x14ac:dyDescent="0.25">
      <c r="A130" s="251"/>
      <c r="B130" s="247"/>
      <c r="C130" s="248"/>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BB130" s="250"/>
      <c r="BD130" s="306"/>
      <c r="BF130" s="249"/>
      <c r="BG130" s="249"/>
      <c r="BH130" s="252"/>
    </row>
    <row r="131" spans="1:60" s="246" customFormat="1" ht="50.25" customHeight="1" x14ac:dyDescent="0.25">
      <c r="A131" s="251"/>
      <c r="B131" s="247"/>
      <c r="C131" s="248"/>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BB131" s="250"/>
      <c r="BD131" s="306"/>
      <c r="BF131" s="249"/>
      <c r="BG131" s="249"/>
      <c r="BH131" s="252"/>
    </row>
    <row r="132" spans="1:60" s="246" customFormat="1" ht="50.25" customHeight="1" x14ac:dyDescent="0.25">
      <c r="A132" s="251"/>
      <c r="B132" s="247"/>
      <c r="C132" s="248"/>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BB132" s="250"/>
      <c r="BD132" s="306"/>
      <c r="BF132" s="249"/>
      <c r="BG132" s="249"/>
      <c r="BH132" s="252"/>
    </row>
    <row r="133" spans="1:60" s="246" customFormat="1" ht="50.25" customHeight="1" x14ac:dyDescent="0.25">
      <c r="A133" s="251"/>
      <c r="B133" s="247"/>
      <c r="C133" s="248"/>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BB133" s="250"/>
      <c r="BD133" s="306"/>
      <c r="BF133" s="249"/>
      <c r="BG133" s="249"/>
      <c r="BH133" s="252"/>
    </row>
    <row r="134" spans="1:60" s="246" customFormat="1" ht="50.25" customHeight="1" x14ac:dyDescent="0.25">
      <c r="A134" s="251"/>
      <c r="B134" s="247"/>
      <c r="C134" s="248"/>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BB134" s="250"/>
      <c r="BD134" s="306"/>
      <c r="BF134" s="249"/>
      <c r="BG134" s="249"/>
      <c r="BH134" s="252"/>
    </row>
    <row r="135" spans="1:60" s="246" customFormat="1" ht="50.25" customHeight="1" x14ac:dyDescent="0.25">
      <c r="A135" s="251"/>
      <c r="B135" s="247"/>
      <c r="C135" s="248"/>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BB135" s="250"/>
      <c r="BD135" s="306"/>
      <c r="BF135" s="249"/>
      <c r="BG135" s="249"/>
      <c r="BH135" s="252"/>
    </row>
    <row r="136" spans="1:60" s="246" customFormat="1" ht="50.25" customHeight="1" x14ac:dyDescent="0.25">
      <c r="A136" s="251"/>
      <c r="B136" s="247"/>
      <c r="C136" s="248"/>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BB136" s="250"/>
      <c r="BD136" s="306"/>
      <c r="BF136" s="249"/>
      <c r="BG136" s="249"/>
      <c r="BH136" s="252"/>
    </row>
    <row r="137" spans="1:60" s="246" customFormat="1" ht="50.25" customHeight="1" x14ac:dyDescent="0.25">
      <c r="A137" s="251"/>
      <c r="B137" s="247"/>
      <c r="C137" s="248"/>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BB137" s="250"/>
      <c r="BD137" s="306"/>
      <c r="BF137" s="249"/>
      <c r="BG137" s="249"/>
      <c r="BH137" s="252"/>
    </row>
    <row r="138" spans="1:60" s="246" customFormat="1" ht="50.25" customHeight="1" x14ac:dyDescent="0.25">
      <c r="A138" s="251"/>
      <c r="B138" s="247"/>
      <c r="C138" s="248"/>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BB138" s="250"/>
      <c r="BD138" s="306"/>
      <c r="BF138" s="249"/>
      <c r="BG138" s="249"/>
      <c r="BH138" s="252"/>
    </row>
    <row r="139" spans="1:60" s="246" customFormat="1" ht="50.25" customHeight="1" x14ac:dyDescent="0.25">
      <c r="A139" s="251"/>
      <c r="B139" s="247"/>
      <c r="C139" s="248"/>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BB139" s="250"/>
      <c r="BD139" s="306"/>
      <c r="BF139" s="249"/>
      <c r="BG139" s="249"/>
      <c r="BH139" s="252"/>
    </row>
    <row r="140" spans="1:60" s="246" customFormat="1" ht="50.25" customHeight="1" x14ac:dyDescent="0.25">
      <c r="A140" s="251"/>
      <c r="B140" s="247"/>
      <c r="C140" s="248"/>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BB140" s="250"/>
      <c r="BD140" s="306"/>
      <c r="BF140" s="249"/>
      <c r="BG140" s="249"/>
      <c r="BH140" s="252"/>
    </row>
    <row r="141" spans="1:60" s="246" customFormat="1" ht="50.25" customHeight="1" x14ac:dyDescent="0.25">
      <c r="A141" s="251"/>
      <c r="B141" s="247"/>
      <c r="C141" s="248"/>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BB141" s="250"/>
      <c r="BD141" s="306"/>
      <c r="BF141" s="249"/>
      <c r="BG141" s="249"/>
      <c r="BH141" s="252"/>
    </row>
    <row r="142" spans="1:60" s="246" customFormat="1" ht="50.25" customHeight="1" x14ac:dyDescent="0.25">
      <c r="A142" s="251"/>
      <c r="B142" s="247"/>
      <c r="C142" s="248"/>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BB142" s="250"/>
      <c r="BD142" s="306"/>
      <c r="BF142" s="249"/>
      <c r="BG142" s="249"/>
      <c r="BH142" s="252"/>
    </row>
    <row r="143" spans="1:60" s="246" customFormat="1" ht="50.25" customHeight="1" x14ac:dyDescent="0.25">
      <c r="A143" s="251"/>
      <c r="B143" s="247"/>
      <c r="C143" s="248"/>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BB143" s="250"/>
      <c r="BD143" s="306"/>
      <c r="BF143" s="249"/>
      <c r="BG143" s="249"/>
      <c r="BH143" s="252"/>
    </row>
    <row r="144" spans="1:60" s="246" customFormat="1" ht="50.25" customHeight="1" x14ac:dyDescent="0.25">
      <c r="A144" s="251"/>
      <c r="B144" s="247"/>
      <c r="C144" s="248"/>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BB144" s="250"/>
      <c r="BD144" s="306"/>
      <c r="BF144" s="249"/>
      <c r="BG144" s="249"/>
      <c r="BH144" s="252"/>
    </row>
    <row r="145" spans="1:60" s="246" customFormat="1" ht="50.25" customHeight="1" x14ac:dyDescent="0.25">
      <c r="A145" s="251"/>
      <c r="B145" s="247"/>
      <c r="C145" s="248"/>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BB145" s="250"/>
      <c r="BD145" s="306"/>
      <c r="BF145" s="249"/>
      <c r="BG145" s="249"/>
      <c r="BH145" s="252"/>
    </row>
    <row r="146" spans="1:60" s="246" customFormat="1" ht="50.25" customHeight="1" x14ac:dyDescent="0.25">
      <c r="A146" s="251"/>
      <c r="B146" s="247"/>
      <c r="C146" s="248"/>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BB146" s="250"/>
      <c r="BD146" s="306"/>
      <c r="BF146" s="249"/>
      <c r="BG146" s="249"/>
      <c r="BH146" s="252"/>
    </row>
    <row r="147" spans="1:60" s="246" customFormat="1" ht="50.25" customHeight="1" x14ac:dyDescent="0.25">
      <c r="A147" s="251"/>
      <c r="B147" s="247"/>
      <c r="C147" s="248"/>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BB147" s="250"/>
      <c r="BD147" s="306"/>
      <c r="BF147" s="249"/>
      <c r="BG147" s="249"/>
      <c r="BH147" s="252"/>
    </row>
    <row r="148" spans="1:60" s="246" customFormat="1" ht="50.25" customHeight="1" x14ac:dyDescent="0.25">
      <c r="A148" s="251"/>
      <c r="B148" s="247"/>
      <c r="C148" s="248"/>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BB148" s="250"/>
      <c r="BD148" s="306"/>
      <c r="BF148" s="249"/>
      <c r="BG148" s="249"/>
      <c r="BH148" s="252"/>
    </row>
    <row r="149" spans="1:60" s="246" customFormat="1" ht="50.25" customHeight="1" x14ac:dyDescent="0.25">
      <c r="A149" s="251"/>
      <c r="B149" s="247"/>
      <c r="C149" s="248"/>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BB149" s="250"/>
      <c r="BD149" s="306"/>
      <c r="BF149" s="249"/>
      <c r="BG149" s="249"/>
      <c r="BH149" s="252"/>
    </row>
    <row r="150" spans="1:60" s="246" customFormat="1" ht="50.25" customHeight="1" x14ac:dyDescent="0.25">
      <c r="A150" s="251"/>
      <c r="B150" s="247"/>
      <c r="C150" s="248"/>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BB150" s="250"/>
      <c r="BD150" s="306"/>
      <c r="BF150" s="249"/>
      <c r="BG150" s="249"/>
      <c r="BH150" s="252"/>
    </row>
    <row r="151" spans="1:60" s="246" customFormat="1" ht="50.25" customHeight="1" x14ac:dyDescent="0.25">
      <c r="A151" s="251"/>
      <c r="B151" s="247"/>
      <c r="C151" s="248"/>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BB151" s="250"/>
      <c r="BD151" s="306"/>
      <c r="BF151" s="249"/>
      <c r="BG151" s="249"/>
      <c r="BH151" s="252"/>
    </row>
    <row r="152" spans="1:60" s="246" customFormat="1" ht="50.25" customHeight="1" x14ac:dyDescent="0.25">
      <c r="A152" s="251"/>
      <c r="B152" s="247"/>
      <c r="C152" s="248"/>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BB152" s="250"/>
      <c r="BD152" s="306"/>
      <c r="BF152" s="249"/>
      <c r="BG152" s="249"/>
      <c r="BH152" s="252"/>
    </row>
    <row r="153" spans="1:60" s="246" customFormat="1" ht="50.25" customHeight="1" x14ac:dyDescent="0.25">
      <c r="A153" s="251"/>
      <c r="B153" s="247"/>
      <c r="C153" s="248"/>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BB153" s="250"/>
      <c r="BD153" s="306"/>
      <c r="BF153" s="249"/>
      <c r="BG153" s="249"/>
      <c r="BH153" s="252"/>
    </row>
    <row r="154" spans="1:60" s="246" customFormat="1" ht="50.25" customHeight="1" x14ac:dyDescent="0.25">
      <c r="A154" s="251"/>
      <c r="B154" s="247"/>
      <c r="C154" s="248"/>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BB154" s="250"/>
      <c r="BD154" s="306"/>
      <c r="BF154" s="249"/>
      <c r="BG154" s="249"/>
      <c r="BH154" s="252"/>
    </row>
    <row r="155" spans="1:60" s="246" customFormat="1" ht="50.25" customHeight="1" x14ac:dyDescent="0.25">
      <c r="A155" s="251"/>
      <c r="B155" s="247"/>
      <c r="C155" s="248"/>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BB155" s="250"/>
      <c r="BD155" s="306"/>
      <c r="BF155" s="249"/>
      <c r="BG155" s="249"/>
      <c r="BH155" s="252"/>
    </row>
    <row r="156" spans="1:60" s="246" customFormat="1" ht="50.25" customHeight="1" x14ac:dyDescent="0.25">
      <c r="A156" s="251"/>
      <c r="B156" s="247"/>
      <c r="C156" s="248"/>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BB156" s="250"/>
      <c r="BD156" s="306"/>
      <c r="BF156" s="249"/>
      <c r="BG156" s="249"/>
      <c r="BH156" s="252"/>
    </row>
    <row r="157" spans="1:60" s="246" customFormat="1" ht="50.25" customHeight="1" x14ac:dyDescent="0.25">
      <c r="A157" s="251"/>
      <c r="B157" s="247"/>
      <c r="C157" s="248"/>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BB157" s="250"/>
      <c r="BD157" s="306"/>
      <c r="BF157" s="249"/>
      <c r="BG157" s="249"/>
      <c r="BH157" s="252"/>
    </row>
    <row r="158" spans="1:60" s="246" customFormat="1" ht="50.25" customHeight="1" x14ac:dyDescent="0.25">
      <c r="A158" s="251"/>
      <c r="B158" s="247"/>
      <c r="C158" s="248"/>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BB158" s="250"/>
      <c r="BD158" s="306"/>
      <c r="BF158" s="249"/>
      <c r="BG158" s="249"/>
      <c r="BH158" s="252"/>
    </row>
    <row r="159" spans="1:60" s="246" customFormat="1" ht="50.25" customHeight="1" x14ac:dyDescent="0.25">
      <c r="A159" s="251"/>
      <c r="B159" s="247"/>
      <c r="C159" s="248"/>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BB159" s="250"/>
      <c r="BD159" s="306"/>
      <c r="BF159" s="249"/>
      <c r="BG159" s="249"/>
      <c r="BH159" s="252"/>
    </row>
    <row r="160" spans="1:60" s="246" customFormat="1" ht="50.25" customHeight="1" x14ac:dyDescent="0.25">
      <c r="A160" s="251"/>
      <c r="B160" s="247"/>
      <c r="C160" s="248"/>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BB160" s="250"/>
      <c r="BD160" s="306"/>
      <c r="BF160" s="249"/>
      <c r="BG160" s="249"/>
      <c r="BH160" s="252"/>
    </row>
    <row r="161" spans="1:60" s="246" customFormat="1" ht="50.25" customHeight="1" x14ac:dyDescent="0.25">
      <c r="A161" s="251"/>
      <c r="B161" s="247"/>
      <c r="C161" s="248"/>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BB161" s="250"/>
      <c r="BD161" s="306"/>
      <c r="BF161" s="249"/>
      <c r="BG161" s="249"/>
      <c r="BH161" s="252"/>
    </row>
    <row r="162" spans="1:60" s="246" customFormat="1" ht="50.25" customHeight="1" x14ac:dyDescent="0.25">
      <c r="A162" s="251"/>
      <c r="B162" s="247"/>
      <c r="C162" s="248"/>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BB162" s="250"/>
      <c r="BD162" s="306"/>
      <c r="BF162" s="249"/>
      <c r="BG162" s="249"/>
      <c r="BH162" s="252"/>
    </row>
    <row r="163" spans="1:60" s="246" customFormat="1" ht="50.25" customHeight="1" x14ac:dyDescent="0.25">
      <c r="A163" s="251"/>
      <c r="B163" s="247"/>
      <c r="C163" s="248"/>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BB163" s="250"/>
      <c r="BD163" s="306"/>
      <c r="BF163" s="249"/>
      <c r="BG163" s="249"/>
      <c r="BH163" s="252"/>
    </row>
    <row r="164" spans="1:60" s="246" customFormat="1" ht="50.25" customHeight="1" x14ac:dyDescent="0.25">
      <c r="A164" s="251"/>
      <c r="B164" s="247"/>
      <c r="C164" s="248"/>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BB164" s="250"/>
      <c r="BD164" s="306"/>
      <c r="BF164" s="249"/>
      <c r="BG164" s="249"/>
      <c r="BH164" s="252"/>
    </row>
    <row r="165" spans="1:60" s="246" customFormat="1" ht="50.25" customHeight="1" x14ac:dyDescent="0.25">
      <c r="A165" s="251"/>
      <c r="B165" s="247"/>
      <c r="C165" s="248"/>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BB165" s="250"/>
      <c r="BD165" s="306"/>
      <c r="BF165" s="249"/>
      <c r="BG165" s="249"/>
      <c r="BH165" s="252"/>
    </row>
    <row r="166" spans="1:60" s="246" customFormat="1" ht="50.25" customHeight="1" x14ac:dyDescent="0.25">
      <c r="A166" s="251"/>
      <c r="B166" s="247"/>
      <c r="C166" s="248"/>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BB166" s="250"/>
      <c r="BD166" s="306"/>
      <c r="BF166" s="249"/>
      <c r="BG166" s="249"/>
      <c r="BH166" s="252"/>
    </row>
    <row r="167" spans="1:60" s="246" customFormat="1" ht="50.25" customHeight="1" x14ac:dyDescent="0.25">
      <c r="A167" s="251"/>
      <c r="B167" s="247"/>
      <c r="C167" s="248"/>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BB167" s="250"/>
      <c r="BD167" s="306"/>
      <c r="BF167" s="249"/>
      <c r="BG167" s="249"/>
      <c r="BH167" s="252"/>
    </row>
    <row r="168" spans="1:60" s="246" customFormat="1" ht="50.25" customHeight="1" x14ac:dyDescent="0.25">
      <c r="A168" s="251"/>
      <c r="B168" s="247"/>
      <c r="C168" s="248"/>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BB168" s="250"/>
      <c r="BD168" s="306"/>
      <c r="BF168" s="249"/>
      <c r="BG168" s="249"/>
      <c r="BH168" s="252"/>
    </row>
    <row r="169" spans="1:60" s="246" customFormat="1" ht="50.25" customHeight="1" x14ac:dyDescent="0.25">
      <c r="A169" s="251"/>
      <c r="B169" s="247"/>
      <c r="C169" s="248"/>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BB169" s="250"/>
      <c r="BD169" s="306"/>
      <c r="BF169" s="249"/>
      <c r="BG169" s="249"/>
      <c r="BH169" s="252"/>
    </row>
    <row r="170" spans="1:60" s="246" customFormat="1" ht="50.25" customHeight="1" x14ac:dyDescent="0.25">
      <c r="A170" s="251"/>
      <c r="B170" s="247"/>
      <c r="C170" s="248"/>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BB170" s="250"/>
      <c r="BD170" s="306"/>
      <c r="BF170" s="249"/>
      <c r="BG170" s="249"/>
      <c r="BH170" s="252"/>
    </row>
    <row r="171" spans="1:60" s="246" customFormat="1" ht="50.25" customHeight="1" x14ac:dyDescent="0.25">
      <c r="A171" s="251"/>
      <c r="B171" s="247"/>
      <c r="C171" s="248"/>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BB171" s="250"/>
      <c r="BD171" s="306"/>
      <c r="BF171" s="249"/>
      <c r="BG171" s="249"/>
      <c r="BH171" s="252"/>
    </row>
    <row r="172" spans="1:60" s="246" customFormat="1" ht="50.25" customHeight="1" x14ac:dyDescent="0.25">
      <c r="A172" s="251"/>
      <c r="B172" s="247"/>
      <c r="C172" s="248"/>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BB172" s="250"/>
      <c r="BD172" s="306"/>
      <c r="BF172" s="249"/>
      <c r="BG172" s="249"/>
      <c r="BH172" s="252"/>
    </row>
    <row r="173" spans="1:60" s="246" customFormat="1" ht="50.25" customHeight="1" x14ac:dyDescent="0.25">
      <c r="A173" s="251"/>
      <c r="B173" s="247"/>
      <c r="C173" s="248"/>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BB173" s="250"/>
      <c r="BD173" s="306"/>
      <c r="BF173" s="249"/>
      <c r="BG173" s="249"/>
      <c r="BH173" s="252"/>
    </row>
    <row r="174" spans="1:60" s="246" customFormat="1" ht="50.25" customHeight="1" x14ac:dyDescent="0.25">
      <c r="A174" s="251"/>
      <c r="B174" s="247"/>
      <c r="C174" s="248"/>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BB174" s="250"/>
      <c r="BD174" s="306"/>
      <c r="BF174" s="249"/>
      <c r="BG174" s="249"/>
      <c r="BH174" s="252"/>
    </row>
    <row r="175" spans="1:60" s="246" customFormat="1" ht="50.25" customHeight="1" x14ac:dyDescent="0.25">
      <c r="A175" s="251"/>
      <c r="B175" s="247"/>
      <c r="C175" s="248"/>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BB175" s="250"/>
      <c r="BD175" s="306"/>
      <c r="BF175" s="249"/>
      <c r="BG175" s="249"/>
      <c r="BH175" s="252"/>
    </row>
    <row r="176" spans="1:60" s="246" customFormat="1" ht="50.25" customHeight="1" x14ac:dyDescent="0.25">
      <c r="A176" s="251"/>
      <c r="B176" s="247"/>
      <c r="C176" s="248"/>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BB176" s="250"/>
      <c r="BD176" s="306"/>
      <c r="BF176" s="249"/>
      <c r="BG176" s="249"/>
      <c r="BH176" s="252"/>
    </row>
    <row r="177" spans="1:60" s="246" customFormat="1" ht="50.25" customHeight="1" x14ac:dyDescent="0.25">
      <c r="A177" s="251"/>
      <c r="B177" s="247"/>
      <c r="C177" s="248"/>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BB177" s="250"/>
      <c r="BD177" s="306"/>
      <c r="BF177" s="249"/>
      <c r="BG177" s="249"/>
      <c r="BH177" s="252"/>
    </row>
    <row r="178" spans="1:60" s="246" customFormat="1" ht="50.25" customHeight="1" x14ac:dyDescent="0.25">
      <c r="A178" s="251"/>
      <c r="B178" s="247"/>
      <c r="C178" s="248"/>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BB178" s="250"/>
      <c r="BD178" s="306"/>
      <c r="BF178" s="249"/>
      <c r="BG178" s="249"/>
      <c r="BH178" s="252"/>
    </row>
    <row r="179" spans="1:60" s="246" customFormat="1" ht="50.25" customHeight="1" x14ac:dyDescent="0.25">
      <c r="A179" s="251"/>
      <c r="B179" s="247"/>
      <c r="C179" s="248"/>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BB179" s="250"/>
      <c r="BD179" s="306"/>
      <c r="BF179" s="249"/>
      <c r="BG179" s="249"/>
      <c r="BH179" s="252"/>
    </row>
    <row r="180" spans="1:60" s="246" customFormat="1" ht="50.25" customHeight="1" x14ac:dyDescent="0.25">
      <c r="A180" s="251"/>
      <c r="B180" s="247"/>
      <c r="C180" s="248"/>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BB180" s="250"/>
      <c r="BD180" s="306"/>
      <c r="BF180" s="249"/>
      <c r="BG180" s="249"/>
      <c r="BH180" s="252"/>
    </row>
    <row r="181" spans="1:60" s="246" customFormat="1" ht="50.25" customHeight="1" x14ac:dyDescent="0.25">
      <c r="A181" s="251"/>
      <c r="B181" s="247"/>
      <c r="C181" s="248"/>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BB181" s="250"/>
      <c r="BD181" s="306"/>
      <c r="BF181" s="249"/>
      <c r="BG181" s="249"/>
      <c r="BH181" s="252"/>
    </row>
    <row r="182" spans="1:60" s="246" customFormat="1" ht="50.25" customHeight="1" x14ac:dyDescent="0.25">
      <c r="A182" s="251"/>
      <c r="B182" s="247"/>
      <c r="C182" s="248"/>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249"/>
      <c r="AM182" s="249"/>
      <c r="AN182" s="249"/>
      <c r="AO182" s="249"/>
      <c r="AP182" s="249"/>
      <c r="AQ182" s="249"/>
      <c r="AR182" s="249"/>
      <c r="AS182" s="249"/>
      <c r="AT182" s="249"/>
      <c r="AU182" s="249"/>
      <c r="AV182" s="249"/>
      <c r="AW182" s="249"/>
      <c r="AX182" s="249"/>
      <c r="AY182" s="249"/>
      <c r="BB182" s="250"/>
      <c r="BD182" s="306"/>
      <c r="BF182" s="249"/>
      <c r="BG182" s="249"/>
      <c r="BH182" s="252"/>
    </row>
    <row r="183" spans="1:60" s="246" customFormat="1" ht="50.25" customHeight="1" x14ac:dyDescent="0.25">
      <c r="A183" s="251"/>
      <c r="B183" s="247"/>
      <c r="C183" s="248"/>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249"/>
      <c r="AM183" s="249"/>
      <c r="AN183" s="249"/>
      <c r="AO183" s="249"/>
      <c r="AP183" s="249"/>
      <c r="AQ183" s="249"/>
      <c r="AR183" s="249"/>
      <c r="AS183" s="249"/>
      <c r="AT183" s="249"/>
      <c r="AU183" s="249"/>
      <c r="AV183" s="249"/>
      <c r="AW183" s="249"/>
      <c r="AX183" s="249"/>
      <c r="AY183" s="249"/>
      <c r="BB183" s="250"/>
      <c r="BD183" s="306"/>
      <c r="BF183" s="249"/>
      <c r="BG183" s="249"/>
      <c r="BH183" s="252"/>
    </row>
    <row r="184" spans="1:60" s="246" customFormat="1" ht="50.25" customHeight="1" x14ac:dyDescent="0.25">
      <c r="A184" s="251"/>
      <c r="B184" s="247"/>
      <c r="C184" s="248"/>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P184" s="249"/>
      <c r="AQ184" s="249"/>
      <c r="AR184" s="249"/>
      <c r="AS184" s="249"/>
      <c r="AT184" s="249"/>
      <c r="AU184" s="249"/>
      <c r="AV184" s="249"/>
      <c r="AW184" s="249"/>
      <c r="AX184" s="249"/>
      <c r="AY184" s="249"/>
      <c r="BB184" s="250"/>
      <c r="BD184" s="306"/>
      <c r="BF184" s="249"/>
      <c r="BG184" s="249"/>
      <c r="BH184" s="252"/>
    </row>
    <row r="185" spans="1:60" s="246" customFormat="1" ht="50.25" customHeight="1" x14ac:dyDescent="0.25">
      <c r="A185" s="251"/>
      <c r="B185" s="247"/>
      <c r="C185" s="248"/>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c r="AN185" s="249"/>
      <c r="AO185" s="249"/>
      <c r="AP185" s="249"/>
      <c r="AQ185" s="249"/>
      <c r="AR185" s="249"/>
      <c r="AS185" s="249"/>
      <c r="AT185" s="249"/>
      <c r="AU185" s="249"/>
      <c r="AV185" s="249"/>
      <c r="AW185" s="249"/>
      <c r="AX185" s="249"/>
      <c r="AY185" s="249"/>
      <c r="BB185" s="250"/>
      <c r="BD185" s="306"/>
      <c r="BF185" s="249"/>
      <c r="BG185" s="249"/>
      <c r="BH185" s="252"/>
    </row>
    <row r="186" spans="1:60" s="246" customFormat="1" ht="50.25" customHeight="1" x14ac:dyDescent="0.25">
      <c r="A186" s="251"/>
      <c r="B186" s="247"/>
      <c r="C186" s="248"/>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c r="AQ186" s="249"/>
      <c r="AR186" s="249"/>
      <c r="AS186" s="249"/>
      <c r="AT186" s="249"/>
      <c r="AU186" s="249"/>
      <c r="AV186" s="249"/>
      <c r="AW186" s="249"/>
      <c r="AX186" s="249"/>
      <c r="AY186" s="249"/>
      <c r="BB186" s="250"/>
      <c r="BD186" s="306"/>
      <c r="BF186" s="249"/>
      <c r="BG186" s="249"/>
      <c r="BH186" s="252"/>
    </row>
    <row r="187" spans="1:60" s="246" customFormat="1" ht="50.25" customHeight="1" x14ac:dyDescent="0.25">
      <c r="A187" s="251"/>
      <c r="B187" s="247"/>
      <c r="C187" s="248"/>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BB187" s="250"/>
      <c r="BD187" s="306"/>
      <c r="BF187" s="249"/>
      <c r="BG187" s="249"/>
      <c r="BH187" s="252"/>
    </row>
    <row r="188" spans="1:60" s="246" customFormat="1" ht="50.25" customHeight="1" x14ac:dyDescent="0.25">
      <c r="A188" s="251"/>
      <c r="B188" s="247"/>
      <c r="C188" s="248"/>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BB188" s="250"/>
      <c r="BD188" s="306"/>
      <c r="BF188" s="249"/>
      <c r="BG188" s="249"/>
      <c r="BH188" s="252"/>
    </row>
    <row r="189" spans="1:60" s="246" customFormat="1" ht="50.25" customHeight="1" x14ac:dyDescent="0.25">
      <c r="A189" s="251"/>
      <c r="B189" s="247"/>
      <c r="C189" s="248"/>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249"/>
      <c r="AY189" s="249"/>
      <c r="BB189" s="250"/>
      <c r="BD189" s="306"/>
      <c r="BF189" s="249"/>
      <c r="BG189" s="249"/>
      <c r="BH189" s="252"/>
    </row>
    <row r="190" spans="1:60" s="246" customFormat="1" ht="50.25" customHeight="1" x14ac:dyDescent="0.25">
      <c r="A190" s="251"/>
      <c r="B190" s="247"/>
      <c r="C190" s="248"/>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49"/>
      <c r="AO190" s="249"/>
      <c r="AP190" s="249"/>
      <c r="AQ190" s="249"/>
      <c r="AR190" s="249"/>
      <c r="AS190" s="249"/>
      <c r="AT190" s="249"/>
      <c r="AU190" s="249"/>
      <c r="AV190" s="249"/>
      <c r="AW190" s="249"/>
      <c r="AX190" s="249"/>
      <c r="AY190" s="249"/>
      <c r="BB190" s="250"/>
      <c r="BD190" s="306"/>
      <c r="BF190" s="249"/>
      <c r="BG190" s="249"/>
      <c r="BH190" s="252"/>
    </row>
    <row r="191" spans="1:60" s="246" customFormat="1" ht="50.25" customHeight="1" x14ac:dyDescent="0.25">
      <c r="A191" s="251"/>
      <c r="B191" s="247"/>
      <c r="C191" s="248"/>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9"/>
      <c r="AU191" s="249"/>
      <c r="AV191" s="249"/>
      <c r="AW191" s="249"/>
      <c r="AX191" s="249"/>
      <c r="AY191" s="249"/>
      <c r="BB191" s="250"/>
      <c r="BD191" s="306"/>
      <c r="BF191" s="249"/>
      <c r="BG191" s="249"/>
      <c r="BH191" s="252"/>
    </row>
    <row r="192" spans="1:60" s="246" customFormat="1" ht="50.25" customHeight="1" x14ac:dyDescent="0.25">
      <c r="A192" s="251"/>
      <c r="B192" s="247"/>
      <c r="C192" s="248"/>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249"/>
      <c r="AM192" s="249"/>
      <c r="AN192" s="249"/>
      <c r="AO192" s="249"/>
      <c r="AP192" s="249"/>
      <c r="AQ192" s="249"/>
      <c r="AR192" s="249"/>
      <c r="AS192" s="249"/>
      <c r="AT192" s="249"/>
      <c r="AU192" s="249"/>
      <c r="AV192" s="249"/>
      <c r="AW192" s="249"/>
      <c r="AX192" s="249"/>
      <c r="AY192" s="249"/>
      <c r="BB192" s="250"/>
      <c r="BD192" s="306"/>
      <c r="BF192" s="249"/>
      <c r="BG192" s="249"/>
      <c r="BH192" s="252"/>
    </row>
    <row r="193" spans="1:60" s="246" customFormat="1" ht="50.25" customHeight="1" x14ac:dyDescent="0.25">
      <c r="A193" s="251"/>
      <c r="B193" s="247"/>
      <c r="C193" s="248"/>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249"/>
      <c r="AM193" s="249"/>
      <c r="AN193" s="249"/>
      <c r="AO193" s="249"/>
      <c r="AP193" s="249"/>
      <c r="AQ193" s="249"/>
      <c r="AR193" s="249"/>
      <c r="AS193" s="249"/>
      <c r="AT193" s="249"/>
      <c r="AU193" s="249"/>
      <c r="AV193" s="249"/>
      <c r="AW193" s="249"/>
      <c r="AX193" s="249"/>
      <c r="AY193" s="249"/>
      <c r="BB193" s="250"/>
      <c r="BD193" s="306"/>
      <c r="BF193" s="249"/>
      <c r="BG193" s="249"/>
      <c r="BH193" s="252"/>
    </row>
    <row r="194" spans="1:60" s="246" customFormat="1" ht="50.25" customHeight="1" x14ac:dyDescent="0.25">
      <c r="A194" s="251"/>
      <c r="B194" s="247"/>
      <c r="C194" s="248"/>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BB194" s="250"/>
      <c r="BD194" s="306"/>
      <c r="BF194" s="249"/>
      <c r="BG194" s="249"/>
      <c r="BH194" s="252"/>
    </row>
    <row r="195" spans="1:60" s="246" customFormat="1" ht="50.25" customHeight="1" x14ac:dyDescent="0.25">
      <c r="A195" s="251"/>
      <c r="B195" s="247"/>
      <c r="C195" s="248"/>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BB195" s="250"/>
      <c r="BD195" s="306"/>
      <c r="BF195" s="249"/>
      <c r="BG195" s="249"/>
      <c r="BH195" s="252"/>
    </row>
    <row r="196" spans="1:60" s="246" customFormat="1" ht="50.25" customHeight="1" x14ac:dyDescent="0.25">
      <c r="A196" s="251"/>
      <c r="B196" s="247"/>
      <c r="C196" s="248"/>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BB196" s="250"/>
      <c r="BD196" s="306"/>
      <c r="BF196" s="249"/>
      <c r="BG196" s="249"/>
      <c r="BH196" s="252"/>
    </row>
    <row r="197" spans="1:60" s="246" customFormat="1" ht="50.25" customHeight="1" x14ac:dyDescent="0.25">
      <c r="A197" s="251"/>
      <c r="B197" s="247"/>
      <c r="C197" s="248"/>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BB197" s="250"/>
      <c r="BD197" s="306"/>
      <c r="BF197" s="249"/>
      <c r="BG197" s="249"/>
      <c r="BH197" s="252"/>
    </row>
    <row r="198" spans="1:60" s="246" customFormat="1" ht="50.25" customHeight="1" x14ac:dyDescent="0.25">
      <c r="A198" s="251"/>
      <c r="B198" s="247"/>
      <c r="C198" s="248"/>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BB198" s="250"/>
      <c r="BD198" s="306"/>
      <c r="BF198" s="249"/>
      <c r="BG198" s="249"/>
      <c r="BH198" s="252"/>
    </row>
    <row r="199" spans="1:60" s="246" customFormat="1" ht="50.25" customHeight="1" x14ac:dyDescent="0.25">
      <c r="A199" s="251"/>
      <c r="B199" s="247"/>
      <c r="C199" s="248"/>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BB199" s="250"/>
      <c r="BD199" s="306"/>
      <c r="BF199" s="249"/>
      <c r="BG199" s="249"/>
      <c r="BH199" s="252"/>
    </row>
    <row r="200" spans="1:60" s="246" customFormat="1" ht="50.25" customHeight="1" x14ac:dyDescent="0.25">
      <c r="A200" s="251"/>
      <c r="B200" s="247"/>
      <c r="C200" s="248"/>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BB200" s="250"/>
      <c r="BD200" s="306"/>
      <c r="BF200" s="249"/>
      <c r="BG200" s="249"/>
      <c r="BH200" s="252"/>
    </row>
    <row r="201" spans="1:60" s="246" customFormat="1" ht="50.25" customHeight="1" x14ac:dyDescent="0.25">
      <c r="A201" s="251"/>
      <c r="B201" s="247"/>
      <c r="C201" s="248"/>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BB201" s="250"/>
      <c r="BD201" s="306"/>
      <c r="BF201" s="249"/>
      <c r="BG201" s="249"/>
      <c r="BH201" s="252"/>
    </row>
    <row r="202" spans="1:60" s="246" customFormat="1" ht="50.25" customHeight="1" x14ac:dyDescent="0.25">
      <c r="A202" s="251"/>
      <c r="B202" s="247"/>
      <c r="C202" s="248"/>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BB202" s="250"/>
      <c r="BD202" s="306"/>
      <c r="BF202" s="249"/>
      <c r="BG202" s="249"/>
      <c r="BH202" s="252"/>
    </row>
    <row r="203" spans="1:60" s="246" customFormat="1" ht="50.25" customHeight="1" x14ac:dyDescent="0.25">
      <c r="A203" s="251"/>
      <c r="B203" s="247"/>
      <c r="C203" s="248"/>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BB203" s="250"/>
      <c r="BD203" s="306"/>
      <c r="BF203" s="249"/>
      <c r="BG203" s="249"/>
      <c r="BH203" s="252"/>
    </row>
    <row r="204" spans="1:60" s="246" customFormat="1" ht="50.25" customHeight="1" x14ac:dyDescent="0.25">
      <c r="A204" s="251"/>
      <c r="B204" s="247"/>
      <c r="C204" s="248"/>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BB204" s="250"/>
      <c r="BD204" s="306"/>
      <c r="BF204" s="249"/>
      <c r="BG204" s="249"/>
      <c r="BH204" s="252"/>
    </row>
    <row r="205" spans="1:60" s="246" customFormat="1" ht="50.25" customHeight="1" x14ac:dyDescent="0.25">
      <c r="A205" s="251"/>
      <c r="B205" s="247"/>
      <c r="C205" s="248"/>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BB205" s="250"/>
      <c r="BD205" s="306"/>
      <c r="BF205" s="249"/>
      <c r="BG205" s="249"/>
      <c r="BH205" s="252"/>
    </row>
    <row r="206" spans="1:60" s="246" customFormat="1" ht="50.25" customHeight="1" x14ac:dyDescent="0.25">
      <c r="A206" s="251"/>
      <c r="B206" s="247"/>
      <c r="C206" s="248"/>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49"/>
      <c r="AS206" s="249"/>
      <c r="AT206" s="249"/>
      <c r="AU206" s="249"/>
      <c r="AV206" s="249"/>
      <c r="AW206" s="249"/>
      <c r="AX206" s="249"/>
      <c r="AY206" s="249"/>
      <c r="BB206" s="250"/>
      <c r="BD206" s="306"/>
      <c r="BF206" s="249"/>
      <c r="BG206" s="249"/>
      <c r="BH206" s="252"/>
    </row>
    <row r="207" spans="1:60" s="246" customFormat="1" ht="50.25" customHeight="1" x14ac:dyDescent="0.25">
      <c r="A207" s="251"/>
      <c r="B207" s="247"/>
      <c r="C207" s="248"/>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249"/>
      <c r="AV207" s="249"/>
      <c r="AW207" s="249"/>
      <c r="AX207" s="249"/>
      <c r="AY207" s="249"/>
      <c r="BB207" s="250"/>
      <c r="BD207" s="306"/>
      <c r="BF207" s="249"/>
      <c r="BG207" s="249"/>
      <c r="BH207" s="252"/>
    </row>
    <row r="208" spans="1:60" s="246" customFormat="1" ht="50.25" customHeight="1" x14ac:dyDescent="0.25">
      <c r="A208" s="251"/>
      <c r="B208" s="247"/>
      <c r="C208" s="248"/>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249"/>
      <c r="AM208" s="249"/>
      <c r="AN208" s="249"/>
      <c r="AO208" s="249"/>
      <c r="AP208" s="249"/>
      <c r="AQ208" s="249"/>
      <c r="AR208" s="249"/>
      <c r="AS208" s="249"/>
      <c r="AT208" s="249"/>
      <c r="AU208" s="249"/>
      <c r="AV208" s="249"/>
      <c r="AW208" s="249"/>
      <c r="AX208" s="249"/>
      <c r="AY208" s="249"/>
      <c r="BB208" s="250"/>
      <c r="BD208" s="306"/>
      <c r="BF208" s="249"/>
      <c r="BG208" s="249"/>
      <c r="BH208" s="252"/>
    </row>
    <row r="209" spans="1:107" s="246" customFormat="1" ht="50.25" customHeight="1" x14ac:dyDescent="0.25">
      <c r="A209" s="251"/>
      <c r="B209" s="247"/>
      <c r="C209" s="248"/>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BB209" s="250"/>
      <c r="BD209" s="306"/>
      <c r="BF209" s="249"/>
      <c r="BG209" s="249"/>
      <c r="BH209" s="252"/>
    </row>
    <row r="210" spans="1:107" s="246" customFormat="1" ht="50.25" customHeight="1" x14ac:dyDescent="0.25">
      <c r="A210" s="251"/>
      <c r="B210" s="247"/>
      <c r="C210" s="248"/>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249"/>
      <c r="AM210" s="249"/>
      <c r="AN210" s="249"/>
      <c r="AO210" s="249"/>
      <c r="AP210" s="249"/>
      <c r="AQ210" s="249"/>
      <c r="AR210" s="249"/>
      <c r="AS210" s="249"/>
      <c r="AT210" s="249"/>
      <c r="AU210" s="249"/>
      <c r="AV210" s="249"/>
      <c r="AW210" s="249"/>
      <c r="AX210" s="249"/>
      <c r="AY210" s="249"/>
      <c r="BB210" s="250"/>
      <c r="BD210" s="306"/>
      <c r="BF210" s="249"/>
      <c r="BG210" s="249"/>
      <c r="BH210" s="252"/>
    </row>
    <row r="211" spans="1:107" s="246" customFormat="1" ht="50.25" customHeight="1" x14ac:dyDescent="0.25">
      <c r="A211" s="251"/>
      <c r="B211" s="247"/>
      <c r="C211" s="248"/>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249"/>
      <c r="AM211" s="249"/>
      <c r="AN211" s="249"/>
      <c r="AO211" s="249"/>
      <c r="AP211" s="249"/>
      <c r="AQ211" s="249"/>
      <c r="AR211" s="249"/>
      <c r="AS211" s="249"/>
      <c r="AT211" s="249"/>
      <c r="AU211" s="249"/>
      <c r="AV211" s="249"/>
      <c r="AW211" s="249"/>
      <c r="AX211" s="249"/>
      <c r="AY211" s="249"/>
      <c r="BB211" s="250"/>
      <c r="BD211" s="306"/>
      <c r="BF211" s="249"/>
      <c r="BG211" s="249"/>
      <c r="BH211" s="252"/>
    </row>
    <row r="212" spans="1:107" s="246" customFormat="1" ht="50.25" customHeight="1" x14ac:dyDescent="0.25">
      <c r="A212" s="251"/>
      <c r="B212" s="247"/>
      <c r="C212" s="248"/>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249"/>
      <c r="AM212" s="249"/>
      <c r="AN212" s="249"/>
      <c r="AO212" s="249"/>
      <c r="AP212" s="249"/>
      <c r="AQ212" s="249"/>
      <c r="AR212" s="249"/>
      <c r="AS212" s="249"/>
      <c r="AT212" s="249"/>
      <c r="AU212" s="249"/>
      <c r="AV212" s="249"/>
      <c r="AW212" s="249"/>
      <c r="AX212" s="249"/>
      <c r="AY212" s="249"/>
      <c r="BB212" s="250"/>
      <c r="BD212" s="306"/>
      <c r="BF212" s="249"/>
      <c r="BG212" s="249"/>
      <c r="BH212" s="252"/>
    </row>
    <row r="213" spans="1:107" s="246" customFormat="1" ht="50.25" customHeight="1" x14ac:dyDescent="0.25">
      <c r="A213" s="251"/>
      <c r="B213" s="247"/>
      <c r="C213" s="248"/>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49"/>
      <c r="AQ213" s="249"/>
      <c r="AR213" s="249"/>
      <c r="AS213" s="249"/>
      <c r="AT213" s="249"/>
      <c r="AU213" s="249"/>
      <c r="AV213" s="249"/>
      <c r="AW213" s="249"/>
      <c r="AX213" s="249"/>
      <c r="AY213" s="249"/>
      <c r="BB213" s="250"/>
      <c r="BD213" s="306"/>
      <c r="BF213" s="249"/>
      <c r="BG213" s="249"/>
      <c r="BH213" s="252"/>
    </row>
    <row r="214" spans="1:107" s="246" customFormat="1" ht="50.25" customHeight="1" x14ac:dyDescent="0.25">
      <c r="A214" s="251"/>
      <c r="B214" s="247"/>
      <c r="C214" s="248"/>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BB214" s="250"/>
      <c r="BD214" s="306"/>
      <c r="BF214" s="249"/>
      <c r="BG214" s="249"/>
      <c r="BH214" s="252"/>
    </row>
    <row r="215" spans="1:107" s="246" customFormat="1" ht="50.25" customHeight="1" x14ac:dyDescent="0.25">
      <c r="A215" s="251"/>
      <c r="B215" s="247"/>
      <c r="C215" s="248"/>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BB215" s="250"/>
      <c r="BD215" s="306"/>
      <c r="BF215" s="249"/>
      <c r="BG215" s="249"/>
      <c r="BH215" s="252"/>
    </row>
    <row r="216" spans="1:107" s="246" customFormat="1" ht="50.25" customHeight="1" x14ac:dyDescent="0.25">
      <c r="A216" s="251"/>
      <c r="B216" s="247"/>
      <c r="C216" s="248"/>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BB216" s="250"/>
      <c r="BD216" s="306"/>
      <c r="BF216" s="249"/>
      <c r="BG216" s="249"/>
      <c r="BH216" s="252"/>
    </row>
    <row r="217" spans="1:107" s="246" customFormat="1" ht="50.25" customHeight="1" x14ac:dyDescent="0.25">
      <c r="A217" s="251"/>
      <c r="B217" s="247"/>
      <c r="C217" s="248"/>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BB217" s="250"/>
      <c r="BD217" s="306"/>
      <c r="BF217" s="249"/>
      <c r="BG217" s="249"/>
      <c r="BH217" s="252"/>
    </row>
    <row r="218" spans="1:107" s="246" customFormat="1" ht="50.25" customHeight="1" x14ac:dyDescent="0.25">
      <c r="A218" s="251"/>
      <c r="B218" s="247"/>
      <c r="C218" s="248"/>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BB218" s="250"/>
      <c r="BD218" s="306"/>
      <c r="BF218" s="249"/>
      <c r="BG218" s="249"/>
      <c r="BH218" s="252"/>
    </row>
    <row r="219" spans="1:107" s="246" customFormat="1" ht="50.25" customHeight="1" x14ac:dyDescent="0.25">
      <c r="A219" s="251"/>
      <c r="B219" s="247"/>
      <c r="C219" s="248"/>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BB219" s="250"/>
      <c r="BD219" s="306"/>
      <c r="BF219" s="249"/>
      <c r="BG219" s="249"/>
      <c r="BH219" s="252"/>
    </row>
    <row r="220" spans="1:107" s="246" customFormat="1" ht="50.25" customHeight="1" x14ac:dyDescent="0.25">
      <c r="A220" s="251"/>
      <c r="B220" s="247"/>
      <c r="C220" s="248"/>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c r="BB220" s="250"/>
      <c r="BD220" s="306"/>
      <c r="BF220" s="249"/>
      <c r="BG220" s="249"/>
      <c r="BH220" s="252"/>
    </row>
    <row r="221" spans="1:107" s="246" customFormat="1" ht="50.25" customHeight="1" x14ac:dyDescent="0.25">
      <c r="A221" s="251"/>
      <c r="B221" s="247"/>
      <c r="C221" s="248"/>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c r="BB221" s="250"/>
      <c r="BD221" s="306"/>
      <c r="BF221" s="249"/>
      <c r="BG221" s="249"/>
      <c r="BH221" s="252"/>
    </row>
    <row r="222" spans="1:107" s="246" customFormat="1" ht="50.25" customHeight="1" x14ac:dyDescent="0.25">
      <c r="A222" s="251"/>
      <c r="B222" s="247"/>
      <c r="C222" s="248"/>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c r="BB222" s="250"/>
      <c r="BD222" s="306"/>
      <c r="BF222" s="249"/>
      <c r="BG222" s="249"/>
      <c r="BH222" s="252"/>
    </row>
    <row r="223" spans="1:107" s="246" customFormat="1" ht="50.25" customHeight="1" x14ac:dyDescent="0.25">
      <c r="A223" s="251"/>
      <c r="B223" s="247"/>
      <c r="C223" s="248"/>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c r="BB223" s="250"/>
      <c r="BD223" s="306"/>
      <c r="BF223" s="249"/>
      <c r="BG223" s="249"/>
      <c r="BH223" s="252"/>
    </row>
    <row r="224" spans="1:107" s="240" customFormat="1" ht="50.25" customHeight="1" x14ac:dyDescent="0.25">
      <c r="A224" s="245"/>
      <c r="B224" s="241"/>
      <c r="C224" s="242"/>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BB224" s="244"/>
      <c r="BD224" s="307"/>
      <c r="BF224" s="243"/>
      <c r="BG224" s="243"/>
      <c r="BH224" s="253"/>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row>
  </sheetData>
  <autoFilter ref="A15:DC108"/>
  <mergeCells count="50">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 ref="X14:AA14"/>
    <mergeCell ref="AB14:AE14"/>
    <mergeCell ref="AF14:AI14"/>
    <mergeCell ref="BE14:BE15"/>
    <mergeCell ref="BF14:BF15"/>
    <mergeCell ref="BH14:BH15"/>
    <mergeCell ref="BG14:BG15"/>
    <mergeCell ref="AJ14:AM14"/>
    <mergeCell ref="AN14:AR14"/>
    <mergeCell ref="AS14:AV14"/>
    <mergeCell ref="AW14:AZ14"/>
    <mergeCell ref="C1:BH1"/>
    <mergeCell ref="C2:BH2"/>
    <mergeCell ref="A1:B4"/>
    <mergeCell ref="C3:BH3"/>
    <mergeCell ref="C4:AY4"/>
    <mergeCell ref="AZ4:BH4"/>
    <mergeCell ref="A9:B9"/>
    <mergeCell ref="C9:BH9"/>
    <mergeCell ref="C8:BH8"/>
    <mergeCell ref="A5:B5"/>
    <mergeCell ref="A6:B6"/>
    <mergeCell ref="A7:B7"/>
    <mergeCell ref="C7:BH7"/>
    <mergeCell ref="A8:B8"/>
    <mergeCell ref="C6:BH6"/>
    <mergeCell ref="C5:BC5"/>
    <mergeCell ref="BD5:BH5"/>
    <mergeCell ref="C11:S11"/>
    <mergeCell ref="C12:S12"/>
    <mergeCell ref="C13:S13"/>
    <mergeCell ref="T11:AZ11"/>
    <mergeCell ref="T12:AZ12"/>
    <mergeCell ref="T13:AZ13"/>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56" t="s">
        <v>444</v>
      </c>
      <c r="B2" s="293">
        <v>1</v>
      </c>
    </row>
    <row r="3" spans="1:2" ht="15.75" x14ac:dyDescent="0.25">
      <c r="A3" s="256" t="s">
        <v>445</v>
      </c>
      <c r="B3" s="293">
        <v>0.59</v>
      </c>
    </row>
    <row r="4" spans="1:2" ht="31.5" x14ac:dyDescent="0.25">
      <c r="A4" s="256" t="s">
        <v>446</v>
      </c>
      <c r="B4" s="293">
        <v>0.5</v>
      </c>
    </row>
    <row r="5" spans="1:2" ht="15.75" x14ac:dyDescent="0.25">
      <c r="A5" s="256" t="s">
        <v>447</v>
      </c>
      <c r="B5" s="293">
        <v>0.56000000000000005</v>
      </c>
    </row>
    <row r="6" spans="1:2" ht="15.75" x14ac:dyDescent="0.25">
      <c r="A6" s="256" t="s">
        <v>448</v>
      </c>
      <c r="B6" s="293">
        <v>0.48</v>
      </c>
    </row>
    <row r="12" spans="1:2" x14ac:dyDescent="0.25">
      <c r="A12" t="s">
        <v>444</v>
      </c>
      <c r="B12" s="294">
        <v>1</v>
      </c>
    </row>
    <row r="13" spans="1:2" x14ac:dyDescent="0.25">
      <c r="A13" t="s">
        <v>445</v>
      </c>
      <c r="B13" s="294">
        <v>0.59</v>
      </c>
    </row>
    <row r="14" spans="1:2" x14ac:dyDescent="0.25">
      <c r="A14" t="s">
        <v>446</v>
      </c>
      <c r="B14" s="294">
        <v>0.5</v>
      </c>
    </row>
    <row r="15" spans="1:2" x14ac:dyDescent="0.25">
      <c r="A15" t="s">
        <v>447</v>
      </c>
      <c r="B15" s="294">
        <v>0.56000000000000005</v>
      </c>
    </row>
    <row r="16" spans="1:2" x14ac:dyDescent="0.25">
      <c r="A16" t="s">
        <v>448</v>
      </c>
      <c r="B16" s="294">
        <v>0.48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5"/>
      <c r="C2" s="355"/>
      <c r="D2" s="355"/>
      <c r="E2" s="355"/>
      <c r="F2" s="356" t="s">
        <v>35</v>
      </c>
      <c r="G2" s="356"/>
      <c r="H2" s="356"/>
      <c r="I2" s="356"/>
      <c r="J2" s="356"/>
      <c r="K2" s="356"/>
      <c r="L2" s="356"/>
      <c r="M2" s="356"/>
      <c r="N2" s="356"/>
      <c r="O2" s="356"/>
      <c r="P2" s="357"/>
      <c r="Q2" s="357"/>
    </row>
    <row r="3" spans="2:17" ht="15.75" x14ac:dyDescent="0.25">
      <c r="B3" s="355"/>
      <c r="C3" s="355"/>
      <c r="D3" s="355"/>
      <c r="E3" s="355"/>
      <c r="F3" s="356" t="s">
        <v>36</v>
      </c>
      <c r="G3" s="356"/>
      <c r="H3" s="356"/>
      <c r="I3" s="356"/>
      <c r="J3" s="356"/>
      <c r="K3" s="356"/>
      <c r="L3" s="356"/>
      <c r="M3" s="356"/>
      <c r="N3" s="356"/>
      <c r="O3" s="356"/>
      <c r="P3" s="357"/>
      <c r="Q3" s="357"/>
    </row>
    <row r="4" spans="2:17" ht="15.75" x14ac:dyDescent="0.25">
      <c r="B4" s="355"/>
      <c r="C4" s="355"/>
      <c r="D4" s="355"/>
      <c r="E4" s="355"/>
      <c r="F4" s="358" t="s">
        <v>53</v>
      </c>
      <c r="G4" s="358"/>
      <c r="H4" s="358"/>
      <c r="I4" s="358"/>
      <c r="J4" s="358"/>
      <c r="K4" s="358"/>
      <c r="L4" s="358"/>
      <c r="M4" s="358"/>
      <c r="N4" s="358"/>
      <c r="O4" s="358"/>
      <c r="P4" s="357"/>
      <c r="Q4" s="357"/>
    </row>
    <row r="5" spans="2:17" ht="15.75" x14ac:dyDescent="0.25">
      <c r="B5" s="355"/>
      <c r="C5" s="355"/>
      <c r="D5" s="355"/>
      <c r="E5" s="355"/>
      <c r="F5" s="356" t="s">
        <v>37</v>
      </c>
      <c r="G5" s="356"/>
      <c r="H5" s="356"/>
      <c r="I5" s="356"/>
      <c r="J5" s="356"/>
      <c r="K5" s="356"/>
      <c r="L5" s="356"/>
      <c r="M5" s="356" t="s">
        <v>44</v>
      </c>
      <c r="N5" s="356"/>
      <c r="O5" s="356"/>
      <c r="P5" s="357"/>
      <c r="Q5" s="357"/>
    </row>
    <row r="6" spans="2:17" ht="15.75" x14ac:dyDescent="0.2">
      <c r="B6" s="359" t="s">
        <v>0</v>
      </c>
      <c r="C6" s="359"/>
      <c r="D6" s="359"/>
      <c r="E6" s="359"/>
      <c r="F6" s="360" t="s">
        <v>54</v>
      </c>
      <c r="G6" s="360"/>
      <c r="H6" s="360"/>
      <c r="I6" s="360"/>
      <c r="J6" s="360"/>
      <c r="K6" s="360"/>
      <c r="L6" s="360"/>
      <c r="M6" s="360"/>
      <c r="N6" s="360"/>
      <c r="O6" s="360"/>
      <c r="P6" s="14" t="s">
        <v>1</v>
      </c>
      <c r="Q6" s="52">
        <v>2018</v>
      </c>
    </row>
    <row r="7" spans="2:17" ht="15.75" x14ac:dyDescent="0.2">
      <c r="B7" s="361" t="s">
        <v>2</v>
      </c>
      <c r="C7" s="361"/>
      <c r="D7" s="361"/>
      <c r="E7" s="361"/>
      <c r="F7" s="362" t="s">
        <v>55</v>
      </c>
      <c r="G7" s="362"/>
      <c r="H7" s="362"/>
      <c r="I7" s="362"/>
      <c r="J7" s="362"/>
      <c r="K7" s="362"/>
      <c r="L7" s="362"/>
      <c r="M7" s="14" t="s">
        <v>3</v>
      </c>
      <c r="N7" s="362" t="s">
        <v>56</v>
      </c>
      <c r="O7" s="362"/>
      <c r="P7" s="362"/>
      <c r="Q7" s="362"/>
    </row>
    <row r="8" spans="2:17" ht="36.75" customHeight="1" x14ac:dyDescent="0.2">
      <c r="B8" s="359" t="s">
        <v>33</v>
      </c>
      <c r="C8" s="359"/>
      <c r="D8" s="359"/>
      <c r="E8" s="359"/>
      <c r="F8" s="363" t="s">
        <v>327</v>
      </c>
      <c r="G8" s="364"/>
      <c r="H8" s="364"/>
      <c r="I8" s="364"/>
      <c r="J8" s="364"/>
      <c r="K8" s="364"/>
      <c r="L8" s="364"/>
      <c r="M8" s="364"/>
      <c r="N8" s="364"/>
      <c r="O8" s="364"/>
      <c r="P8" s="364"/>
      <c r="Q8" s="365"/>
    </row>
    <row r="9" spans="2:17" ht="27" customHeight="1" x14ac:dyDescent="0.2">
      <c r="B9" s="359" t="s">
        <v>34</v>
      </c>
      <c r="C9" s="359"/>
      <c r="D9" s="359"/>
      <c r="E9" s="359"/>
      <c r="F9" s="363" t="s">
        <v>280</v>
      </c>
      <c r="G9" s="364"/>
      <c r="H9" s="364"/>
      <c r="I9" s="364"/>
      <c r="J9" s="364"/>
      <c r="K9" s="364"/>
      <c r="L9" s="364"/>
      <c r="M9" s="364"/>
      <c r="N9" s="364"/>
      <c r="O9" s="364"/>
      <c r="P9" s="364"/>
      <c r="Q9" s="365"/>
    </row>
    <row r="10" spans="2:17" ht="25.5" customHeight="1" x14ac:dyDescent="0.2">
      <c r="B10" s="359" t="s">
        <v>4</v>
      </c>
      <c r="C10" s="359"/>
      <c r="D10" s="359"/>
      <c r="E10" s="359"/>
      <c r="F10" s="363" t="s">
        <v>279</v>
      </c>
      <c r="G10" s="364"/>
      <c r="H10" s="364"/>
      <c r="I10" s="364"/>
      <c r="J10" s="364"/>
      <c r="K10" s="364"/>
      <c r="L10" s="364"/>
      <c r="M10" s="364"/>
      <c r="N10" s="364"/>
      <c r="O10" s="364"/>
      <c r="P10" s="364"/>
      <c r="Q10" s="365"/>
    </row>
    <row r="11" spans="2:17" x14ac:dyDescent="0.2">
      <c r="B11" s="366" t="s">
        <v>58</v>
      </c>
      <c r="C11" s="366"/>
      <c r="D11" s="366"/>
      <c r="E11" s="366"/>
      <c r="F11" s="366"/>
      <c r="G11" s="366"/>
      <c r="H11" s="366"/>
      <c r="I11" s="366"/>
      <c r="J11" s="366"/>
      <c r="K11" s="366"/>
      <c r="L11" s="366"/>
      <c r="M11" s="366"/>
      <c r="N11" s="366"/>
      <c r="O11" s="366"/>
      <c r="P11" s="366"/>
      <c r="Q11" s="366"/>
    </row>
    <row r="12" spans="2:17" ht="47.25" x14ac:dyDescent="0.2">
      <c r="B12" s="367" t="s">
        <v>43</v>
      </c>
      <c r="C12" s="367"/>
      <c r="D12" s="367"/>
      <c r="E12" s="367" t="s">
        <v>5</v>
      </c>
      <c r="F12" s="367"/>
      <c r="G12" s="367"/>
      <c r="H12" s="367"/>
      <c r="I12" s="367"/>
      <c r="J12" s="367" t="s">
        <v>6</v>
      </c>
      <c r="K12" s="367"/>
      <c r="L12" s="15" t="s">
        <v>7</v>
      </c>
      <c r="M12" s="367" t="s">
        <v>8</v>
      </c>
      <c r="N12" s="367"/>
      <c r="O12" s="15" t="s">
        <v>38</v>
      </c>
      <c r="P12" s="15" t="s">
        <v>9</v>
      </c>
      <c r="Q12" s="14" t="s">
        <v>10</v>
      </c>
    </row>
    <row r="13" spans="2:17" ht="15.75" x14ac:dyDescent="0.2">
      <c r="B13" s="367"/>
      <c r="C13" s="367"/>
      <c r="D13" s="367"/>
      <c r="E13" s="368" t="s">
        <v>57</v>
      </c>
      <c r="F13" s="368"/>
      <c r="G13" s="368"/>
      <c r="H13" s="368"/>
      <c r="I13" s="368"/>
      <c r="J13" s="369">
        <v>7</v>
      </c>
      <c r="K13" s="369"/>
      <c r="L13" s="16">
        <v>1</v>
      </c>
      <c r="M13" s="370">
        <v>0</v>
      </c>
      <c r="N13" s="370"/>
      <c r="O13" s="16">
        <v>3</v>
      </c>
      <c r="P13" s="16">
        <v>3</v>
      </c>
      <c r="Q13" s="16">
        <v>0</v>
      </c>
    </row>
    <row r="14" spans="2:17" ht="15.75" x14ac:dyDescent="0.2">
      <c r="B14" s="367" t="s">
        <v>11</v>
      </c>
      <c r="C14" s="367"/>
      <c r="D14" s="367"/>
      <c r="E14" s="367"/>
      <c r="F14" s="367"/>
      <c r="G14" s="367"/>
      <c r="H14" s="367"/>
      <c r="I14" s="367"/>
      <c r="J14" s="367"/>
      <c r="K14" s="367" t="s">
        <v>12</v>
      </c>
      <c r="L14" s="367"/>
      <c r="M14" s="367"/>
      <c r="N14" s="367"/>
      <c r="O14" s="367"/>
      <c r="P14" s="367"/>
      <c r="Q14" s="367"/>
    </row>
    <row r="15" spans="2:17" x14ac:dyDescent="0.2">
      <c r="B15" s="371"/>
      <c r="C15" s="371"/>
      <c r="D15" s="371"/>
      <c r="E15" s="371"/>
      <c r="F15" s="371"/>
      <c r="G15" s="371"/>
      <c r="H15" s="371"/>
      <c r="I15" s="371"/>
      <c r="J15" s="371"/>
      <c r="K15" s="372" t="s">
        <v>59</v>
      </c>
      <c r="L15" s="372"/>
      <c r="M15" s="372"/>
      <c r="N15" s="372"/>
      <c r="O15" s="372"/>
      <c r="P15" s="372"/>
      <c r="Q15" s="372"/>
    </row>
    <row r="16" spans="2:17" ht="15.75" x14ac:dyDescent="0.2">
      <c r="B16" s="367" t="s">
        <v>13</v>
      </c>
      <c r="C16" s="375" t="s">
        <v>50</v>
      </c>
      <c r="D16" s="367" t="s">
        <v>30</v>
      </c>
      <c r="E16" s="367" t="s">
        <v>14</v>
      </c>
      <c r="F16" s="367"/>
      <c r="G16" s="367"/>
      <c r="H16" s="367"/>
      <c r="I16" s="367" t="s">
        <v>15</v>
      </c>
      <c r="J16" s="367" t="s">
        <v>16</v>
      </c>
      <c r="K16" s="367" t="s">
        <v>51</v>
      </c>
      <c r="L16" s="373" t="s">
        <v>42</v>
      </c>
      <c r="M16" s="373"/>
      <c r="N16" s="374" t="s">
        <v>52</v>
      </c>
      <c r="O16" s="373" t="s">
        <v>17</v>
      </c>
      <c r="P16" s="373"/>
      <c r="Q16" s="373"/>
    </row>
    <row r="17" spans="1:19" ht="47.25" x14ac:dyDescent="0.2">
      <c r="B17" s="367"/>
      <c r="C17" s="375"/>
      <c r="D17" s="367"/>
      <c r="E17" s="17" t="s">
        <v>20</v>
      </c>
      <c r="F17" s="17" t="s">
        <v>21</v>
      </c>
      <c r="G17" s="17" t="s">
        <v>22</v>
      </c>
      <c r="H17" s="17" t="s">
        <v>23</v>
      </c>
      <c r="I17" s="367"/>
      <c r="J17" s="367"/>
      <c r="K17" s="367"/>
      <c r="L17" s="15" t="s">
        <v>40</v>
      </c>
      <c r="M17" s="15" t="s">
        <v>41</v>
      </c>
      <c r="N17" s="374"/>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76"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76"/>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76"/>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76"/>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76"/>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76"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76"/>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76"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76"/>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76"/>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76"/>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76"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76"/>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76"/>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76"/>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76"/>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78"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79"/>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76"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76"/>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76"/>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76"/>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76"/>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77" t="s">
        <v>96</v>
      </c>
      <c r="C59" s="376"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77"/>
      <c r="C60" s="376"/>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77"/>
      <c r="C61" s="376"/>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76"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76"/>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76"/>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76"/>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77" t="s">
        <v>104</v>
      </c>
      <c r="C67" s="376"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77"/>
      <c r="C68" s="376"/>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76" t="s">
        <v>167</v>
      </c>
      <c r="D70" s="173" t="s">
        <v>118</v>
      </c>
      <c r="E70" s="380"/>
      <c r="F70" s="380" t="s">
        <v>77</v>
      </c>
      <c r="G70" s="380" t="s">
        <v>77</v>
      </c>
      <c r="H70" s="382"/>
      <c r="I70" s="103" t="s">
        <v>283</v>
      </c>
      <c r="J70" s="90"/>
      <c r="K70" s="90"/>
      <c r="L70" s="151" t="s">
        <v>365</v>
      </c>
      <c r="M70" s="151" t="s">
        <v>365</v>
      </c>
      <c r="N70" s="25"/>
      <c r="O70" s="29"/>
      <c r="P70" s="29"/>
      <c r="Q70" s="29"/>
    </row>
    <row r="71" spans="1:17" hidden="1" x14ac:dyDescent="0.2">
      <c r="B71" s="63" t="s">
        <v>212</v>
      </c>
      <c r="C71" s="376"/>
      <c r="D71" s="173" t="s">
        <v>118</v>
      </c>
      <c r="E71" s="381"/>
      <c r="F71" s="381"/>
      <c r="G71" s="381"/>
      <c r="H71" s="383"/>
      <c r="I71" s="103" t="s">
        <v>283</v>
      </c>
      <c r="J71" s="90"/>
      <c r="K71" s="90"/>
      <c r="L71" s="151" t="s">
        <v>365</v>
      </c>
      <c r="M71" s="151" t="s">
        <v>365</v>
      </c>
      <c r="N71" s="25"/>
      <c r="O71" s="29"/>
      <c r="P71" s="29"/>
      <c r="Q71" s="29"/>
    </row>
    <row r="72" spans="1:17" x14ac:dyDescent="0.2">
      <c r="A72" s="82" t="s">
        <v>269</v>
      </c>
      <c r="B72" s="377" t="s">
        <v>281</v>
      </c>
      <c r="C72" s="376" t="s">
        <v>114</v>
      </c>
      <c r="D72" s="384" t="s">
        <v>118</v>
      </c>
      <c r="E72" s="385"/>
      <c r="F72" s="385"/>
      <c r="G72" s="385"/>
      <c r="H72" s="387" t="s">
        <v>77</v>
      </c>
      <c r="I72" s="103" t="s">
        <v>287</v>
      </c>
      <c r="J72" s="91"/>
      <c r="K72" s="90"/>
      <c r="L72" s="98">
        <v>43102</v>
      </c>
      <c r="M72" s="98">
        <v>43159</v>
      </c>
      <c r="N72" s="25"/>
      <c r="O72" s="29"/>
      <c r="P72" s="29"/>
      <c r="Q72" s="29"/>
    </row>
    <row r="73" spans="1:17" x14ac:dyDescent="0.2">
      <c r="A73" s="82" t="s">
        <v>270</v>
      </c>
      <c r="B73" s="377"/>
      <c r="C73" s="376"/>
      <c r="D73" s="384"/>
      <c r="E73" s="385"/>
      <c r="F73" s="385"/>
      <c r="G73" s="385"/>
      <c r="H73" s="387"/>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76" t="s">
        <v>155</v>
      </c>
      <c r="D76" s="173" t="s">
        <v>354</v>
      </c>
      <c r="E76" s="385"/>
      <c r="F76" s="385"/>
      <c r="G76" s="385" t="s">
        <v>77</v>
      </c>
      <c r="H76" s="387"/>
      <c r="I76" s="103" t="s">
        <v>324</v>
      </c>
      <c r="J76" s="90"/>
      <c r="K76" s="90"/>
      <c r="L76" s="151">
        <v>43100</v>
      </c>
      <c r="M76" s="151">
        <v>43131</v>
      </c>
      <c r="N76" s="25"/>
      <c r="O76" s="29"/>
      <c r="P76" s="29"/>
      <c r="Q76" s="29"/>
    </row>
    <row r="77" spans="1:17" ht="30" x14ac:dyDescent="0.2">
      <c r="A77" s="82" t="s">
        <v>273</v>
      </c>
      <c r="B77" s="63" t="s">
        <v>157</v>
      </c>
      <c r="C77" s="376"/>
      <c r="D77" s="173" t="s">
        <v>122</v>
      </c>
      <c r="E77" s="385"/>
      <c r="F77" s="385"/>
      <c r="G77" s="385"/>
      <c r="H77" s="387"/>
      <c r="I77" s="103" t="s">
        <v>283</v>
      </c>
      <c r="J77" s="90"/>
      <c r="K77" s="90"/>
      <c r="L77" s="151">
        <v>43190</v>
      </c>
      <c r="M77" s="151">
        <v>43220</v>
      </c>
      <c r="N77" s="25"/>
      <c r="O77" s="29"/>
      <c r="P77" s="29"/>
      <c r="Q77" s="29"/>
    </row>
    <row r="78" spans="1:17" ht="30" x14ac:dyDescent="0.2">
      <c r="A78" s="82" t="s">
        <v>274</v>
      </c>
      <c r="B78" s="63" t="s">
        <v>157</v>
      </c>
      <c r="C78" s="376"/>
      <c r="D78" s="173" t="s">
        <v>122</v>
      </c>
      <c r="E78" s="385"/>
      <c r="F78" s="385"/>
      <c r="G78" s="385"/>
      <c r="H78" s="387"/>
      <c r="I78" s="103" t="s">
        <v>283</v>
      </c>
      <c r="J78" s="90"/>
      <c r="K78" s="90"/>
      <c r="L78" s="151">
        <v>43281</v>
      </c>
      <c r="M78" s="151">
        <v>43311</v>
      </c>
      <c r="N78" s="25"/>
      <c r="O78" s="29"/>
      <c r="P78" s="29"/>
      <c r="Q78" s="29"/>
    </row>
    <row r="79" spans="1:17" ht="30" x14ac:dyDescent="0.2">
      <c r="A79" s="82" t="s">
        <v>275</v>
      </c>
      <c r="B79" s="63" t="s">
        <v>157</v>
      </c>
      <c r="C79" s="376"/>
      <c r="D79" s="173" t="s">
        <v>122</v>
      </c>
      <c r="E79" s="385"/>
      <c r="F79" s="385"/>
      <c r="G79" s="385"/>
      <c r="H79" s="387"/>
      <c r="I79" s="103" t="s">
        <v>283</v>
      </c>
      <c r="J79" s="90"/>
      <c r="K79" s="90"/>
      <c r="L79" s="151">
        <v>43373</v>
      </c>
      <c r="M79" s="151">
        <v>43403</v>
      </c>
      <c r="N79" s="25"/>
      <c r="O79" s="29"/>
      <c r="P79" s="29"/>
      <c r="Q79" s="29"/>
    </row>
    <row r="80" spans="1:17" ht="30" x14ac:dyDescent="0.2">
      <c r="A80" s="82" t="s">
        <v>276</v>
      </c>
      <c r="B80" s="63" t="s">
        <v>157</v>
      </c>
      <c r="C80" s="376"/>
      <c r="D80" s="173" t="s">
        <v>122</v>
      </c>
      <c r="E80" s="385"/>
      <c r="F80" s="385"/>
      <c r="G80" s="385"/>
      <c r="H80" s="387"/>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76"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76"/>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76"/>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76"/>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78"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86"/>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86"/>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79"/>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55"/>
      <c r="C2" s="355"/>
      <c r="D2" s="355"/>
      <c r="E2" s="355"/>
      <c r="F2" s="356" t="s">
        <v>35</v>
      </c>
      <c r="G2" s="356"/>
      <c r="H2" s="356"/>
      <c r="I2" s="356"/>
      <c r="J2" s="356"/>
      <c r="K2" s="356"/>
      <c r="L2" s="356"/>
      <c r="M2" s="356"/>
      <c r="N2" s="356"/>
      <c r="O2" s="356"/>
      <c r="P2" s="357"/>
      <c r="Q2" s="357"/>
    </row>
    <row r="3" spans="2:17" ht="15.75" x14ac:dyDescent="0.25">
      <c r="B3" s="355"/>
      <c r="C3" s="355"/>
      <c r="D3" s="355"/>
      <c r="E3" s="355"/>
      <c r="F3" s="356" t="s">
        <v>36</v>
      </c>
      <c r="G3" s="356"/>
      <c r="H3" s="356"/>
      <c r="I3" s="356"/>
      <c r="J3" s="356"/>
      <c r="K3" s="356"/>
      <c r="L3" s="356"/>
      <c r="M3" s="356"/>
      <c r="N3" s="356"/>
      <c r="O3" s="356"/>
      <c r="P3" s="357"/>
      <c r="Q3" s="357"/>
    </row>
    <row r="4" spans="2:17" ht="15.75" x14ac:dyDescent="0.25">
      <c r="B4" s="355"/>
      <c r="C4" s="355"/>
      <c r="D4" s="355"/>
      <c r="E4" s="355"/>
      <c r="F4" s="358" t="s">
        <v>53</v>
      </c>
      <c r="G4" s="358"/>
      <c r="H4" s="358"/>
      <c r="I4" s="358"/>
      <c r="J4" s="358"/>
      <c r="K4" s="358"/>
      <c r="L4" s="358"/>
      <c r="M4" s="358"/>
      <c r="N4" s="358"/>
      <c r="O4" s="358"/>
      <c r="P4" s="357"/>
      <c r="Q4" s="357"/>
    </row>
    <row r="5" spans="2:17" ht="15.75" x14ac:dyDescent="0.25">
      <c r="B5" s="355"/>
      <c r="C5" s="355"/>
      <c r="D5" s="355"/>
      <c r="E5" s="355"/>
      <c r="F5" s="356" t="s">
        <v>37</v>
      </c>
      <c r="G5" s="356"/>
      <c r="H5" s="356"/>
      <c r="I5" s="356"/>
      <c r="J5" s="356"/>
      <c r="K5" s="356"/>
      <c r="L5" s="356"/>
      <c r="M5" s="356" t="s">
        <v>44</v>
      </c>
      <c r="N5" s="356"/>
      <c r="O5" s="356"/>
      <c r="P5" s="357"/>
      <c r="Q5" s="357"/>
    </row>
    <row r="6" spans="2:17" ht="28.5" customHeight="1" x14ac:dyDescent="0.2">
      <c r="B6" s="359" t="s">
        <v>0</v>
      </c>
      <c r="C6" s="359"/>
      <c r="D6" s="359"/>
      <c r="E6" s="359"/>
      <c r="F6" s="360" t="s">
        <v>54</v>
      </c>
      <c r="G6" s="360"/>
      <c r="H6" s="360"/>
      <c r="I6" s="360"/>
      <c r="J6" s="360"/>
      <c r="K6" s="360"/>
      <c r="L6" s="360"/>
      <c r="M6" s="360"/>
      <c r="N6" s="360"/>
      <c r="O6" s="360"/>
      <c r="P6" s="14" t="s">
        <v>1</v>
      </c>
      <c r="Q6" s="52">
        <v>2018</v>
      </c>
    </row>
    <row r="7" spans="2:17" ht="33" customHeight="1" x14ac:dyDescent="0.2">
      <c r="B7" s="361" t="s">
        <v>2</v>
      </c>
      <c r="C7" s="361"/>
      <c r="D7" s="361"/>
      <c r="E7" s="361"/>
      <c r="F7" s="362" t="s">
        <v>55</v>
      </c>
      <c r="G7" s="362"/>
      <c r="H7" s="362"/>
      <c r="I7" s="362"/>
      <c r="J7" s="362"/>
      <c r="K7" s="362"/>
      <c r="L7" s="362"/>
      <c r="M7" s="14" t="s">
        <v>3</v>
      </c>
      <c r="N7" s="362" t="s">
        <v>56</v>
      </c>
      <c r="O7" s="362"/>
      <c r="P7" s="362"/>
      <c r="Q7" s="362"/>
    </row>
    <row r="8" spans="2:17" ht="30.75" customHeight="1" x14ac:dyDescent="0.2">
      <c r="B8" s="359" t="s">
        <v>33</v>
      </c>
      <c r="C8" s="359"/>
      <c r="D8" s="359"/>
      <c r="E8" s="359"/>
      <c r="F8" s="410"/>
      <c r="G8" s="410"/>
      <c r="H8" s="410"/>
      <c r="I8" s="410"/>
      <c r="J8" s="410"/>
      <c r="K8" s="410"/>
      <c r="L8" s="410"/>
      <c r="M8" s="410"/>
      <c r="N8" s="410"/>
      <c r="O8" s="410"/>
      <c r="P8" s="410"/>
      <c r="Q8" s="410"/>
    </row>
    <row r="9" spans="2:17" ht="28.5" customHeight="1" x14ac:dyDescent="0.2">
      <c r="B9" s="359" t="s">
        <v>34</v>
      </c>
      <c r="C9" s="359"/>
      <c r="D9" s="359"/>
      <c r="E9" s="359"/>
      <c r="F9" s="410"/>
      <c r="G9" s="410"/>
      <c r="H9" s="410"/>
      <c r="I9" s="410"/>
      <c r="J9" s="410"/>
      <c r="K9" s="410"/>
      <c r="L9" s="410"/>
      <c r="M9" s="410"/>
      <c r="N9" s="410"/>
      <c r="O9" s="410"/>
      <c r="P9" s="410"/>
      <c r="Q9" s="410"/>
    </row>
    <row r="10" spans="2:17" ht="30" customHeight="1" x14ac:dyDescent="0.2">
      <c r="B10" s="359" t="s">
        <v>4</v>
      </c>
      <c r="C10" s="359"/>
      <c r="D10" s="359"/>
      <c r="E10" s="359"/>
      <c r="F10" s="410"/>
      <c r="G10" s="410"/>
      <c r="H10" s="410"/>
      <c r="I10" s="410"/>
      <c r="J10" s="410"/>
      <c r="K10" s="410"/>
      <c r="L10" s="410"/>
      <c r="M10" s="410"/>
      <c r="N10" s="410"/>
      <c r="O10" s="410"/>
      <c r="P10" s="410"/>
      <c r="Q10" s="410"/>
    </row>
    <row r="11" spans="2:17" x14ac:dyDescent="0.2">
      <c r="B11" s="411" t="s">
        <v>58</v>
      </c>
      <c r="C11" s="411"/>
      <c r="D11" s="411"/>
      <c r="E11" s="411"/>
      <c r="F11" s="411"/>
      <c r="G11" s="411"/>
      <c r="H11" s="411"/>
      <c r="I11" s="411"/>
      <c r="J11" s="411"/>
      <c r="K11" s="411"/>
      <c r="L11" s="411"/>
      <c r="M11" s="411"/>
      <c r="N11" s="411"/>
      <c r="O11" s="411"/>
      <c r="P11" s="411"/>
      <c r="Q11" s="411"/>
    </row>
    <row r="12" spans="2:17" ht="45" customHeight="1" x14ac:dyDescent="0.2">
      <c r="B12" s="367" t="s">
        <v>43</v>
      </c>
      <c r="C12" s="367"/>
      <c r="D12" s="367"/>
      <c r="E12" s="367" t="s">
        <v>5</v>
      </c>
      <c r="F12" s="367"/>
      <c r="G12" s="367"/>
      <c r="H12" s="367"/>
      <c r="I12" s="367"/>
      <c r="J12" s="367" t="s">
        <v>6</v>
      </c>
      <c r="K12" s="367"/>
      <c r="L12" s="15" t="s">
        <v>7</v>
      </c>
      <c r="M12" s="367" t="s">
        <v>8</v>
      </c>
      <c r="N12" s="367"/>
      <c r="O12" s="15" t="s">
        <v>38</v>
      </c>
      <c r="P12" s="15" t="s">
        <v>9</v>
      </c>
      <c r="Q12" s="14" t="s">
        <v>10</v>
      </c>
    </row>
    <row r="13" spans="2:17" ht="15" customHeight="1" x14ac:dyDescent="0.2">
      <c r="B13" s="367"/>
      <c r="C13" s="367"/>
      <c r="D13" s="367"/>
      <c r="E13" s="368" t="s">
        <v>57</v>
      </c>
      <c r="F13" s="368"/>
      <c r="G13" s="368"/>
      <c r="H13" s="368"/>
      <c r="I13" s="368"/>
      <c r="J13" s="369">
        <v>7</v>
      </c>
      <c r="K13" s="369"/>
      <c r="L13" s="16">
        <v>1</v>
      </c>
      <c r="M13" s="370">
        <v>0</v>
      </c>
      <c r="N13" s="370"/>
      <c r="O13" s="16">
        <v>3</v>
      </c>
      <c r="P13" s="16">
        <v>3</v>
      </c>
      <c r="Q13" s="16">
        <v>0</v>
      </c>
    </row>
    <row r="14" spans="2:17" ht="15" customHeight="1" x14ac:dyDescent="0.2">
      <c r="B14" s="367" t="s">
        <v>11</v>
      </c>
      <c r="C14" s="367"/>
      <c r="D14" s="367"/>
      <c r="E14" s="367"/>
      <c r="F14" s="367"/>
      <c r="G14" s="367"/>
      <c r="H14" s="367"/>
      <c r="I14" s="367"/>
      <c r="J14" s="367"/>
      <c r="K14" s="367" t="s">
        <v>12</v>
      </c>
      <c r="L14" s="367"/>
      <c r="M14" s="367"/>
      <c r="N14" s="367"/>
      <c r="O14" s="367"/>
      <c r="P14" s="367"/>
      <c r="Q14" s="367"/>
    </row>
    <row r="15" spans="2:17" ht="18.75" customHeight="1" x14ac:dyDescent="0.2">
      <c r="B15" s="371"/>
      <c r="C15" s="371"/>
      <c r="D15" s="371"/>
      <c r="E15" s="371"/>
      <c r="F15" s="371"/>
      <c r="G15" s="371"/>
      <c r="H15" s="371"/>
      <c r="I15" s="371"/>
      <c r="J15" s="371"/>
      <c r="K15" s="372" t="s">
        <v>59</v>
      </c>
      <c r="L15" s="372"/>
      <c r="M15" s="372"/>
      <c r="N15" s="372"/>
      <c r="O15" s="372"/>
      <c r="P15" s="372"/>
      <c r="Q15" s="372"/>
    </row>
    <row r="16" spans="2:17" ht="36" customHeight="1" x14ac:dyDescent="0.2">
      <c r="B16" s="367" t="s">
        <v>13</v>
      </c>
      <c r="C16" s="375" t="s">
        <v>50</v>
      </c>
      <c r="D16" s="367" t="s">
        <v>30</v>
      </c>
      <c r="E16" s="367" t="s">
        <v>14</v>
      </c>
      <c r="F16" s="367"/>
      <c r="G16" s="367"/>
      <c r="H16" s="367"/>
      <c r="I16" s="367" t="s">
        <v>15</v>
      </c>
      <c r="J16" s="367" t="s">
        <v>16</v>
      </c>
      <c r="K16" s="367" t="s">
        <v>51</v>
      </c>
      <c r="L16" s="373" t="s">
        <v>42</v>
      </c>
      <c r="M16" s="373"/>
      <c r="N16" s="374" t="s">
        <v>52</v>
      </c>
      <c r="O16" s="373" t="s">
        <v>17</v>
      </c>
      <c r="P16" s="373"/>
      <c r="Q16" s="373"/>
    </row>
    <row r="17" spans="2:17" ht="113.25" customHeight="1" x14ac:dyDescent="0.2">
      <c r="B17" s="367"/>
      <c r="C17" s="375"/>
      <c r="D17" s="367"/>
      <c r="E17" s="17" t="s">
        <v>20</v>
      </c>
      <c r="F17" s="17" t="s">
        <v>21</v>
      </c>
      <c r="G17" s="17" t="s">
        <v>22</v>
      </c>
      <c r="H17" s="17" t="s">
        <v>23</v>
      </c>
      <c r="I17" s="367"/>
      <c r="J17" s="367"/>
      <c r="K17" s="367"/>
      <c r="L17" s="15" t="s">
        <v>40</v>
      </c>
      <c r="M17" s="15" t="s">
        <v>41</v>
      </c>
      <c r="N17" s="374"/>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400" t="s">
        <v>81</v>
      </c>
      <c r="C23" s="399" t="s">
        <v>85</v>
      </c>
      <c r="D23" s="357" t="s">
        <v>82</v>
      </c>
      <c r="E23" s="355"/>
      <c r="F23" s="355"/>
      <c r="G23" s="357" t="s">
        <v>77</v>
      </c>
      <c r="H23" s="355"/>
      <c r="I23" s="355"/>
      <c r="J23" s="409"/>
      <c r="K23" s="408"/>
      <c r="L23" s="28"/>
      <c r="M23" s="28"/>
      <c r="N23" s="29"/>
      <c r="O23" s="29"/>
      <c r="P23" s="29"/>
      <c r="Q23" s="29"/>
    </row>
    <row r="24" spans="2:17" ht="15" customHeight="1" x14ac:dyDescent="0.2">
      <c r="B24" s="400"/>
      <c r="C24" s="399"/>
      <c r="D24" s="357"/>
      <c r="E24" s="355"/>
      <c r="F24" s="355"/>
      <c r="G24" s="357"/>
      <c r="H24" s="355"/>
      <c r="I24" s="355"/>
      <c r="J24" s="409"/>
      <c r="K24" s="408"/>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403" t="s">
        <v>184</v>
      </c>
      <c r="C53" s="402" t="s">
        <v>185</v>
      </c>
      <c r="D53" s="404" t="s">
        <v>122</v>
      </c>
      <c r="E53" s="21"/>
      <c r="F53" s="21"/>
      <c r="G53" s="21"/>
      <c r="H53" s="21"/>
      <c r="I53" s="22"/>
      <c r="J53" s="22"/>
      <c r="K53" s="22"/>
      <c r="L53" s="36">
        <v>43100</v>
      </c>
      <c r="M53" s="36">
        <v>43130</v>
      </c>
      <c r="N53" s="14"/>
      <c r="O53" s="14"/>
      <c r="P53" s="14"/>
      <c r="Q53" s="14"/>
    </row>
    <row r="54" spans="2:19" ht="15" customHeight="1" x14ac:dyDescent="0.25">
      <c r="B54" s="403"/>
      <c r="C54" s="402"/>
      <c r="D54" s="404"/>
      <c r="E54" s="21"/>
      <c r="F54" s="21"/>
      <c r="G54" s="21"/>
      <c r="H54" s="21"/>
      <c r="I54" s="22"/>
      <c r="J54" s="22"/>
      <c r="K54" s="22"/>
      <c r="L54" s="36">
        <v>43190</v>
      </c>
      <c r="M54" s="36">
        <v>43220</v>
      </c>
      <c r="N54" s="14"/>
      <c r="O54" s="14"/>
      <c r="P54" s="14"/>
      <c r="Q54" s="14"/>
    </row>
    <row r="55" spans="2:19" ht="15" customHeight="1" x14ac:dyDescent="0.25">
      <c r="B55" s="403"/>
      <c r="C55" s="402"/>
      <c r="D55" s="404"/>
      <c r="E55" s="21"/>
      <c r="F55" s="21"/>
      <c r="G55" s="21"/>
      <c r="H55" s="21"/>
      <c r="I55" s="22"/>
      <c r="J55" s="22"/>
      <c r="K55" s="22"/>
      <c r="L55" s="36">
        <v>43281</v>
      </c>
      <c r="M55" s="36">
        <v>43312</v>
      </c>
      <c r="N55" s="14"/>
      <c r="O55" s="14"/>
      <c r="P55" s="14"/>
      <c r="Q55" s="14"/>
    </row>
    <row r="56" spans="2:19" ht="15" customHeight="1" x14ac:dyDescent="0.25">
      <c r="B56" s="403"/>
      <c r="C56" s="402"/>
      <c r="D56" s="404"/>
      <c r="E56" s="21"/>
      <c r="F56" s="21"/>
      <c r="G56" s="21"/>
      <c r="H56" s="21"/>
      <c r="I56" s="22"/>
      <c r="J56" s="22"/>
      <c r="K56" s="22"/>
      <c r="L56" s="36">
        <v>43373</v>
      </c>
      <c r="M56" s="36">
        <v>43404</v>
      </c>
      <c r="N56" s="14"/>
      <c r="O56" s="14"/>
      <c r="P56" s="14"/>
      <c r="Q56" s="14"/>
    </row>
    <row r="57" spans="2:19" ht="15" customHeight="1" x14ac:dyDescent="0.25">
      <c r="B57" s="403"/>
      <c r="C57" s="402"/>
      <c r="D57" s="404"/>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7" t="s">
        <v>181</v>
      </c>
      <c r="C59" s="402" t="s">
        <v>182</v>
      </c>
      <c r="D59" s="406" t="s">
        <v>97</v>
      </c>
      <c r="E59" s="34"/>
      <c r="F59" s="34"/>
      <c r="G59" s="34"/>
      <c r="H59" s="34"/>
      <c r="I59" s="34"/>
      <c r="J59" s="35"/>
      <c r="K59" s="34"/>
      <c r="L59" s="28">
        <v>43100</v>
      </c>
      <c r="M59" s="28">
        <v>43116</v>
      </c>
      <c r="N59" s="25"/>
      <c r="O59" s="29"/>
      <c r="P59" s="29"/>
      <c r="Q59" s="29"/>
    </row>
    <row r="60" spans="2:19" ht="15" customHeight="1" x14ac:dyDescent="0.2">
      <c r="B60" s="407"/>
      <c r="C60" s="402"/>
      <c r="D60" s="406"/>
      <c r="E60" s="34"/>
      <c r="F60" s="34"/>
      <c r="G60" s="34"/>
      <c r="H60" s="34"/>
      <c r="I60" s="34"/>
      <c r="J60" s="35"/>
      <c r="K60" s="34"/>
      <c r="L60" s="28">
        <v>43220</v>
      </c>
      <c r="M60" s="28">
        <v>43236</v>
      </c>
      <c r="N60" s="25"/>
      <c r="O60" s="29"/>
      <c r="P60" s="29"/>
      <c r="Q60" s="29"/>
    </row>
    <row r="61" spans="2:19" ht="15" customHeight="1" x14ac:dyDescent="0.2">
      <c r="B61" s="407"/>
      <c r="C61" s="402"/>
      <c r="D61" s="406"/>
      <c r="E61" s="34"/>
      <c r="F61" s="34"/>
      <c r="G61" s="34"/>
      <c r="H61" s="34"/>
      <c r="I61" s="34"/>
      <c r="J61" s="35"/>
      <c r="K61" s="34"/>
      <c r="L61" s="28">
        <v>43343</v>
      </c>
      <c r="M61" s="28">
        <v>43357</v>
      </c>
      <c r="N61" s="25"/>
      <c r="O61" s="29"/>
      <c r="P61" s="29"/>
      <c r="Q61" s="29"/>
    </row>
    <row r="62" spans="2:19" ht="15" customHeight="1" x14ac:dyDescent="0.2">
      <c r="B62" s="407"/>
      <c r="C62" s="402"/>
      <c r="D62" s="406"/>
      <c r="E62" s="34"/>
      <c r="F62" s="34"/>
      <c r="G62" s="34"/>
      <c r="H62" s="34"/>
      <c r="I62" s="34"/>
      <c r="J62" s="35"/>
      <c r="K62" s="34"/>
      <c r="L62" s="28">
        <v>43465</v>
      </c>
      <c r="M62" s="28">
        <v>43481</v>
      </c>
      <c r="N62" s="25"/>
      <c r="O62" s="29"/>
      <c r="P62" s="29"/>
      <c r="Q62" s="29"/>
    </row>
    <row r="63" spans="2:19" ht="15" customHeight="1" x14ac:dyDescent="0.2">
      <c r="B63" s="405" t="s">
        <v>179</v>
      </c>
      <c r="C63" s="402" t="s">
        <v>180</v>
      </c>
      <c r="D63" s="406" t="s">
        <v>122</v>
      </c>
      <c r="E63" s="34"/>
      <c r="F63" s="34"/>
      <c r="G63" s="34"/>
      <c r="H63" s="34"/>
      <c r="I63" s="34"/>
      <c r="J63" s="35"/>
      <c r="K63" s="34"/>
      <c r="L63" s="36">
        <v>43100</v>
      </c>
      <c r="M63" s="36">
        <v>43130</v>
      </c>
      <c r="N63" s="25"/>
      <c r="O63" s="29"/>
      <c r="P63" s="29"/>
      <c r="Q63" s="29"/>
    </row>
    <row r="64" spans="2:19" ht="15" customHeight="1" x14ac:dyDescent="0.2">
      <c r="B64" s="405"/>
      <c r="C64" s="402"/>
      <c r="D64" s="406"/>
      <c r="E64" s="34"/>
      <c r="F64" s="34"/>
      <c r="G64" s="34"/>
      <c r="H64" s="34"/>
      <c r="I64" s="34"/>
      <c r="J64" s="35"/>
      <c r="K64" s="34"/>
      <c r="L64" s="36">
        <v>43190</v>
      </c>
      <c r="M64" s="36">
        <v>43220</v>
      </c>
      <c r="N64" s="25"/>
      <c r="O64" s="29"/>
      <c r="P64" s="29"/>
      <c r="Q64" s="29"/>
    </row>
    <row r="65" spans="2:17" ht="15" customHeight="1" x14ac:dyDescent="0.2">
      <c r="B65" s="405"/>
      <c r="C65" s="402"/>
      <c r="D65" s="406"/>
      <c r="E65" s="34"/>
      <c r="F65" s="34"/>
      <c r="G65" s="34"/>
      <c r="H65" s="34"/>
      <c r="I65" s="34"/>
      <c r="J65" s="35"/>
      <c r="K65" s="34"/>
      <c r="L65" s="36">
        <v>43281</v>
      </c>
      <c r="M65" s="36">
        <v>43312</v>
      </c>
      <c r="N65" s="25"/>
      <c r="O65" s="29"/>
      <c r="P65" s="29"/>
      <c r="Q65" s="29"/>
    </row>
    <row r="66" spans="2:17" ht="15" customHeight="1" x14ac:dyDescent="0.2">
      <c r="B66" s="405"/>
      <c r="C66" s="402"/>
      <c r="D66" s="406"/>
      <c r="E66" s="34"/>
      <c r="F66" s="34"/>
      <c r="G66" s="34"/>
      <c r="H66" s="34"/>
      <c r="I66" s="34"/>
      <c r="J66" s="35"/>
      <c r="K66" s="34"/>
      <c r="L66" s="36">
        <v>43373</v>
      </c>
      <c r="M66" s="36">
        <v>43404</v>
      </c>
      <c r="N66" s="25"/>
      <c r="O66" s="29"/>
      <c r="P66" s="29"/>
      <c r="Q66" s="29"/>
    </row>
    <row r="67" spans="2:17" ht="15" customHeight="1" x14ac:dyDescent="0.2">
      <c r="B67" s="405"/>
      <c r="C67" s="402"/>
      <c r="D67" s="406"/>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401" t="s">
        <v>177</v>
      </c>
      <c r="C70" s="402" t="s">
        <v>178</v>
      </c>
      <c r="D70" s="398" t="s">
        <v>122</v>
      </c>
      <c r="E70" s="34"/>
      <c r="F70" s="34"/>
      <c r="G70" s="34"/>
      <c r="H70" s="34"/>
      <c r="I70" s="34"/>
      <c r="J70" s="37"/>
      <c r="K70" s="34"/>
      <c r="L70" s="36">
        <v>43100</v>
      </c>
      <c r="M70" s="36">
        <v>43130</v>
      </c>
      <c r="N70" s="25"/>
      <c r="O70" s="29"/>
      <c r="P70" s="29"/>
      <c r="Q70" s="29"/>
    </row>
    <row r="71" spans="2:17" ht="15" customHeight="1" x14ac:dyDescent="0.2">
      <c r="B71" s="401"/>
      <c r="C71" s="402"/>
      <c r="D71" s="398"/>
      <c r="E71" s="34"/>
      <c r="F71" s="34"/>
      <c r="G71" s="34"/>
      <c r="H71" s="34"/>
      <c r="I71" s="34"/>
      <c r="J71" s="37"/>
      <c r="K71" s="34"/>
      <c r="L71" s="36">
        <v>43190</v>
      </c>
      <c r="M71" s="36">
        <v>43220</v>
      </c>
      <c r="N71" s="25"/>
      <c r="O71" s="29"/>
      <c r="P71" s="29"/>
      <c r="Q71" s="29"/>
    </row>
    <row r="72" spans="2:17" ht="15" customHeight="1" x14ac:dyDescent="0.2">
      <c r="B72" s="401"/>
      <c r="C72" s="402"/>
      <c r="D72" s="398"/>
      <c r="E72" s="34"/>
      <c r="F72" s="34"/>
      <c r="G72" s="34"/>
      <c r="H72" s="34"/>
      <c r="I72" s="34"/>
      <c r="J72" s="37"/>
      <c r="K72" s="34"/>
      <c r="L72" s="36">
        <v>43281</v>
      </c>
      <c r="M72" s="36">
        <v>43312</v>
      </c>
      <c r="N72" s="25"/>
      <c r="O72" s="29"/>
      <c r="P72" s="29"/>
      <c r="Q72" s="29"/>
    </row>
    <row r="73" spans="2:17" ht="15" customHeight="1" x14ac:dyDescent="0.2">
      <c r="B73" s="401"/>
      <c r="C73" s="402"/>
      <c r="D73" s="398"/>
      <c r="E73" s="34"/>
      <c r="F73" s="34"/>
      <c r="G73" s="34"/>
      <c r="H73" s="34"/>
      <c r="I73" s="34"/>
      <c r="J73" s="37"/>
      <c r="K73" s="34"/>
      <c r="L73" s="36">
        <v>43373</v>
      </c>
      <c r="M73" s="36">
        <v>43404</v>
      </c>
      <c r="N73" s="25"/>
      <c r="O73" s="29"/>
      <c r="P73" s="29"/>
      <c r="Q73" s="29"/>
    </row>
    <row r="74" spans="2:17" x14ac:dyDescent="0.2">
      <c r="B74" s="401"/>
      <c r="C74" s="402"/>
      <c r="D74" s="398"/>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94" t="s">
        <v>96</v>
      </c>
      <c r="C76" s="388" t="s">
        <v>89</v>
      </c>
      <c r="D76" s="392" t="s">
        <v>97</v>
      </c>
      <c r="E76" s="391" t="s">
        <v>77</v>
      </c>
      <c r="F76" s="391" t="s">
        <v>77</v>
      </c>
      <c r="G76" s="391" t="s">
        <v>77</v>
      </c>
      <c r="H76" s="391" t="s">
        <v>77</v>
      </c>
      <c r="I76" s="34"/>
      <c r="J76" s="30"/>
      <c r="K76" s="34"/>
      <c r="L76" s="26">
        <v>43160</v>
      </c>
      <c r="M76" s="26">
        <v>43169</v>
      </c>
      <c r="N76" s="25"/>
      <c r="O76" s="29"/>
      <c r="P76" s="29"/>
      <c r="Q76" s="29"/>
    </row>
    <row r="77" spans="2:17" ht="15" customHeight="1" x14ac:dyDescent="0.2">
      <c r="B77" s="394"/>
      <c r="C77" s="388"/>
      <c r="D77" s="392"/>
      <c r="E77" s="391"/>
      <c r="F77" s="391"/>
      <c r="G77" s="391"/>
      <c r="H77" s="391"/>
      <c r="I77" s="34"/>
      <c r="J77" s="30"/>
      <c r="K77" s="34"/>
      <c r="L77" s="26">
        <v>43282</v>
      </c>
      <c r="M77" s="26">
        <v>43291</v>
      </c>
      <c r="N77" s="25"/>
      <c r="O77" s="29"/>
      <c r="P77" s="29"/>
      <c r="Q77" s="29"/>
    </row>
    <row r="78" spans="2:17" ht="15" customHeight="1" x14ac:dyDescent="0.2">
      <c r="B78" s="394"/>
      <c r="C78" s="388"/>
      <c r="D78" s="392"/>
      <c r="E78" s="391"/>
      <c r="F78" s="391"/>
      <c r="G78" s="391"/>
      <c r="H78" s="391"/>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94" t="s">
        <v>107</v>
      </c>
      <c r="C80" s="397" t="s">
        <v>103</v>
      </c>
      <c r="D80" s="392" t="s">
        <v>97</v>
      </c>
      <c r="E80" s="390"/>
      <c r="F80" s="390" t="s">
        <v>77</v>
      </c>
      <c r="G80" s="390"/>
      <c r="H80" s="390"/>
      <c r="I80" s="34"/>
      <c r="J80" s="34"/>
      <c r="K80" s="34"/>
      <c r="L80" s="38">
        <v>43102</v>
      </c>
      <c r="M80" s="38">
        <v>42750</v>
      </c>
      <c r="N80" s="25"/>
      <c r="O80" s="29"/>
      <c r="P80" s="29"/>
      <c r="Q80" s="29"/>
    </row>
    <row r="81" spans="2:17" ht="15" customHeight="1" x14ac:dyDescent="0.2">
      <c r="B81" s="394"/>
      <c r="C81" s="397"/>
      <c r="D81" s="392"/>
      <c r="E81" s="390"/>
      <c r="F81" s="390"/>
      <c r="G81" s="390"/>
      <c r="H81" s="390"/>
      <c r="I81" s="34"/>
      <c r="J81" s="34"/>
      <c r="K81" s="34"/>
      <c r="L81" s="38">
        <v>43186</v>
      </c>
      <c r="M81" s="38">
        <v>43202</v>
      </c>
      <c r="N81" s="25"/>
      <c r="O81" s="29"/>
      <c r="P81" s="29"/>
      <c r="Q81" s="29"/>
    </row>
    <row r="82" spans="2:17" ht="15" customHeight="1" x14ac:dyDescent="0.2">
      <c r="B82" s="394"/>
      <c r="C82" s="397"/>
      <c r="D82" s="392"/>
      <c r="E82" s="390"/>
      <c r="F82" s="390"/>
      <c r="G82" s="390"/>
      <c r="H82" s="390"/>
      <c r="I82" s="34"/>
      <c r="J82" s="34"/>
      <c r="K82" s="34"/>
      <c r="L82" s="38">
        <v>43304</v>
      </c>
      <c r="M82" s="38">
        <v>43326</v>
      </c>
      <c r="N82" s="25"/>
      <c r="O82" s="29"/>
      <c r="P82" s="29"/>
      <c r="Q82" s="29"/>
    </row>
    <row r="83" spans="2:17" ht="15" customHeight="1" x14ac:dyDescent="0.2">
      <c r="B83" s="394" t="s">
        <v>104</v>
      </c>
      <c r="C83" s="388" t="s">
        <v>105</v>
      </c>
      <c r="D83" s="398" t="s">
        <v>106</v>
      </c>
      <c r="E83" s="390"/>
      <c r="F83" s="391" t="s">
        <v>77</v>
      </c>
      <c r="G83" s="390"/>
      <c r="H83" s="390"/>
      <c r="I83" s="34"/>
      <c r="J83" s="30"/>
      <c r="K83" s="34"/>
      <c r="L83" s="38">
        <v>43132</v>
      </c>
      <c r="M83" s="38">
        <v>43159</v>
      </c>
      <c r="N83" s="25"/>
      <c r="O83" s="29"/>
      <c r="P83" s="29"/>
      <c r="Q83" s="29"/>
    </row>
    <row r="84" spans="2:17" ht="15" customHeight="1" x14ac:dyDescent="0.2">
      <c r="B84" s="394"/>
      <c r="C84" s="388"/>
      <c r="D84" s="398"/>
      <c r="E84" s="390"/>
      <c r="F84" s="391"/>
      <c r="G84" s="390"/>
      <c r="H84" s="390"/>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89" t="s">
        <v>112</v>
      </c>
      <c r="C87" s="388" t="s">
        <v>114</v>
      </c>
      <c r="D87" s="392" t="s">
        <v>106</v>
      </c>
      <c r="E87" s="390"/>
      <c r="F87" s="390"/>
      <c r="G87" s="390"/>
      <c r="H87" s="391" t="s">
        <v>77</v>
      </c>
      <c r="I87" s="34"/>
      <c r="J87" s="35"/>
      <c r="K87" s="34"/>
      <c r="L87" s="36">
        <v>43102</v>
      </c>
      <c r="M87" s="36">
        <v>43130</v>
      </c>
      <c r="N87" s="25"/>
      <c r="O87" s="29"/>
      <c r="P87" s="29"/>
      <c r="Q87" s="29"/>
    </row>
    <row r="88" spans="2:17" ht="15" customHeight="1" x14ac:dyDescent="0.2">
      <c r="B88" s="389"/>
      <c r="C88" s="388"/>
      <c r="D88" s="392"/>
      <c r="E88" s="390"/>
      <c r="F88" s="390"/>
      <c r="G88" s="390"/>
      <c r="H88" s="391"/>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94" t="s">
        <v>157</v>
      </c>
      <c r="C91" s="388" t="s">
        <v>155</v>
      </c>
      <c r="D91" s="395" t="s">
        <v>122</v>
      </c>
      <c r="E91" s="390"/>
      <c r="F91" s="390"/>
      <c r="G91" s="391" t="s">
        <v>77</v>
      </c>
      <c r="H91" s="390"/>
      <c r="I91" s="34"/>
      <c r="J91" s="34"/>
      <c r="K91" s="34"/>
      <c r="L91" s="36">
        <v>43100</v>
      </c>
      <c r="M91" s="36">
        <v>43131</v>
      </c>
      <c r="N91" s="25"/>
      <c r="O91" s="29"/>
      <c r="P91" s="29"/>
      <c r="Q91" s="29"/>
    </row>
    <row r="92" spans="2:17" ht="15" customHeight="1" x14ac:dyDescent="0.2">
      <c r="B92" s="394"/>
      <c r="C92" s="388"/>
      <c r="D92" s="395"/>
      <c r="E92" s="390"/>
      <c r="F92" s="390"/>
      <c r="G92" s="391"/>
      <c r="H92" s="390"/>
      <c r="I92" s="34"/>
      <c r="J92" s="34"/>
      <c r="K92" s="34"/>
      <c r="L92" s="36">
        <v>43190</v>
      </c>
      <c r="M92" s="36">
        <v>43220</v>
      </c>
      <c r="N92" s="25"/>
      <c r="O92" s="29"/>
      <c r="P92" s="29"/>
      <c r="Q92" s="29"/>
    </row>
    <row r="93" spans="2:17" ht="15" customHeight="1" x14ac:dyDescent="0.2">
      <c r="B93" s="394"/>
      <c r="C93" s="388"/>
      <c r="D93" s="395"/>
      <c r="E93" s="390"/>
      <c r="F93" s="390"/>
      <c r="G93" s="391"/>
      <c r="H93" s="390"/>
      <c r="I93" s="34"/>
      <c r="J93" s="34"/>
      <c r="K93" s="34"/>
      <c r="L93" s="36">
        <v>43281</v>
      </c>
      <c r="M93" s="36">
        <v>43311</v>
      </c>
      <c r="N93" s="25"/>
      <c r="O93" s="29"/>
      <c r="P93" s="29"/>
      <c r="Q93" s="29"/>
    </row>
    <row r="94" spans="2:17" ht="15" customHeight="1" x14ac:dyDescent="0.2">
      <c r="B94" s="394"/>
      <c r="C94" s="388"/>
      <c r="D94" s="395"/>
      <c r="E94" s="390"/>
      <c r="F94" s="390"/>
      <c r="G94" s="391"/>
      <c r="H94" s="390"/>
      <c r="I94" s="34"/>
      <c r="J94" s="34"/>
      <c r="K94" s="34"/>
      <c r="L94" s="36">
        <v>43373</v>
      </c>
      <c r="M94" s="36">
        <v>43403</v>
      </c>
      <c r="N94" s="25"/>
      <c r="O94" s="29"/>
      <c r="P94" s="29"/>
      <c r="Q94" s="29"/>
    </row>
    <row r="95" spans="2:17" ht="15" customHeight="1" x14ac:dyDescent="0.2">
      <c r="B95" s="394"/>
      <c r="C95" s="388"/>
      <c r="D95" s="395"/>
      <c r="E95" s="390"/>
      <c r="F95" s="390"/>
      <c r="G95" s="391"/>
      <c r="H95" s="390"/>
      <c r="I95" s="34"/>
      <c r="J95" s="34"/>
      <c r="K95" s="34"/>
      <c r="L95" s="36">
        <v>43465</v>
      </c>
      <c r="M95" s="36">
        <v>43496</v>
      </c>
      <c r="N95" s="25"/>
      <c r="O95" s="29"/>
      <c r="P95" s="29"/>
      <c r="Q95" s="29"/>
    </row>
    <row r="96" spans="2:17" ht="15" customHeight="1" x14ac:dyDescent="0.2">
      <c r="B96" s="389" t="s">
        <v>117</v>
      </c>
      <c r="C96" s="388" t="s">
        <v>80</v>
      </c>
      <c r="D96" s="396" t="s">
        <v>118</v>
      </c>
      <c r="E96" s="390"/>
      <c r="F96" s="390"/>
      <c r="G96" s="390"/>
      <c r="H96" s="390"/>
      <c r="I96" s="34"/>
      <c r="J96" s="34"/>
      <c r="K96" s="34"/>
      <c r="L96" s="26">
        <v>43221</v>
      </c>
      <c r="M96" s="26">
        <v>43231</v>
      </c>
      <c r="N96" s="25"/>
      <c r="O96" s="29"/>
      <c r="P96" s="29"/>
      <c r="Q96" s="29"/>
    </row>
    <row r="97" spans="2:17" ht="15" customHeight="1" x14ac:dyDescent="0.2">
      <c r="B97" s="389"/>
      <c r="C97" s="388"/>
      <c r="D97" s="396"/>
      <c r="E97" s="390"/>
      <c r="F97" s="390"/>
      <c r="G97" s="390"/>
      <c r="H97" s="390"/>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89" t="s">
        <v>121</v>
      </c>
      <c r="C99" s="388" t="s">
        <v>161</v>
      </c>
      <c r="D99" s="392" t="s">
        <v>122</v>
      </c>
      <c r="E99" s="390"/>
      <c r="F99" s="390"/>
      <c r="G99" s="391" t="s">
        <v>77</v>
      </c>
      <c r="H99" s="390"/>
      <c r="I99" s="34"/>
      <c r="J99" s="34"/>
      <c r="K99" s="34"/>
      <c r="L99" s="26">
        <v>43132</v>
      </c>
      <c r="M99" s="26">
        <v>43153</v>
      </c>
      <c r="N99" s="25"/>
      <c r="O99" s="29"/>
      <c r="P99" s="29"/>
      <c r="Q99" s="29"/>
    </row>
    <row r="100" spans="2:17" ht="15" customHeight="1" x14ac:dyDescent="0.2">
      <c r="B100" s="389"/>
      <c r="C100" s="388"/>
      <c r="D100" s="392"/>
      <c r="E100" s="390"/>
      <c r="F100" s="390"/>
      <c r="G100" s="391"/>
      <c r="H100" s="390"/>
      <c r="I100" s="34"/>
      <c r="J100" s="34"/>
      <c r="K100" s="34"/>
      <c r="L100" s="26">
        <v>43221</v>
      </c>
      <c r="M100" s="26">
        <v>43242</v>
      </c>
      <c r="N100" s="25"/>
      <c r="O100" s="29"/>
      <c r="P100" s="29"/>
      <c r="Q100" s="29"/>
    </row>
    <row r="101" spans="2:17" ht="15" customHeight="1" x14ac:dyDescent="0.2">
      <c r="B101" s="389"/>
      <c r="C101" s="388"/>
      <c r="D101" s="392"/>
      <c r="E101" s="390"/>
      <c r="F101" s="390"/>
      <c r="G101" s="391"/>
      <c r="H101" s="390"/>
      <c r="I101" s="34"/>
      <c r="J101" s="34"/>
      <c r="K101" s="34"/>
      <c r="L101" s="26">
        <v>43313</v>
      </c>
      <c r="M101" s="26">
        <v>43334</v>
      </c>
      <c r="N101" s="25"/>
      <c r="O101" s="29"/>
      <c r="P101" s="29"/>
      <c r="Q101" s="29"/>
    </row>
    <row r="102" spans="2:17" ht="15" customHeight="1" x14ac:dyDescent="0.2">
      <c r="B102" s="389"/>
      <c r="C102" s="388"/>
      <c r="D102" s="392"/>
      <c r="E102" s="390"/>
      <c r="F102" s="390"/>
      <c r="G102" s="391"/>
      <c r="H102" s="390"/>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89" t="s">
        <v>119</v>
      </c>
      <c r="C108" s="388" t="s">
        <v>168</v>
      </c>
      <c r="D108" s="392" t="s">
        <v>97</v>
      </c>
      <c r="E108" s="391" t="s">
        <v>77</v>
      </c>
      <c r="F108" s="391" t="s">
        <v>77</v>
      </c>
      <c r="G108" s="391" t="s">
        <v>77</v>
      </c>
      <c r="H108" s="391" t="s">
        <v>77</v>
      </c>
      <c r="I108" s="34"/>
      <c r="J108" s="34"/>
      <c r="K108" s="34"/>
      <c r="L108" s="26">
        <v>43102</v>
      </c>
      <c r="M108" s="26">
        <v>43112</v>
      </c>
      <c r="N108" s="25"/>
      <c r="O108" s="29"/>
      <c r="P108" s="29"/>
      <c r="Q108" s="29"/>
    </row>
    <row r="109" spans="2:17" ht="15" customHeight="1" x14ac:dyDescent="0.2">
      <c r="B109" s="389"/>
      <c r="C109" s="388"/>
      <c r="D109" s="392"/>
      <c r="E109" s="391"/>
      <c r="F109" s="391"/>
      <c r="G109" s="391"/>
      <c r="H109" s="391"/>
      <c r="I109" s="34"/>
      <c r="J109" s="34"/>
      <c r="K109" s="34"/>
      <c r="L109" s="26">
        <v>43221</v>
      </c>
      <c r="M109" s="26">
        <v>43232</v>
      </c>
      <c r="N109" s="25"/>
      <c r="O109" s="29"/>
      <c r="P109" s="29"/>
      <c r="Q109" s="29"/>
    </row>
    <row r="110" spans="2:17" ht="15" customHeight="1" x14ac:dyDescent="0.2">
      <c r="B110" s="389"/>
      <c r="C110" s="388"/>
      <c r="D110" s="392"/>
      <c r="E110" s="391"/>
      <c r="F110" s="391"/>
      <c r="G110" s="391"/>
      <c r="H110" s="391"/>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93" t="s">
        <v>128</v>
      </c>
      <c r="C135" s="388" t="s">
        <v>167</v>
      </c>
      <c r="D135" s="392" t="s">
        <v>118</v>
      </c>
      <c r="E135" s="390"/>
      <c r="F135" s="390" t="s">
        <v>77</v>
      </c>
      <c r="G135" s="390" t="s">
        <v>77</v>
      </c>
      <c r="H135" s="390"/>
      <c r="I135" s="34"/>
      <c r="J135" s="34"/>
      <c r="K135" s="34"/>
      <c r="L135" s="26"/>
      <c r="M135" s="26"/>
      <c r="N135" s="25"/>
      <c r="O135" s="29"/>
      <c r="P135" s="29"/>
      <c r="Q135" s="29"/>
    </row>
    <row r="136" spans="2:17" ht="15" customHeight="1" x14ac:dyDescent="0.2">
      <c r="B136" s="393"/>
      <c r="C136" s="388"/>
      <c r="D136" s="392"/>
      <c r="E136" s="390"/>
      <c r="F136" s="390"/>
      <c r="G136" s="390"/>
      <c r="H136" s="390"/>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5"/>
      <c r="C2" s="355"/>
      <c r="D2" s="355"/>
      <c r="E2" s="355"/>
      <c r="F2" s="356" t="s">
        <v>35</v>
      </c>
      <c r="G2" s="356"/>
      <c r="H2" s="356"/>
      <c r="I2" s="356"/>
      <c r="J2" s="356"/>
      <c r="K2" s="356"/>
      <c r="L2" s="356"/>
      <c r="M2" s="356"/>
      <c r="N2" s="356"/>
      <c r="O2" s="356"/>
      <c r="P2" s="357"/>
      <c r="Q2" s="357"/>
    </row>
    <row r="3" spans="2:17" ht="15.75" x14ac:dyDescent="0.25">
      <c r="B3" s="355"/>
      <c r="C3" s="355"/>
      <c r="D3" s="355"/>
      <c r="E3" s="355"/>
      <c r="F3" s="356" t="s">
        <v>36</v>
      </c>
      <c r="G3" s="356"/>
      <c r="H3" s="356"/>
      <c r="I3" s="356"/>
      <c r="J3" s="356"/>
      <c r="K3" s="356"/>
      <c r="L3" s="356"/>
      <c r="M3" s="356"/>
      <c r="N3" s="356"/>
      <c r="O3" s="356"/>
      <c r="P3" s="357"/>
      <c r="Q3" s="357"/>
    </row>
    <row r="4" spans="2:17" ht="15.75" x14ac:dyDescent="0.25">
      <c r="B4" s="355"/>
      <c r="C4" s="355"/>
      <c r="D4" s="355"/>
      <c r="E4" s="355"/>
      <c r="F4" s="358" t="s">
        <v>53</v>
      </c>
      <c r="G4" s="358"/>
      <c r="H4" s="358"/>
      <c r="I4" s="358"/>
      <c r="J4" s="358"/>
      <c r="K4" s="358"/>
      <c r="L4" s="358"/>
      <c r="M4" s="358"/>
      <c r="N4" s="358"/>
      <c r="O4" s="358"/>
      <c r="P4" s="357"/>
      <c r="Q4" s="357"/>
    </row>
    <row r="5" spans="2:17" ht="15.75" x14ac:dyDescent="0.25">
      <c r="B5" s="355"/>
      <c r="C5" s="355"/>
      <c r="D5" s="355"/>
      <c r="E5" s="355"/>
      <c r="F5" s="356" t="s">
        <v>37</v>
      </c>
      <c r="G5" s="356"/>
      <c r="H5" s="356"/>
      <c r="I5" s="356"/>
      <c r="J5" s="356"/>
      <c r="K5" s="356"/>
      <c r="L5" s="356"/>
      <c r="M5" s="356" t="s">
        <v>44</v>
      </c>
      <c r="N5" s="356"/>
      <c r="O5" s="356"/>
      <c r="P5" s="357"/>
      <c r="Q5" s="357"/>
    </row>
    <row r="6" spans="2:17" ht="15.75" x14ac:dyDescent="0.2">
      <c r="B6" s="359" t="s">
        <v>0</v>
      </c>
      <c r="C6" s="359"/>
      <c r="D6" s="359"/>
      <c r="E6" s="359"/>
      <c r="F6" s="360" t="s">
        <v>54</v>
      </c>
      <c r="G6" s="360"/>
      <c r="H6" s="360"/>
      <c r="I6" s="360"/>
      <c r="J6" s="360"/>
      <c r="K6" s="360"/>
      <c r="L6" s="360"/>
      <c r="M6" s="360"/>
      <c r="N6" s="360"/>
      <c r="O6" s="360"/>
      <c r="P6" s="14" t="s">
        <v>1</v>
      </c>
      <c r="Q6" s="52">
        <v>2018</v>
      </c>
    </row>
    <row r="7" spans="2:17" ht="15.75" x14ac:dyDescent="0.2">
      <c r="B7" s="361" t="s">
        <v>2</v>
      </c>
      <c r="C7" s="361"/>
      <c r="D7" s="361"/>
      <c r="E7" s="361"/>
      <c r="F7" s="362" t="s">
        <v>55</v>
      </c>
      <c r="G7" s="362"/>
      <c r="H7" s="362"/>
      <c r="I7" s="362"/>
      <c r="J7" s="362"/>
      <c r="K7" s="362"/>
      <c r="L7" s="362"/>
      <c r="M7" s="14" t="s">
        <v>3</v>
      </c>
      <c r="N7" s="362" t="s">
        <v>56</v>
      </c>
      <c r="O7" s="362"/>
      <c r="P7" s="362"/>
      <c r="Q7" s="362"/>
    </row>
    <row r="8" spans="2:17" ht="36.75" customHeight="1" x14ac:dyDescent="0.2">
      <c r="B8" s="359" t="s">
        <v>33</v>
      </c>
      <c r="C8" s="359"/>
      <c r="D8" s="359"/>
      <c r="E8" s="359"/>
      <c r="F8" s="363" t="s">
        <v>327</v>
      </c>
      <c r="G8" s="364"/>
      <c r="H8" s="364"/>
      <c r="I8" s="364"/>
      <c r="J8" s="364"/>
      <c r="K8" s="364"/>
      <c r="L8" s="364"/>
      <c r="M8" s="364"/>
      <c r="N8" s="364"/>
      <c r="O8" s="364"/>
      <c r="P8" s="364"/>
      <c r="Q8" s="365"/>
    </row>
    <row r="9" spans="2:17" ht="27" customHeight="1" x14ac:dyDescent="0.2">
      <c r="B9" s="359" t="s">
        <v>34</v>
      </c>
      <c r="C9" s="359"/>
      <c r="D9" s="359"/>
      <c r="E9" s="359"/>
      <c r="F9" s="363" t="s">
        <v>280</v>
      </c>
      <c r="G9" s="364"/>
      <c r="H9" s="364"/>
      <c r="I9" s="364"/>
      <c r="J9" s="364"/>
      <c r="K9" s="364"/>
      <c r="L9" s="364"/>
      <c r="M9" s="364"/>
      <c r="N9" s="364"/>
      <c r="O9" s="364"/>
      <c r="P9" s="364"/>
      <c r="Q9" s="365"/>
    </row>
    <row r="10" spans="2:17" ht="25.5" customHeight="1" x14ac:dyDescent="0.2">
      <c r="B10" s="359" t="s">
        <v>4</v>
      </c>
      <c r="C10" s="359"/>
      <c r="D10" s="359"/>
      <c r="E10" s="359"/>
      <c r="F10" s="363" t="s">
        <v>279</v>
      </c>
      <c r="G10" s="364"/>
      <c r="H10" s="364"/>
      <c r="I10" s="364"/>
      <c r="J10" s="364"/>
      <c r="K10" s="364"/>
      <c r="L10" s="364"/>
      <c r="M10" s="364"/>
      <c r="N10" s="364"/>
      <c r="O10" s="364"/>
      <c r="P10" s="364"/>
      <c r="Q10" s="365"/>
    </row>
    <row r="11" spans="2:17" x14ac:dyDescent="0.2">
      <c r="B11" s="366" t="s">
        <v>58</v>
      </c>
      <c r="C11" s="366"/>
      <c r="D11" s="366"/>
      <c r="E11" s="366"/>
      <c r="F11" s="366"/>
      <c r="G11" s="366"/>
      <c r="H11" s="366"/>
      <c r="I11" s="366"/>
      <c r="J11" s="366"/>
      <c r="K11" s="366"/>
      <c r="L11" s="366"/>
      <c r="M11" s="366"/>
      <c r="N11" s="366"/>
      <c r="O11" s="366"/>
      <c r="P11" s="366"/>
      <c r="Q11" s="366"/>
    </row>
    <row r="12" spans="2:17" ht="47.25" x14ac:dyDescent="0.2">
      <c r="B12" s="367" t="s">
        <v>43</v>
      </c>
      <c r="C12" s="367"/>
      <c r="D12" s="367"/>
      <c r="E12" s="367" t="s">
        <v>5</v>
      </c>
      <c r="F12" s="367"/>
      <c r="G12" s="367"/>
      <c r="H12" s="367"/>
      <c r="I12" s="367"/>
      <c r="J12" s="367" t="s">
        <v>6</v>
      </c>
      <c r="K12" s="367"/>
      <c r="L12" s="15" t="s">
        <v>7</v>
      </c>
      <c r="M12" s="367" t="s">
        <v>8</v>
      </c>
      <c r="N12" s="367"/>
      <c r="O12" s="15" t="s">
        <v>38</v>
      </c>
      <c r="P12" s="15" t="s">
        <v>9</v>
      </c>
      <c r="Q12" s="14" t="s">
        <v>10</v>
      </c>
    </row>
    <row r="13" spans="2:17" ht="15.75" x14ac:dyDescent="0.2">
      <c r="B13" s="367"/>
      <c r="C13" s="367"/>
      <c r="D13" s="367"/>
      <c r="E13" s="368" t="s">
        <v>57</v>
      </c>
      <c r="F13" s="368"/>
      <c r="G13" s="368"/>
      <c r="H13" s="368"/>
      <c r="I13" s="368"/>
      <c r="J13" s="369">
        <v>7</v>
      </c>
      <c r="K13" s="369"/>
      <c r="L13" s="16">
        <v>1</v>
      </c>
      <c r="M13" s="370">
        <v>0</v>
      </c>
      <c r="N13" s="370"/>
      <c r="O13" s="16">
        <v>3</v>
      </c>
      <c r="P13" s="16">
        <v>3</v>
      </c>
      <c r="Q13" s="16">
        <v>0</v>
      </c>
    </row>
    <row r="14" spans="2:17" ht="15.75" x14ac:dyDescent="0.2">
      <c r="B14" s="367" t="s">
        <v>11</v>
      </c>
      <c r="C14" s="367"/>
      <c r="D14" s="367"/>
      <c r="E14" s="367"/>
      <c r="F14" s="367"/>
      <c r="G14" s="367"/>
      <c r="H14" s="367"/>
      <c r="I14" s="367"/>
      <c r="J14" s="367"/>
      <c r="K14" s="367" t="s">
        <v>12</v>
      </c>
      <c r="L14" s="367"/>
      <c r="M14" s="367"/>
      <c r="N14" s="367"/>
      <c r="O14" s="367"/>
      <c r="P14" s="367"/>
      <c r="Q14" s="367"/>
    </row>
    <row r="15" spans="2:17" x14ac:dyDescent="0.2">
      <c r="B15" s="371"/>
      <c r="C15" s="371"/>
      <c r="D15" s="371"/>
      <c r="E15" s="371"/>
      <c r="F15" s="371"/>
      <c r="G15" s="371"/>
      <c r="H15" s="371"/>
      <c r="I15" s="371"/>
      <c r="J15" s="371"/>
      <c r="K15" s="372" t="s">
        <v>59</v>
      </c>
      <c r="L15" s="372"/>
      <c r="M15" s="372"/>
      <c r="N15" s="372"/>
      <c r="O15" s="372"/>
      <c r="P15" s="372"/>
      <c r="Q15" s="372"/>
    </row>
    <row r="16" spans="2:17" ht="15.75" x14ac:dyDescent="0.2">
      <c r="B16" s="367" t="s">
        <v>13</v>
      </c>
      <c r="C16" s="375" t="s">
        <v>50</v>
      </c>
      <c r="D16" s="367" t="s">
        <v>30</v>
      </c>
      <c r="E16" s="367" t="s">
        <v>14</v>
      </c>
      <c r="F16" s="367"/>
      <c r="G16" s="367"/>
      <c r="H16" s="367"/>
      <c r="I16" s="367" t="s">
        <v>15</v>
      </c>
      <c r="J16" s="367" t="s">
        <v>16</v>
      </c>
      <c r="K16" s="367" t="s">
        <v>51</v>
      </c>
      <c r="L16" s="373" t="s">
        <v>42</v>
      </c>
      <c r="M16" s="373"/>
      <c r="N16" s="374" t="s">
        <v>52</v>
      </c>
      <c r="O16" s="373" t="s">
        <v>17</v>
      </c>
      <c r="P16" s="373"/>
      <c r="Q16" s="373"/>
    </row>
    <row r="17" spans="1:19" ht="47.25" x14ac:dyDescent="0.2">
      <c r="B17" s="367"/>
      <c r="C17" s="375"/>
      <c r="D17" s="367"/>
      <c r="E17" s="17" t="s">
        <v>20</v>
      </c>
      <c r="F17" s="17" t="s">
        <v>21</v>
      </c>
      <c r="G17" s="17" t="s">
        <v>22</v>
      </c>
      <c r="H17" s="17" t="s">
        <v>23</v>
      </c>
      <c r="I17" s="367"/>
      <c r="J17" s="367"/>
      <c r="K17" s="367"/>
      <c r="L17" s="15" t="s">
        <v>40</v>
      </c>
      <c r="M17" s="15" t="s">
        <v>41</v>
      </c>
      <c r="N17" s="374"/>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77" t="s">
        <v>197</v>
      </c>
      <c r="C35" s="376"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77"/>
      <c r="C36" s="376"/>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77"/>
      <c r="C37" s="376"/>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77"/>
      <c r="C38" s="376"/>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77"/>
      <c r="C39" s="376"/>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77" t="s">
        <v>208</v>
      </c>
      <c r="C40" s="376"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77"/>
      <c r="C41" s="376"/>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28" t="s">
        <v>181</v>
      </c>
      <c r="C43" s="376"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77"/>
      <c r="C44" s="376"/>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77"/>
      <c r="C45" s="376"/>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77"/>
      <c r="C46" s="376"/>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77" t="s">
        <v>179</v>
      </c>
      <c r="C47" s="376"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77"/>
      <c r="C48" s="376"/>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77"/>
      <c r="C49" s="376"/>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77"/>
      <c r="C50" s="376"/>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77"/>
      <c r="C51" s="376"/>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14" t="s">
        <v>92</v>
      </c>
      <c r="C53" s="378" t="s">
        <v>93</v>
      </c>
      <c r="D53" s="66" t="s">
        <v>183</v>
      </c>
      <c r="E53" s="91"/>
      <c r="F53" s="91"/>
      <c r="G53" s="91" t="s">
        <v>77</v>
      </c>
      <c r="H53" s="91"/>
      <c r="I53" s="102" t="s">
        <v>284</v>
      </c>
      <c r="J53" s="92"/>
      <c r="K53" s="90"/>
      <c r="L53" s="151">
        <v>43109</v>
      </c>
      <c r="M53" s="151">
        <v>43131</v>
      </c>
      <c r="N53" s="25"/>
      <c r="O53" s="29"/>
      <c r="P53" s="29"/>
      <c r="Q53" s="29"/>
    </row>
    <row r="54" spans="1:17" x14ac:dyDescent="0.2">
      <c r="B54" s="416"/>
      <c r="C54" s="379"/>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77" t="s">
        <v>177</v>
      </c>
      <c r="C55" s="376"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77"/>
      <c r="C56" s="376"/>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77"/>
      <c r="C57" s="376"/>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77"/>
      <c r="C58" s="376"/>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77"/>
      <c r="C59" s="376"/>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77" t="s">
        <v>96</v>
      </c>
      <c r="C60" s="376"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77"/>
      <c r="C61" s="376"/>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77"/>
      <c r="C62" s="376"/>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28" t="s">
        <v>107</v>
      </c>
      <c r="C64" s="376"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77"/>
      <c r="C65" s="376"/>
      <c r="D65" s="66" t="s">
        <v>191</v>
      </c>
      <c r="E65" s="91"/>
      <c r="F65" s="91" t="s">
        <v>77</v>
      </c>
      <c r="G65" s="91"/>
      <c r="H65" s="91"/>
      <c r="I65" s="103" t="s">
        <v>343</v>
      </c>
      <c r="J65" s="90"/>
      <c r="K65" s="90"/>
      <c r="L65" s="151">
        <v>43220</v>
      </c>
      <c r="M65" s="151">
        <v>43236</v>
      </c>
      <c r="N65" s="25"/>
      <c r="O65" s="29"/>
      <c r="P65" s="29"/>
      <c r="Q65" s="29"/>
    </row>
    <row r="66" spans="1:17" ht="30.75" x14ac:dyDescent="0.2">
      <c r="B66" s="377"/>
      <c r="C66" s="376"/>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77"/>
      <c r="C67" s="376"/>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77" t="s">
        <v>104</v>
      </c>
      <c r="C68" s="376"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77"/>
      <c r="C69" s="376"/>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77" t="s">
        <v>281</v>
      </c>
      <c r="C71" s="376" t="s">
        <v>114</v>
      </c>
      <c r="D71" s="397" t="s">
        <v>118</v>
      </c>
      <c r="E71" s="387"/>
      <c r="F71" s="387"/>
      <c r="G71" s="387"/>
      <c r="H71" s="387" t="s">
        <v>77</v>
      </c>
      <c r="I71" s="103" t="s">
        <v>287</v>
      </c>
      <c r="J71" s="91"/>
      <c r="K71" s="90"/>
      <c r="L71" s="98">
        <v>43102</v>
      </c>
      <c r="M71" s="98">
        <v>43130</v>
      </c>
      <c r="N71" s="25"/>
      <c r="O71" s="29"/>
      <c r="P71" s="29"/>
      <c r="Q71" s="29"/>
    </row>
    <row r="72" spans="1:17" x14ac:dyDescent="0.2">
      <c r="A72" s="82" t="s">
        <v>270</v>
      </c>
      <c r="B72" s="377"/>
      <c r="C72" s="376"/>
      <c r="D72" s="397"/>
      <c r="E72" s="387"/>
      <c r="F72" s="387"/>
      <c r="G72" s="387"/>
      <c r="H72" s="387"/>
      <c r="I72" s="103" t="s">
        <v>287</v>
      </c>
      <c r="J72" s="91"/>
      <c r="K72" s="90"/>
      <c r="L72" s="98">
        <v>43281</v>
      </c>
      <c r="M72" s="98">
        <v>43311</v>
      </c>
      <c r="N72" s="25"/>
      <c r="O72" s="29"/>
      <c r="P72" s="29"/>
      <c r="Q72" s="29"/>
    </row>
    <row r="73" spans="1:17" ht="135" x14ac:dyDescent="0.2">
      <c r="A73" s="82" t="s">
        <v>271</v>
      </c>
      <c r="B73" s="429"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30"/>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77" t="s">
        <v>157</v>
      </c>
      <c r="C75" s="376" t="s">
        <v>155</v>
      </c>
      <c r="D75" s="84" t="s">
        <v>339</v>
      </c>
      <c r="E75" s="387"/>
      <c r="F75" s="387"/>
      <c r="G75" s="387" t="s">
        <v>77</v>
      </c>
      <c r="H75" s="387"/>
      <c r="I75" s="103" t="s">
        <v>324</v>
      </c>
      <c r="J75" s="90"/>
      <c r="K75" s="90"/>
      <c r="L75" s="151">
        <v>43100</v>
      </c>
      <c r="M75" s="151">
        <v>43131</v>
      </c>
      <c r="N75" s="25"/>
      <c r="O75" s="29"/>
      <c r="P75" s="29"/>
      <c r="Q75" s="29"/>
    </row>
    <row r="76" spans="1:17" x14ac:dyDescent="0.2">
      <c r="A76" s="82" t="s">
        <v>273</v>
      </c>
      <c r="B76" s="377"/>
      <c r="C76" s="376"/>
      <c r="D76" s="84" t="s">
        <v>122</v>
      </c>
      <c r="E76" s="387"/>
      <c r="F76" s="387"/>
      <c r="G76" s="387"/>
      <c r="H76" s="387"/>
      <c r="I76" s="103" t="s">
        <v>283</v>
      </c>
      <c r="J76" s="90"/>
      <c r="K76" s="90"/>
      <c r="L76" s="151">
        <v>43190</v>
      </c>
      <c r="M76" s="151">
        <v>43220</v>
      </c>
      <c r="N76" s="25"/>
      <c r="O76" s="29"/>
      <c r="P76" s="29"/>
      <c r="Q76" s="29"/>
    </row>
    <row r="77" spans="1:17" x14ac:dyDescent="0.2">
      <c r="A77" s="82" t="s">
        <v>274</v>
      </c>
      <c r="B77" s="377"/>
      <c r="C77" s="376"/>
      <c r="D77" s="84" t="s">
        <v>122</v>
      </c>
      <c r="E77" s="387"/>
      <c r="F77" s="387"/>
      <c r="G77" s="387"/>
      <c r="H77" s="387"/>
      <c r="I77" s="103" t="s">
        <v>283</v>
      </c>
      <c r="J77" s="90"/>
      <c r="K77" s="90"/>
      <c r="L77" s="151">
        <v>43281</v>
      </c>
      <c r="M77" s="151">
        <v>43311</v>
      </c>
      <c r="N77" s="25"/>
      <c r="O77" s="29"/>
      <c r="P77" s="29"/>
      <c r="Q77" s="29"/>
    </row>
    <row r="78" spans="1:17" x14ac:dyDescent="0.2">
      <c r="A78" s="82" t="s">
        <v>275</v>
      </c>
      <c r="B78" s="377"/>
      <c r="C78" s="376"/>
      <c r="D78" s="84" t="s">
        <v>122</v>
      </c>
      <c r="E78" s="387"/>
      <c r="F78" s="387"/>
      <c r="G78" s="387"/>
      <c r="H78" s="387"/>
      <c r="I78" s="103" t="s">
        <v>283</v>
      </c>
      <c r="J78" s="90"/>
      <c r="K78" s="90"/>
      <c r="L78" s="151">
        <v>43373</v>
      </c>
      <c r="M78" s="151">
        <v>43403</v>
      </c>
      <c r="N78" s="25"/>
      <c r="O78" s="29"/>
      <c r="P78" s="29"/>
      <c r="Q78" s="29"/>
    </row>
    <row r="79" spans="1:17" x14ac:dyDescent="0.2">
      <c r="A79" s="82" t="s">
        <v>276</v>
      </c>
      <c r="B79" s="377"/>
      <c r="C79" s="376"/>
      <c r="D79" s="84" t="s">
        <v>122</v>
      </c>
      <c r="E79" s="387"/>
      <c r="F79" s="387"/>
      <c r="G79" s="387"/>
      <c r="H79" s="387"/>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24" t="s">
        <v>203</v>
      </c>
      <c r="C83" s="426"/>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25"/>
      <c r="C84" s="427"/>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28" t="s">
        <v>202</v>
      </c>
      <c r="C86" s="376" t="s">
        <v>168</v>
      </c>
      <c r="D86" s="84" t="s">
        <v>191</v>
      </c>
      <c r="E86" s="382" t="s">
        <v>77</v>
      </c>
      <c r="F86" s="382" t="s">
        <v>77</v>
      </c>
      <c r="G86" s="382" t="s">
        <v>77</v>
      </c>
      <c r="H86" s="382" t="s">
        <v>77</v>
      </c>
      <c r="I86" s="103" t="s">
        <v>334</v>
      </c>
      <c r="J86" s="90"/>
      <c r="K86" s="90"/>
      <c r="L86" s="151">
        <v>43100</v>
      </c>
      <c r="M86" s="151">
        <v>43116</v>
      </c>
      <c r="N86" s="14"/>
      <c r="O86" s="14"/>
      <c r="P86" s="14"/>
      <c r="Q86" s="14"/>
    </row>
    <row r="87" spans="1:17" ht="30" x14ac:dyDescent="0.2">
      <c r="B87" s="377"/>
      <c r="C87" s="376"/>
      <c r="D87" s="84" t="s">
        <v>191</v>
      </c>
      <c r="E87" s="420"/>
      <c r="F87" s="420"/>
      <c r="G87" s="420"/>
      <c r="H87" s="420"/>
      <c r="I87" s="103" t="s">
        <v>334</v>
      </c>
      <c r="J87" s="90"/>
      <c r="K87" s="90"/>
      <c r="L87" s="151">
        <v>43220</v>
      </c>
      <c r="M87" s="151">
        <v>43236</v>
      </c>
      <c r="N87" s="29"/>
      <c r="O87" s="29"/>
      <c r="P87" s="29"/>
      <c r="Q87" s="29"/>
    </row>
    <row r="88" spans="1:17" ht="30" x14ac:dyDescent="0.2">
      <c r="B88" s="377"/>
      <c r="C88" s="376"/>
      <c r="D88" s="84" t="s">
        <v>191</v>
      </c>
      <c r="E88" s="420"/>
      <c r="F88" s="420"/>
      <c r="G88" s="420"/>
      <c r="H88" s="420"/>
      <c r="I88" s="103" t="s">
        <v>334</v>
      </c>
      <c r="J88" s="90"/>
      <c r="K88" s="90"/>
      <c r="L88" s="151">
        <v>43343</v>
      </c>
      <c r="M88" s="151">
        <v>43357</v>
      </c>
      <c r="N88" s="29"/>
      <c r="O88" s="29"/>
      <c r="P88" s="29"/>
      <c r="Q88" s="29"/>
    </row>
    <row r="89" spans="1:17" ht="30" x14ac:dyDescent="0.2">
      <c r="B89" s="377"/>
      <c r="C89" s="376"/>
      <c r="D89" s="84" t="s">
        <v>191</v>
      </c>
      <c r="E89" s="383"/>
      <c r="F89" s="383"/>
      <c r="G89" s="383"/>
      <c r="H89" s="383"/>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21" t="s">
        <v>312</v>
      </c>
      <c r="C95" s="51"/>
      <c r="D95" s="141" t="s">
        <v>311</v>
      </c>
      <c r="E95" s="97"/>
      <c r="F95" s="97"/>
      <c r="G95" s="97"/>
      <c r="H95" s="97"/>
      <c r="I95" s="103" t="s">
        <v>347</v>
      </c>
      <c r="J95" s="51"/>
      <c r="K95" s="51"/>
      <c r="L95" s="154">
        <v>43159</v>
      </c>
      <c r="M95" s="154">
        <v>43174</v>
      </c>
      <c r="N95" s="71"/>
      <c r="O95" s="71"/>
      <c r="P95" s="71"/>
      <c r="Q95" s="71"/>
    </row>
    <row r="96" spans="1:17" ht="60" x14ac:dyDescent="0.2">
      <c r="B96" s="422"/>
      <c r="C96" s="51"/>
      <c r="D96" s="141" t="s">
        <v>311</v>
      </c>
      <c r="E96" s="97"/>
      <c r="F96" s="97"/>
      <c r="G96" s="97"/>
      <c r="H96" s="97"/>
      <c r="I96" s="103" t="s">
        <v>325</v>
      </c>
      <c r="J96" s="51"/>
      <c r="K96" s="51"/>
      <c r="L96" s="154">
        <v>43220</v>
      </c>
      <c r="M96" s="154">
        <v>43235</v>
      </c>
      <c r="N96" s="71"/>
      <c r="O96" s="71"/>
      <c r="P96" s="71"/>
      <c r="Q96" s="71"/>
    </row>
    <row r="97" spans="2:17" ht="60" x14ac:dyDescent="0.2">
      <c r="B97" s="422"/>
      <c r="C97" s="51"/>
      <c r="D97" s="141" t="s">
        <v>311</v>
      </c>
      <c r="E97" s="97"/>
      <c r="F97" s="97"/>
      <c r="G97" s="97"/>
      <c r="H97" s="97"/>
      <c r="I97" s="103" t="s">
        <v>325</v>
      </c>
      <c r="J97" s="51"/>
      <c r="K97" s="51"/>
      <c r="L97" s="154">
        <v>43281</v>
      </c>
      <c r="M97" s="154">
        <v>43296</v>
      </c>
      <c r="N97" s="71"/>
      <c r="O97" s="71"/>
      <c r="P97" s="71"/>
      <c r="Q97" s="71"/>
    </row>
    <row r="98" spans="2:17" ht="60" x14ac:dyDescent="0.2">
      <c r="B98" s="422"/>
      <c r="C98" s="51"/>
      <c r="D98" s="141" t="s">
        <v>311</v>
      </c>
      <c r="E98" s="97"/>
      <c r="F98" s="97"/>
      <c r="G98" s="97"/>
      <c r="H98" s="97"/>
      <c r="I98" s="103" t="s">
        <v>325</v>
      </c>
      <c r="J98" s="51"/>
      <c r="K98" s="51"/>
      <c r="L98" s="154">
        <v>43342</v>
      </c>
      <c r="M98" s="154">
        <v>43358</v>
      </c>
      <c r="N98" s="71"/>
      <c r="O98" s="71"/>
      <c r="P98" s="71"/>
      <c r="Q98" s="71"/>
    </row>
    <row r="99" spans="2:17" ht="60" x14ac:dyDescent="0.2">
      <c r="B99" s="422"/>
      <c r="C99" s="51"/>
      <c r="D99" s="141" t="s">
        <v>311</v>
      </c>
      <c r="E99" s="97"/>
      <c r="F99" s="97"/>
      <c r="G99" s="97"/>
      <c r="H99" s="97"/>
      <c r="I99" s="103" t="s">
        <v>347</v>
      </c>
      <c r="J99" s="51"/>
      <c r="K99" s="51"/>
      <c r="L99" s="154">
        <v>43159</v>
      </c>
      <c r="M99" s="154">
        <v>43174</v>
      </c>
      <c r="N99" s="71"/>
      <c r="O99" s="71"/>
      <c r="P99" s="71"/>
      <c r="Q99" s="71"/>
    </row>
    <row r="100" spans="2:17" ht="60" x14ac:dyDescent="0.2">
      <c r="B100" s="422"/>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23"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15"/>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15"/>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15"/>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15"/>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16"/>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23" t="s">
        <v>123</v>
      </c>
      <c r="C109" s="378"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15"/>
      <c r="C110" s="386"/>
      <c r="D110" s="66" t="s">
        <v>191</v>
      </c>
      <c r="E110" s="91"/>
      <c r="F110" s="91" t="s">
        <v>77</v>
      </c>
      <c r="G110" s="91"/>
      <c r="H110" s="91"/>
      <c r="I110" s="103" t="s">
        <v>286</v>
      </c>
      <c r="J110" s="90"/>
      <c r="K110" s="90"/>
      <c r="L110" s="98">
        <v>43281</v>
      </c>
      <c r="M110" s="98">
        <v>43296</v>
      </c>
      <c r="N110" s="43"/>
      <c r="O110" s="43"/>
      <c r="P110" s="43"/>
      <c r="Q110" s="43"/>
    </row>
    <row r="111" spans="2:17" x14ac:dyDescent="0.2">
      <c r="B111" s="415"/>
      <c r="C111" s="386"/>
      <c r="D111" s="66" t="s">
        <v>191</v>
      </c>
      <c r="E111" s="91"/>
      <c r="F111" s="91" t="s">
        <v>77</v>
      </c>
      <c r="G111" s="91"/>
      <c r="H111" s="91"/>
      <c r="I111" s="103" t="s">
        <v>286</v>
      </c>
      <c r="J111" s="90"/>
      <c r="K111" s="90"/>
      <c r="L111" s="98">
        <v>43404</v>
      </c>
      <c r="M111" s="98">
        <v>43419</v>
      </c>
      <c r="N111" s="43"/>
      <c r="O111" s="43"/>
      <c r="P111" s="43"/>
      <c r="Q111" s="43"/>
    </row>
    <row r="112" spans="2:17" x14ac:dyDescent="0.2">
      <c r="B112" s="416"/>
      <c r="C112" s="379"/>
      <c r="D112" s="66" t="s">
        <v>191</v>
      </c>
      <c r="E112" s="91"/>
      <c r="F112" s="91" t="s">
        <v>77</v>
      </c>
      <c r="G112" s="91"/>
      <c r="H112" s="91"/>
      <c r="I112" s="103" t="s">
        <v>286</v>
      </c>
      <c r="J112" s="90"/>
      <c r="K112" s="90"/>
      <c r="L112" s="98">
        <v>43465</v>
      </c>
      <c r="M112" s="98">
        <v>43497</v>
      </c>
      <c r="N112" s="43"/>
      <c r="O112" s="43"/>
      <c r="P112" s="43"/>
      <c r="Q112" s="43"/>
    </row>
    <row r="113" spans="2:17" ht="30" x14ac:dyDescent="0.2">
      <c r="B113" s="414"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15"/>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15"/>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15"/>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16"/>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17"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18"/>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18"/>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18"/>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19"/>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77" t="s">
        <v>212</v>
      </c>
      <c r="C126" s="376" t="s">
        <v>167</v>
      </c>
      <c r="D126" s="84" t="s">
        <v>118</v>
      </c>
      <c r="E126" s="382"/>
      <c r="F126" s="382" t="s">
        <v>77</v>
      </c>
      <c r="G126" s="382" t="s">
        <v>77</v>
      </c>
      <c r="H126" s="382"/>
      <c r="I126" s="103" t="s">
        <v>292</v>
      </c>
      <c r="J126" s="90"/>
      <c r="K126" s="90"/>
      <c r="L126" s="151">
        <v>43281</v>
      </c>
      <c r="M126" s="151">
        <v>43306</v>
      </c>
      <c r="N126" s="25"/>
      <c r="O126" s="29"/>
      <c r="P126" s="29"/>
      <c r="Q126" s="29"/>
    </row>
    <row r="127" spans="2:17" ht="30" x14ac:dyDescent="0.25">
      <c r="B127" s="377"/>
      <c r="C127" s="376"/>
      <c r="D127" s="84" t="s">
        <v>118</v>
      </c>
      <c r="E127" s="383"/>
      <c r="F127" s="383"/>
      <c r="G127" s="383"/>
      <c r="H127" s="383"/>
      <c r="I127" s="103" t="s">
        <v>292</v>
      </c>
      <c r="J127" s="90"/>
      <c r="K127" s="90"/>
      <c r="L127" s="151">
        <v>43465</v>
      </c>
      <c r="M127" s="151">
        <v>43490</v>
      </c>
      <c r="N127" s="22"/>
      <c r="O127" s="22"/>
      <c r="P127" s="22"/>
      <c r="Q127" s="22"/>
    </row>
    <row r="128" spans="2:17" ht="30" x14ac:dyDescent="0.2">
      <c r="B128" s="412"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13"/>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13"/>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13"/>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55"/>
      <c r="C2" s="355"/>
      <c r="D2" s="355"/>
      <c r="E2" s="355"/>
      <c r="F2" s="356" t="s">
        <v>35</v>
      </c>
      <c r="G2" s="356"/>
      <c r="H2" s="356"/>
      <c r="I2" s="356"/>
      <c r="J2" s="356"/>
      <c r="K2" s="356"/>
      <c r="L2" s="356"/>
      <c r="M2" s="356"/>
      <c r="N2" s="356"/>
      <c r="O2" s="356"/>
      <c r="P2" s="357"/>
      <c r="Q2" s="357"/>
    </row>
    <row r="3" spans="2:17" ht="15.75" x14ac:dyDescent="0.25">
      <c r="B3" s="355"/>
      <c r="C3" s="355"/>
      <c r="D3" s="355"/>
      <c r="E3" s="355"/>
      <c r="F3" s="356" t="s">
        <v>36</v>
      </c>
      <c r="G3" s="356"/>
      <c r="H3" s="356"/>
      <c r="I3" s="356"/>
      <c r="J3" s="356"/>
      <c r="K3" s="356"/>
      <c r="L3" s="356"/>
      <c r="M3" s="356"/>
      <c r="N3" s="356"/>
      <c r="O3" s="356"/>
      <c r="P3" s="357"/>
      <c r="Q3" s="357"/>
    </row>
    <row r="4" spans="2:17" ht="15.75" x14ac:dyDescent="0.25">
      <c r="B4" s="355"/>
      <c r="C4" s="355"/>
      <c r="D4" s="355"/>
      <c r="E4" s="355"/>
      <c r="F4" s="358" t="s">
        <v>53</v>
      </c>
      <c r="G4" s="358"/>
      <c r="H4" s="358"/>
      <c r="I4" s="358"/>
      <c r="J4" s="358"/>
      <c r="K4" s="358"/>
      <c r="L4" s="358"/>
      <c r="M4" s="358"/>
      <c r="N4" s="358"/>
      <c r="O4" s="358"/>
      <c r="P4" s="357"/>
      <c r="Q4" s="357"/>
    </row>
    <row r="5" spans="2:17" ht="15.75" x14ac:dyDescent="0.25">
      <c r="B5" s="355"/>
      <c r="C5" s="355"/>
      <c r="D5" s="355"/>
      <c r="E5" s="355"/>
      <c r="F5" s="356" t="s">
        <v>37</v>
      </c>
      <c r="G5" s="356"/>
      <c r="H5" s="356"/>
      <c r="I5" s="356"/>
      <c r="J5" s="356"/>
      <c r="K5" s="356"/>
      <c r="L5" s="356"/>
      <c r="M5" s="356" t="s">
        <v>44</v>
      </c>
      <c r="N5" s="356"/>
      <c r="O5" s="356"/>
      <c r="P5" s="357"/>
      <c r="Q5" s="357"/>
    </row>
    <row r="6" spans="2:17" ht="15.75" x14ac:dyDescent="0.2">
      <c r="B6" s="359" t="s">
        <v>0</v>
      </c>
      <c r="C6" s="359"/>
      <c r="D6" s="359"/>
      <c r="E6" s="359"/>
      <c r="F6" s="360" t="s">
        <v>54</v>
      </c>
      <c r="G6" s="360"/>
      <c r="H6" s="360"/>
      <c r="I6" s="360"/>
      <c r="J6" s="360"/>
      <c r="K6" s="360"/>
      <c r="L6" s="360"/>
      <c r="M6" s="360"/>
      <c r="N6" s="360"/>
      <c r="O6" s="360"/>
      <c r="P6" s="14" t="s">
        <v>1</v>
      </c>
      <c r="Q6" s="52">
        <v>2018</v>
      </c>
    </row>
    <row r="7" spans="2:17" ht="15.75" x14ac:dyDescent="0.2">
      <c r="B7" s="361" t="s">
        <v>2</v>
      </c>
      <c r="C7" s="361"/>
      <c r="D7" s="361"/>
      <c r="E7" s="361"/>
      <c r="F7" s="362" t="s">
        <v>55</v>
      </c>
      <c r="G7" s="362"/>
      <c r="H7" s="362"/>
      <c r="I7" s="362"/>
      <c r="J7" s="362"/>
      <c r="K7" s="362"/>
      <c r="L7" s="362"/>
      <c r="M7" s="14" t="s">
        <v>3</v>
      </c>
      <c r="N7" s="362" t="s">
        <v>56</v>
      </c>
      <c r="O7" s="362"/>
      <c r="P7" s="362"/>
      <c r="Q7" s="362"/>
    </row>
    <row r="8" spans="2:17" ht="33.75" customHeight="1" x14ac:dyDescent="0.2">
      <c r="B8" s="359" t="s">
        <v>33</v>
      </c>
      <c r="C8" s="359"/>
      <c r="D8" s="359"/>
      <c r="E8" s="359"/>
      <c r="F8" s="410" t="s">
        <v>327</v>
      </c>
      <c r="G8" s="410"/>
      <c r="H8" s="410"/>
      <c r="I8" s="410"/>
      <c r="J8" s="410"/>
      <c r="K8" s="410"/>
      <c r="L8" s="410"/>
      <c r="M8" s="410"/>
      <c r="N8" s="410"/>
      <c r="O8" s="410"/>
      <c r="P8" s="410"/>
      <c r="Q8" s="410"/>
    </row>
    <row r="9" spans="2:17" ht="28.5" customHeight="1" x14ac:dyDescent="0.2">
      <c r="B9" s="359" t="s">
        <v>34</v>
      </c>
      <c r="C9" s="359"/>
      <c r="D9" s="359"/>
      <c r="E9" s="359"/>
      <c r="F9" s="410" t="s">
        <v>280</v>
      </c>
      <c r="G9" s="410"/>
      <c r="H9" s="410"/>
      <c r="I9" s="410"/>
      <c r="J9" s="410"/>
      <c r="K9" s="410"/>
      <c r="L9" s="410"/>
      <c r="M9" s="410"/>
      <c r="N9" s="410"/>
      <c r="O9" s="410"/>
      <c r="P9" s="410"/>
      <c r="Q9" s="410"/>
    </row>
    <row r="10" spans="2:17" ht="30" customHeight="1" x14ac:dyDescent="0.2">
      <c r="B10" s="359" t="s">
        <v>4</v>
      </c>
      <c r="C10" s="359"/>
      <c r="D10" s="359"/>
      <c r="E10" s="359"/>
      <c r="F10" s="410" t="s">
        <v>279</v>
      </c>
      <c r="G10" s="410"/>
      <c r="H10" s="410"/>
      <c r="I10" s="410"/>
      <c r="J10" s="410"/>
      <c r="K10" s="410"/>
      <c r="L10" s="410"/>
      <c r="M10" s="410"/>
      <c r="N10" s="410"/>
      <c r="O10" s="410"/>
      <c r="P10" s="410"/>
      <c r="Q10" s="410"/>
    </row>
    <row r="11" spans="2:17" x14ac:dyDescent="0.2">
      <c r="B11" s="366" t="s">
        <v>58</v>
      </c>
      <c r="C11" s="366"/>
      <c r="D11" s="366"/>
      <c r="E11" s="366"/>
      <c r="F11" s="366"/>
      <c r="G11" s="366"/>
      <c r="H11" s="366"/>
      <c r="I11" s="366"/>
      <c r="J11" s="366"/>
      <c r="K11" s="366"/>
      <c r="L11" s="366"/>
      <c r="M11" s="366"/>
      <c r="N11" s="366"/>
      <c r="O11" s="366"/>
      <c r="P11" s="366"/>
      <c r="Q11" s="366"/>
    </row>
    <row r="12" spans="2:17" ht="45" customHeight="1" x14ac:dyDescent="0.2">
      <c r="B12" s="367" t="s">
        <v>43</v>
      </c>
      <c r="C12" s="367"/>
      <c r="D12" s="367"/>
      <c r="E12" s="367" t="s">
        <v>5</v>
      </c>
      <c r="F12" s="367"/>
      <c r="G12" s="367"/>
      <c r="H12" s="367"/>
      <c r="I12" s="367"/>
      <c r="J12" s="367" t="s">
        <v>6</v>
      </c>
      <c r="K12" s="367"/>
      <c r="L12" s="15" t="s">
        <v>7</v>
      </c>
      <c r="M12" s="367" t="s">
        <v>8</v>
      </c>
      <c r="N12" s="367"/>
      <c r="O12" s="15" t="s">
        <v>38</v>
      </c>
      <c r="P12" s="15" t="s">
        <v>9</v>
      </c>
      <c r="Q12" s="14" t="s">
        <v>10</v>
      </c>
    </row>
    <row r="13" spans="2:17" ht="15" customHeight="1" x14ac:dyDescent="0.2">
      <c r="B13" s="367"/>
      <c r="C13" s="367"/>
      <c r="D13" s="367"/>
      <c r="E13" s="368" t="s">
        <v>57</v>
      </c>
      <c r="F13" s="368"/>
      <c r="G13" s="368"/>
      <c r="H13" s="368"/>
      <c r="I13" s="368"/>
      <c r="J13" s="369">
        <v>7</v>
      </c>
      <c r="K13" s="369"/>
      <c r="L13" s="16">
        <v>1</v>
      </c>
      <c r="M13" s="370">
        <v>0</v>
      </c>
      <c r="N13" s="370"/>
      <c r="O13" s="16">
        <v>3</v>
      </c>
      <c r="P13" s="16">
        <v>3</v>
      </c>
      <c r="Q13" s="16">
        <v>0</v>
      </c>
    </row>
    <row r="14" spans="2:17" ht="15" customHeight="1" x14ac:dyDescent="0.2">
      <c r="B14" s="367" t="s">
        <v>11</v>
      </c>
      <c r="C14" s="367"/>
      <c r="D14" s="367"/>
      <c r="E14" s="367"/>
      <c r="F14" s="367"/>
      <c r="G14" s="367"/>
      <c r="H14" s="367"/>
      <c r="I14" s="367"/>
      <c r="J14" s="367"/>
      <c r="K14" s="367" t="s">
        <v>12</v>
      </c>
      <c r="L14" s="367"/>
      <c r="M14" s="367"/>
      <c r="N14" s="367"/>
      <c r="O14" s="367"/>
      <c r="P14" s="367"/>
      <c r="Q14" s="367"/>
    </row>
    <row r="15" spans="2:17" ht="18.75" customHeight="1" x14ac:dyDescent="0.2">
      <c r="B15" s="371"/>
      <c r="C15" s="371"/>
      <c r="D15" s="371"/>
      <c r="E15" s="371"/>
      <c r="F15" s="371"/>
      <c r="G15" s="371"/>
      <c r="H15" s="371"/>
      <c r="I15" s="371"/>
      <c r="J15" s="371"/>
      <c r="K15" s="372" t="s">
        <v>59</v>
      </c>
      <c r="L15" s="372"/>
      <c r="M15" s="372"/>
      <c r="N15" s="372"/>
      <c r="O15" s="372"/>
      <c r="P15" s="372"/>
      <c r="Q15" s="372"/>
    </row>
    <row r="16" spans="2:17" ht="36" customHeight="1" x14ac:dyDescent="0.2">
      <c r="B16" s="367" t="s">
        <v>13</v>
      </c>
      <c r="C16" s="375" t="s">
        <v>50</v>
      </c>
      <c r="D16" s="367" t="s">
        <v>30</v>
      </c>
      <c r="E16" s="367" t="s">
        <v>14</v>
      </c>
      <c r="F16" s="367"/>
      <c r="G16" s="367"/>
      <c r="H16" s="367"/>
      <c r="I16" s="367" t="s">
        <v>15</v>
      </c>
      <c r="J16" s="367" t="s">
        <v>16</v>
      </c>
      <c r="K16" s="367" t="s">
        <v>51</v>
      </c>
      <c r="L16" s="373" t="s">
        <v>42</v>
      </c>
      <c r="M16" s="373"/>
      <c r="N16" s="374" t="s">
        <v>52</v>
      </c>
      <c r="O16" s="373" t="s">
        <v>17</v>
      </c>
      <c r="P16" s="373"/>
      <c r="Q16" s="373"/>
    </row>
    <row r="17" spans="1:19" ht="113.25" customHeight="1" x14ac:dyDescent="0.2">
      <c r="B17" s="367"/>
      <c r="C17" s="375"/>
      <c r="D17" s="367"/>
      <c r="E17" s="17" t="s">
        <v>20</v>
      </c>
      <c r="F17" s="17" t="s">
        <v>21</v>
      </c>
      <c r="G17" s="17" t="s">
        <v>22</v>
      </c>
      <c r="H17" s="17" t="s">
        <v>23</v>
      </c>
      <c r="I17" s="367"/>
      <c r="J17" s="367"/>
      <c r="K17" s="367"/>
      <c r="L17" s="15" t="s">
        <v>40</v>
      </c>
      <c r="M17" s="15" t="s">
        <v>41</v>
      </c>
      <c r="N17" s="374"/>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76"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76"/>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76"/>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76"/>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76"/>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76"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76"/>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76"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76"/>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76"/>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76"/>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76"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76"/>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76"/>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76"/>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76"/>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23" t="s">
        <v>332</v>
      </c>
      <c r="C53" s="378" t="s">
        <v>93</v>
      </c>
      <c r="D53" s="66" t="s">
        <v>183</v>
      </c>
      <c r="E53" s="91"/>
      <c r="F53" s="91"/>
      <c r="G53" s="91" t="s">
        <v>77</v>
      </c>
      <c r="H53" s="91"/>
      <c r="I53" s="102" t="s">
        <v>284</v>
      </c>
      <c r="J53" s="92"/>
      <c r="K53" s="90"/>
      <c r="L53" s="98">
        <v>43109</v>
      </c>
      <c r="M53" s="98">
        <v>43131</v>
      </c>
      <c r="N53" s="25"/>
      <c r="O53" s="29"/>
      <c r="P53" s="29"/>
      <c r="Q53" s="29"/>
    </row>
    <row r="54" spans="1:17" x14ac:dyDescent="0.2">
      <c r="B54" s="416"/>
      <c r="C54" s="379"/>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76"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76"/>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76"/>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76"/>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76"/>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76"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76"/>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76"/>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76"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76"/>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76"/>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76"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76"/>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76" t="s">
        <v>114</v>
      </c>
      <c r="D70" s="397" t="s">
        <v>118</v>
      </c>
      <c r="E70" s="387"/>
      <c r="F70" s="387"/>
      <c r="G70" s="387"/>
      <c r="H70" s="387" t="s">
        <v>77</v>
      </c>
      <c r="I70" s="103" t="s">
        <v>287</v>
      </c>
      <c r="J70" s="91"/>
      <c r="K70" s="90"/>
      <c r="L70" s="98">
        <v>43102</v>
      </c>
      <c r="M70" s="98">
        <v>43130</v>
      </c>
      <c r="N70" s="25"/>
      <c r="O70" s="29"/>
      <c r="P70" s="29"/>
      <c r="Q70" s="29"/>
    </row>
    <row r="71" spans="1:17" ht="45" x14ac:dyDescent="0.2">
      <c r="A71" s="82" t="s">
        <v>270</v>
      </c>
      <c r="B71" s="143" t="s">
        <v>281</v>
      </c>
      <c r="C71" s="376"/>
      <c r="D71" s="397"/>
      <c r="E71" s="387"/>
      <c r="F71" s="387"/>
      <c r="G71" s="387"/>
      <c r="H71" s="387"/>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76" t="s">
        <v>155</v>
      </c>
      <c r="D74" s="84" t="s">
        <v>122</v>
      </c>
      <c r="E74" s="387"/>
      <c r="F74" s="387"/>
      <c r="G74" s="387" t="s">
        <v>77</v>
      </c>
      <c r="H74" s="387"/>
      <c r="I74" s="103" t="s">
        <v>324</v>
      </c>
      <c r="J74" s="90"/>
      <c r="K74" s="90"/>
      <c r="L74" s="98">
        <v>43100</v>
      </c>
      <c r="M74" s="98">
        <v>43131</v>
      </c>
      <c r="N74" s="25"/>
      <c r="O74" s="29"/>
      <c r="P74" s="29"/>
      <c r="Q74" s="29"/>
    </row>
    <row r="75" spans="1:17" ht="15" customHeight="1" x14ac:dyDescent="0.2">
      <c r="A75" s="82" t="s">
        <v>273</v>
      </c>
      <c r="B75" s="143" t="s">
        <v>157</v>
      </c>
      <c r="C75" s="376"/>
      <c r="D75" s="84" t="s">
        <v>122</v>
      </c>
      <c r="E75" s="387"/>
      <c r="F75" s="387"/>
      <c r="G75" s="387"/>
      <c r="H75" s="387"/>
      <c r="I75" s="103" t="s">
        <v>283</v>
      </c>
      <c r="J75" s="90"/>
      <c r="K75" s="90"/>
      <c r="L75" s="98">
        <v>43190</v>
      </c>
      <c r="M75" s="98">
        <v>43220</v>
      </c>
      <c r="N75" s="25"/>
      <c r="O75" s="29"/>
      <c r="P75" s="29"/>
      <c r="Q75" s="29"/>
    </row>
    <row r="76" spans="1:17" ht="15" customHeight="1" x14ac:dyDescent="0.2">
      <c r="A76" s="82" t="s">
        <v>274</v>
      </c>
      <c r="B76" s="143" t="s">
        <v>157</v>
      </c>
      <c r="C76" s="376"/>
      <c r="D76" s="84" t="s">
        <v>122</v>
      </c>
      <c r="E76" s="387"/>
      <c r="F76" s="387"/>
      <c r="G76" s="387"/>
      <c r="H76" s="387"/>
      <c r="I76" s="103" t="s">
        <v>283</v>
      </c>
      <c r="J76" s="90"/>
      <c r="K76" s="90"/>
      <c r="L76" s="98">
        <v>43281</v>
      </c>
      <c r="M76" s="98">
        <v>43311</v>
      </c>
      <c r="N76" s="25"/>
      <c r="O76" s="29"/>
      <c r="P76" s="29"/>
      <c r="Q76" s="29"/>
    </row>
    <row r="77" spans="1:17" ht="15" customHeight="1" x14ac:dyDescent="0.2">
      <c r="A77" s="82" t="s">
        <v>275</v>
      </c>
      <c r="B77" s="143" t="s">
        <v>157</v>
      </c>
      <c r="C77" s="376"/>
      <c r="D77" s="84" t="s">
        <v>122</v>
      </c>
      <c r="E77" s="387"/>
      <c r="F77" s="387"/>
      <c r="G77" s="387"/>
      <c r="H77" s="387"/>
      <c r="I77" s="103" t="s">
        <v>283</v>
      </c>
      <c r="J77" s="90"/>
      <c r="K77" s="90"/>
      <c r="L77" s="98">
        <v>43373</v>
      </c>
      <c r="M77" s="98">
        <v>43403</v>
      </c>
      <c r="N77" s="25"/>
      <c r="O77" s="29"/>
      <c r="P77" s="29"/>
      <c r="Q77" s="29"/>
    </row>
    <row r="78" spans="1:17" ht="30" x14ac:dyDescent="0.2">
      <c r="A78" s="82" t="s">
        <v>276</v>
      </c>
      <c r="B78" s="143" t="s">
        <v>157</v>
      </c>
      <c r="C78" s="376"/>
      <c r="D78" s="84" t="s">
        <v>122</v>
      </c>
      <c r="E78" s="387"/>
      <c r="F78" s="387"/>
      <c r="G78" s="387"/>
      <c r="H78" s="387"/>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26"/>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27"/>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76" t="s">
        <v>168</v>
      </c>
      <c r="D85" s="397" t="s">
        <v>191</v>
      </c>
      <c r="E85" s="387" t="s">
        <v>77</v>
      </c>
      <c r="F85" s="387" t="s">
        <v>77</v>
      </c>
      <c r="G85" s="387" t="s">
        <v>77</v>
      </c>
      <c r="H85" s="387" t="s">
        <v>77</v>
      </c>
      <c r="I85" s="103" t="s">
        <v>329</v>
      </c>
      <c r="J85" s="90"/>
      <c r="K85" s="90"/>
      <c r="L85" s="98">
        <v>43102</v>
      </c>
      <c r="M85" s="98">
        <v>43112</v>
      </c>
      <c r="N85" s="14"/>
      <c r="O85" s="14"/>
      <c r="P85" s="14"/>
      <c r="Q85" s="14"/>
    </row>
    <row r="86" spans="1:17" ht="30" x14ac:dyDescent="0.2">
      <c r="B86" s="143" t="s">
        <v>202</v>
      </c>
      <c r="C86" s="376"/>
      <c r="D86" s="397"/>
      <c r="E86" s="387"/>
      <c r="F86" s="387"/>
      <c r="G86" s="387"/>
      <c r="H86" s="387"/>
      <c r="I86" s="103" t="s">
        <v>329</v>
      </c>
      <c r="J86" s="90"/>
      <c r="K86" s="90"/>
      <c r="L86" s="98">
        <v>43221</v>
      </c>
      <c r="M86" s="98">
        <v>43232</v>
      </c>
      <c r="N86" s="29"/>
      <c r="O86" s="29"/>
      <c r="P86" s="29"/>
      <c r="Q86" s="29"/>
    </row>
    <row r="87" spans="1:17" ht="30" x14ac:dyDescent="0.2">
      <c r="B87" s="143" t="s">
        <v>202</v>
      </c>
      <c r="C87" s="376"/>
      <c r="D87" s="397"/>
      <c r="E87" s="387"/>
      <c r="F87" s="387"/>
      <c r="G87" s="387"/>
      <c r="H87" s="387"/>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78"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86"/>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79"/>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76" t="s">
        <v>167</v>
      </c>
      <c r="D123" s="84" t="s">
        <v>118</v>
      </c>
      <c r="E123" s="387"/>
      <c r="F123" s="387" t="s">
        <v>77</v>
      </c>
      <c r="G123" s="387" t="s">
        <v>77</v>
      </c>
      <c r="H123" s="387"/>
      <c r="I123" s="103" t="s">
        <v>292</v>
      </c>
      <c r="J123" s="90"/>
      <c r="K123" s="90"/>
      <c r="L123" s="98">
        <v>43281</v>
      </c>
      <c r="M123" s="98">
        <v>43306</v>
      </c>
      <c r="N123" s="25"/>
      <c r="O123" s="29"/>
      <c r="P123" s="29"/>
      <c r="Q123" s="29"/>
    </row>
    <row r="124" spans="2:17" ht="30.75" customHeight="1" x14ac:dyDescent="0.25">
      <c r="B124" s="143" t="s">
        <v>212</v>
      </c>
      <c r="C124" s="376"/>
      <c r="D124" s="84" t="s">
        <v>118</v>
      </c>
      <c r="E124" s="387"/>
      <c r="F124" s="387"/>
      <c r="G124" s="387"/>
      <c r="H124" s="387"/>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 </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2023-07-05T20:43:04Z</dcterms:modified>
  <dc:language>es</dc:language>
</cp:coreProperties>
</file>